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Calibration\GTS\"/>
    </mc:Choice>
  </mc:AlternateContent>
  <xr:revisionPtr revIDLastSave="0" documentId="13_ncr:1_{4DB73EB9-3121-4A60-A07D-888738EAE576}" xr6:coauthVersionLast="36" xr6:coauthVersionMax="43" xr10:uidLastSave="{00000000-0000-0000-0000-000000000000}"/>
  <bookViews>
    <workbookView xWindow="-105" yWindow="-105" windowWidth="23250" windowHeight="12570" activeTab="1" xr2:uid="{00000000-000D-0000-FFFF-FFFF00000000}"/>
  </bookViews>
  <sheets>
    <sheet name="Cover Page" sheetId="4" r:id="rId1"/>
    <sheet name="GTS 1" sheetId="1" r:id="rId2"/>
    <sheet name="GTS 2" sheetId="2" r:id="rId3"/>
  </sheets>
  <definedNames>
    <definedName name="_xlnm.Print_Area" localSheetId="1">'GTS 1'!#REF!</definedName>
    <definedName name="_xlnm.Print_Area" localSheetId="2">'GTS 2'!$B$1:$F$18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1" i="1" l="1"/>
  <c r="I21" i="1"/>
  <c r="J20" i="1"/>
  <c r="I4" i="1"/>
  <c r="I5" i="1"/>
  <c r="I6" i="1"/>
  <c r="I7" i="1"/>
  <c r="I8" i="1"/>
  <c r="I9" i="1"/>
  <c r="I10" i="1"/>
  <c r="I12" i="1"/>
  <c r="I13" i="1"/>
  <c r="I14" i="1"/>
  <c r="I15" i="1"/>
  <c r="I16" i="1"/>
  <c r="I17" i="1"/>
  <c r="I18" i="1"/>
  <c r="I19" i="1"/>
  <c r="I20" i="1"/>
  <c r="I3" i="1"/>
  <c r="C17" i="4" l="1"/>
  <c r="H21" i="1" l="1"/>
  <c r="H20" i="2"/>
</calcChain>
</file>

<file path=xl/sharedStrings.xml><?xml version="1.0" encoding="utf-8"?>
<sst xmlns="http://schemas.openxmlformats.org/spreadsheetml/2006/main" count="277" uniqueCount="163">
  <si>
    <t>Description</t>
  </si>
  <si>
    <t>Brand</t>
  </si>
  <si>
    <t>Model</t>
  </si>
  <si>
    <t>Serial Number</t>
  </si>
  <si>
    <t>Calibration Due Date</t>
  </si>
  <si>
    <t>Alternate equipments</t>
  </si>
  <si>
    <t>Programmable DC Power supply</t>
  </si>
  <si>
    <t>TDK Lambda</t>
  </si>
  <si>
    <t xml:space="preserve">GENH30-25 </t>
  </si>
  <si>
    <t>09M1019A</t>
  </si>
  <si>
    <t>NO</t>
  </si>
  <si>
    <t>09M1020A</t>
  </si>
  <si>
    <t>GENH60-12.5</t>
  </si>
  <si>
    <t>09M1026A</t>
  </si>
  <si>
    <t>09M1028A</t>
  </si>
  <si>
    <t>09M1029A</t>
  </si>
  <si>
    <t>09M1032A</t>
  </si>
  <si>
    <t>6½ DIGITAL MULTIMETER</t>
  </si>
  <si>
    <t>Agilent Tech</t>
  </si>
  <si>
    <t xml:space="preserve"> 34411A</t>
  </si>
  <si>
    <t>MY46000358</t>
  </si>
  <si>
    <t>20MHZ FUNCTION.ARBITRARY WAVEFORM GENERATOR</t>
  </si>
  <si>
    <t>33220A</t>
  </si>
  <si>
    <t>MY44046858</t>
  </si>
  <si>
    <t>DC ELECTRONIC LOAD MAINFRAME</t>
  </si>
  <si>
    <t>CHROMA</t>
  </si>
  <si>
    <t xml:space="preserve">DC ELECTRONIC LOAD MODULE 0-60 A, 80 V, 300 W </t>
  </si>
  <si>
    <t xml:space="preserve"> 63103</t>
  </si>
  <si>
    <t>631030017022</t>
  </si>
  <si>
    <t>631030017023</t>
  </si>
  <si>
    <t>631030017030</t>
  </si>
  <si>
    <t>631030017042</t>
  </si>
  <si>
    <t xml:space="preserve"> 4 CH 500MHz OSCILLOSCOPE</t>
  </si>
  <si>
    <t>TEKTRONIX</t>
  </si>
  <si>
    <t>TDS3054C</t>
  </si>
  <si>
    <t>C011085</t>
  </si>
  <si>
    <t>NI [ M series ]  MULTIFUNCTION DAQ  Device</t>
  </si>
  <si>
    <t>National Instruments</t>
  </si>
  <si>
    <t>PXI-6229</t>
  </si>
  <si>
    <t>145DF14</t>
  </si>
  <si>
    <t>145DF42</t>
  </si>
  <si>
    <t>NI  Programmable DC Power supply</t>
  </si>
  <si>
    <t>PXI-4130</t>
  </si>
  <si>
    <t>1450264</t>
  </si>
  <si>
    <t>PXI PROGRAMMABLE RESISTOR MODULE</t>
  </si>
  <si>
    <t xml:space="preserve">GEOTEST  </t>
  </si>
  <si>
    <t>GX 1164-01</t>
  </si>
  <si>
    <t>91743 [ 002061-BH-BA-00)</t>
  </si>
  <si>
    <t>GENH60-12.5-LAN-U</t>
  </si>
  <si>
    <t>09M1038A</t>
  </si>
  <si>
    <t>Agilent 61/2 Digit Multimeter</t>
  </si>
  <si>
    <t xml:space="preserve">Agilent </t>
  </si>
  <si>
    <t>34411A</t>
  </si>
  <si>
    <t>MY48003752</t>
  </si>
  <si>
    <t>17E3259</t>
  </si>
  <si>
    <t>17E3258</t>
  </si>
  <si>
    <t>20MHz Function Arbitrary Waveform Generator</t>
  </si>
  <si>
    <t>Agilent Technologies</t>
  </si>
  <si>
    <t>MY44052037</t>
  </si>
  <si>
    <t>12M4062Z</t>
  </si>
  <si>
    <t>12M4063Z</t>
  </si>
  <si>
    <t>12M4064Z</t>
  </si>
  <si>
    <t>12M4068Z</t>
  </si>
  <si>
    <t>12M4069Z</t>
  </si>
  <si>
    <t>C012641</t>
  </si>
  <si>
    <t>DC Electronic Load Main Frame 8 Channel</t>
  </si>
  <si>
    <t xml:space="preserve">Chroma </t>
  </si>
  <si>
    <t>6314A</t>
  </si>
  <si>
    <t>DC Electronic Load 6A/60A/80V 300W</t>
  </si>
  <si>
    <t>63103A</t>
  </si>
  <si>
    <t>63103A005460</t>
  </si>
  <si>
    <t>63103A005457</t>
  </si>
  <si>
    <t>63103A005485</t>
  </si>
  <si>
    <t>63103A005472</t>
  </si>
  <si>
    <t>NI  Programmable DC Power supply Power SMU</t>
  </si>
  <si>
    <t>160B92C</t>
  </si>
  <si>
    <t>11640241 (IZ-BK-BA-000)</t>
  </si>
  <si>
    <t>Calibrate by Essco Waters USA need Prealert Paul in Jan 2018</t>
  </si>
  <si>
    <t>GTS2 Tester equipments will Pack for calibration shipment on 22 Apr 2019 [Monday ]</t>
  </si>
  <si>
    <t>GTS1 Tester equipments will Pack for calibration shipment on 8 Apr 2019 [Monday ]</t>
  </si>
  <si>
    <t>Micro Precision Calibration Pte Ltd</t>
  </si>
  <si>
    <t xml:space="preserve">Quoted Price </t>
  </si>
  <si>
    <t>Notes Calibration Notes</t>
  </si>
  <si>
    <t>Calibration Notes</t>
  </si>
  <si>
    <t>Payment Terms:</t>
  </si>
  <si>
    <t>PO is required before</t>
  </si>
  <si>
    <t>*Calibration Location:</t>
  </si>
  <si>
    <t>items will be process and calibrated.</t>
  </si>
  <si>
    <t>Calibrated at Customer Site/ MPC</t>
  </si>
  <si>
    <t>PO and Payment should be addressed to:</t>
  </si>
  <si>
    <t>*Calibration Schedule:</t>
  </si>
  <si>
    <t>To be determined</t>
  </si>
  <si>
    <t>Co. Registration No.: 201101243R</t>
  </si>
  <si>
    <t>*Turnaround time</t>
  </si>
  <si>
    <r>
      <t>Block 5008</t>
    </r>
    <r>
      <rPr>
        <i/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Ang Mo Kio Avenue 5 #07-04 TechPlace II, Singapore 569874</t>
    </r>
  </si>
  <si>
    <t>5-7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</si>
  <si>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</si>
  <si>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</si>
  <si>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</si>
  <si>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</si>
  <si>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</si>
  <si>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</si>
  <si>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</si>
  <si>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</si>
  <si>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</si>
  <si>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</si>
  <si>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</si>
  <si>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</si>
  <si>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</si>
  <si>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</si>
  <si>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</si>
  <si>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otherwise requested by customer. Thailand Tag these units as defective and</t>
  </si>
  <si>
    <t>A/C with Bank Branch : 001</t>
  </si>
  <si>
    <t>advise customer. Calibraton price will be applied even if instrument fail or</t>
  </si>
  <si>
    <t>Country Name : Singapore</t>
  </si>
  <si>
    <t>pass calibration.</t>
  </si>
  <si>
    <t>Bank Address : 6 Battery Rd, Singapore 049909</t>
  </si>
  <si>
    <t>MPC would like to request the opportunity to quote repair of these</t>
  </si>
  <si>
    <t>Swift Code : SCBLSGSG</t>
  </si>
  <si>
    <t>instruments at a local</t>
  </si>
  <si>
    <t>Quotation Validity:</t>
  </si>
  <si>
    <t>Quote Validity 30 Days from Quote Date</t>
  </si>
  <si>
    <t>Limited Liability:</t>
  </si>
  <si>
    <t>MPC liability here-under shall be limited to the repair, restoration, or</t>
  </si>
  <si>
    <t>Onsite Service Notes (When Applicable):</t>
  </si>
  <si>
    <t>replacement of equipment items to the condition in which they were received</t>
  </si>
  <si>
    <t>- Item On Site Fee (Includes all Travel, Lodging, and Transport of our</t>
  </si>
  <si>
    <t>by MPC upon pickup and/or serviced at the Customers facility.</t>
  </si>
  <si>
    <t>Standards to do the job)</t>
  </si>
  <si>
    <t>-In no event shall MPC be liable for any special, indirect, incidental,</t>
  </si>
  <si>
    <t>Customer to Provide Suitable Calibration Area that meets our Environmental</t>
  </si>
  <si>
    <t>consequential or liquidated, penal or any economic loss damages of any</t>
  </si>
  <si>
    <t>Requirements to do the job</t>
  </si>
  <si>
    <t>character, including but not limited to loss of the customer's property lost</t>
  </si>
  <si>
    <t xml:space="preserve">Customer Should Schedule the availability of their Equipment for Calibration </t>
  </si>
  <si>
    <t>profits or lost production, whether claimed by the customer or by a third</t>
  </si>
  <si>
    <t>as to not cause Delay</t>
  </si>
  <si>
    <t>party, irrespective of whether claims or actions for such damages are based</t>
  </si>
  <si>
    <t>upon agreement, warranty, negligence, strict liability or otherwise.</t>
  </si>
  <si>
    <t xml:space="preserve">Waters Pacific Pte Ltd </t>
  </si>
  <si>
    <t>Calibration Total (USD) for GTS 1</t>
  </si>
  <si>
    <t>Calibration Total (USD) for GTS 2</t>
  </si>
  <si>
    <t>On site cost  ( USD)</t>
  </si>
  <si>
    <t xml:space="preserve">Customer Name:  Waters Pacific Pte Ltd </t>
  </si>
  <si>
    <t>Contact Name: Luo HuaZhen</t>
  </si>
  <si>
    <t xml:space="preserve">Contact Number : (65) 6593 7044 </t>
  </si>
  <si>
    <t>Email: HuaZhen_Luo@waters.com</t>
  </si>
  <si>
    <t xml:space="preserve">                       Singapore Science Park II Singapore 117528</t>
  </si>
  <si>
    <t xml:space="preserve">Address:     1 Science Park Road  #02-08 The Capricorn </t>
  </si>
  <si>
    <t>Calibration Vendor:  Micro Precision Calibration Pte Ltd</t>
  </si>
  <si>
    <t>Address:     Block 5008 Ang Mo Kio Avenue 5</t>
  </si>
  <si>
    <t xml:space="preserve">                       #07-02/03 TechPlace II  Singapore 569874</t>
  </si>
  <si>
    <t>Contact Number : (65) 6748 4384</t>
  </si>
  <si>
    <t>Contact Name: Zheng JianJuan</t>
  </si>
  <si>
    <t>Email: jian.juan@microprecision.com</t>
  </si>
  <si>
    <t xml:space="preserve">Total cost ( USD) </t>
  </si>
  <si>
    <t xml:space="preserve">Discount Quoted Price </t>
  </si>
  <si>
    <t>Remark: On site cost include ( Visa, ferry, transportation in SG and Batam, hotel )</t>
  </si>
  <si>
    <t xml:space="preserve">CEI exsiting cost </t>
  </si>
  <si>
    <t>CEI exsiting Cost</t>
  </si>
  <si>
    <t>MP Quote</t>
  </si>
  <si>
    <t>MP Quote with discount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</si>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</sst>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General_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222222"/>
      <name val="Arial"/>
      <family val="2"/>
    </font>
    <font>
      <sz val="11"/>
      <name val="Arial"/>
      <family val="2"/>
    </font>
    <font>
      <b/>
      <sz val="12"/>
      <name val="Calibri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29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6" applyNumberFormat="0" applyAlignment="0" applyProtection="0"/>
    <xf numFmtId="0" fontId="12" fillId="21" borderId="6" applyNumberFormat="0" applyAlignment="0" applyProtection="0"/>
    <xf numFmtId="0" fontId="12" fillId="21" borderId="6" applyNumberFormat="0" applyAlignment="0" applyProtection="0"/>
    <xf numFmtId="0" fontId="13" fillId="22" borderId="7" applyNumberFormat="0" applyAlignment="0" applyProtection="0"/>
    <xf numFmtId="0" fontId="13" fillId="22" borderId="7" applyNumberFormat="0" applyAlignment="0" applyProtection="0"/>
    <xf numFmtId="0" fontId="13" fillId="22" borderId="7" applyNumberFormat="0" applyAlignment="0" applyProtection="0"/>
    <xf numFmtId="0" fontId="14" fillId="0" borderId="0"/>
    <xf numFmtId="0" fontId="14" fillId="0" borderId="8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38" fontId="17" fillId="23" borderId="0" applyNumberFormat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0" fontId="17" fillId="24" borderId="1" applyNumberFormat="0" applyBorder="0" applyAlignment="0" applyProtection="0"/>
    <xf numFmtId="10" fontId="17" fillId="24" borderId="1" applyNumberFormat="0" applyBorder="0" applyAlignment="0" applyProtection="0"/>
    <xf numFmtId="10" fontId="17" fillId="25" borderId="1" applyNumberFormat="0" applyBorder="0" applyAlignment="0" applyProtection="0"/>
    <xf numFmtId="10" fontId="17" fillId="25" borderId="1" applyNumberFormat="0" applyBorder="0" applyAlignment="0" applyProtection="0"/>
    <xf numFmtId="10" fontId="17" fillId="25" borderId="1" applyNumberFormat="0" applyBorder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2" fillId="8" borderId="6" applyNumberFormat="0" applyAlignment="0" applyProtection="0"/>
    <xf numFmtId="0" fontId="23" fillId="26" borderId="8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164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8" borderId="13" applyNumberFormat="0" applyFont="0" applyAlignment="0" applyProtection="0"/>
    <xf numFmtId="0" fontId="9" fillId="28" borderId="13" applyNumberFormat="0" applyFont="0" applyAlignment="0" applyProtection="0"/>
    <xf numFmtId="0" fontId="9" fillId="28" borderId="13" applyNumberFormat="0" applyFont="0" applyAlignment="0" applyProtection="0"/>
    <xf numFmtId="0" fontId="27" fillId="21" borderId="14" applyNumberFormat="0" applyAlignment="0" applyProtection="0"/>
    <xf numFmtId="0" fontId="27" fillId="21" borderId="14" applyNumberFormat="0" applyAlignment="0" applyProtection="0"/>
    <xf numFmtId="0" fontId="27" fillId="21" borderId="14" applyNumberFormat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0" fontId="14" fillId="0" borderId="0"/>
    <xf numFmtId="4" fontId="17" fillId="15" borderId="15" applyNumberFormat="0" applyProtection="0">
      <alignment horizontal="left" vertical="center" indent="1"/>
    </xf>
    <xf numFmtId="0" fontId="28" fillId="0" borderId="0"/>
    <xf numFmtId="0" fontId="14" fillId="0" borderId="8"/>
    <xf numFmtId="0" fontId="29" fillId="29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23" fillId="0" borderId="17"/>
    <xf numFmtId="0" fontId="23" fillId="0" borderId="8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5" fontId="5" fillId="0" borderId="4" xfId="3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0" fillId="2" borderId="0" xfId="0" applyFill="1"/>
    <xf numFmtId="0" fontId="6" fillId="0" borderId="2" xfId="3" applyFont="1" applyFill="1" applyBorder="1"/>
    <xf numFmtId="0" fontId="6" fillId="0" borderId="1" xfId="3" applyFont="1" applyFill="1" applyBorder="1" applyAlignment="1">
      <alignment horizontal="center"/>
    </xf>
    <xf numFmtId="0" fontId="5" fillId="30" borderId="1" xfId="3" applyFont="1" applyFill="1" applyBorder="1" applyAlignment="1">
      <alignment horizontal="center"/>
    </xf>
    <xf numFmtId="44" fontId="0" fillId="0" borderId="3" xfId="1" applyFont="1" applyBorder="1" applyAlignment="1">
      <alignment horizontal="center"/>
    </xf>
    <xf numFmtId="49" fontId="5" fillId="0" borderId="2" xfId="4" applyNumberFormat="1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/>
    </xf>
    <xf numFmtId="49" fontId="6" fillId="0" borderId="1" xfId="5" applyNumberFormat="1" applyFont="1" applyFill="1" applyBorder="1" applyAlignment="1">
      <alignment horizontal="center"/>
    </xf>
    <xf numFmtId="11" fontId="5" fillId="30" borderId="1" xfId="3" applyNumberFormat="1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 vertical="center"/>
    </xf>
    <xf numFmtId="49" fontId="5" fillId="0" borderId="2" xfId="5" applyNumberFormat="1" applyFont="1" applyFill="1" applyBorder="1" applyAlignment="1">
      <alignment horizontal="left" vertical="center" wrapText="1"/>
    </xf>
    <xf numFmtId="0" fontId="5" fillId="0" borderId="2" xfId="3" applyFont="1" applyFill="1" applyBorder="1"/>
    <xf numFmtId="0" fontId="5" fillId="0" borderId="1" xfId="3" applyFont="1" applyFill="1" applyBorder="1" applyAlignment="1">
      <alignment horizontal="left"/>
    </xf>
    <xf numFmtId="0" fontId="5" fillId="30" borderId="1" xfId="3" quotePrefix="1" applyFont="1" applyFill="1" applyBorder="1" applyAlignment="1">
      <alignment horizontal="center"/>
    </xf>
    <xf numFmtId="49" fontId="3" fillId="2" borderId="19" xfId="5" applyNumberFormat="1" applyFont="1" applyFill="1" applyBorder="1"/>
    <xf numFmtId="0" fontId="5" fillId="2" borderId="20" xfId="3" applyFont="1" applyFill="1" applyBorder="1" applyAlignment="1">
      <alignment horizontal="center"/>
    </xf>
    <xf numFmtId="49" fontId="3" fillId="2" borderId="20" xfId="5" applyNumberFormat="1" applyFont="1" applyFill="1" applyBorder="1" applyAlignment="1">
      <alignment horizontal="center"/>
    </xf>
    <xf numFmtId="0" fontId="5" fillId="2" borderId="20" xfId="3" quotePrefix="1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44" fontId="0" fillId="2" borderId="21" xfId="1" applyFont="1" applyFill="1" applyBorder="1" applyAlignment="1">
      <alignment horizontal="center"/>
    </xf>
    <xf numFmtId="44" fontId="0" fillId="0" borderId="0" xfId="0" applyNumberFormat="1"/>
    <xf numFmtId="49" fontId="5" fillId="0" borderId="23" xfId="4" applyNumberFormat="1" applyFont="1" applyFill="1" applyBorder="1" applyAlignment="1">
      <alignment horizontal="left" vertical="center" wrapText="1"/>
    </xf>
    <xf numFmtId="0" fontId="6" fillId="0" borderId="24" xfId="4" applyFont="1" applyFill="1" applyBorder="1" applyAlignment="1">
      <alignment horizontal="center" vertical="center"/>
    </xf>
    <xf numFmtId="0" fontId="33" fillId="0" borderId="24" xfId="3" applyFont="1" applyFill="1" applyBorder="1"/>
    <xf numFmtId="0" fontId="34" fillId="30" borderId="24" xfId="3" applyFont="1" applyFill="1" applyBorder="1" applyAlignment="1">
      <alignment horizontal="center"/>
    </xf>
    <xf numFmtId="15" fontId="5" fillId="0" borderId="25" xfId="3" applyNumberFormat="1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44" fontId="0" fillId="0" borderId="26" xfId="1" applyFont="1" applyBorder="1" applyAlignment="1">
      <alignment horizontal="center"/>
    </xf>
    <xf numFmtId="0" fontId="4" fillId="0" borderId="22" xfId="3" quotePrefix="1" applyFont="1" applyFill="1" applyBorder="1" applyAlignment="1">
      <alignment horizontal="center"/>
    </xf>
    <xf numFmtId="0" fontId="4" fillId="0" borderId="18" xfId="3" quotePrefix="1" applyFont="1" applyFill="1" applyBorder="1" applyAlignment="1">
      <alignment horizontal="center"/>
    </xf>
    <xf numFmtId="0" fontId="4" fillId="0" borderId="27" xfId="3" quotePrefix="1" applyFont="1" applyFill="1" applyBorder="1" applyAlignment="1">
      <alignment horizontal="center"/>
    </xf>
    <xf numFmtId="0" fontId="4" fillId="0" borderId="22" xfId="3" quotePrefix="1" applyFont="1" applyFill="1" applyBorder="1" applyAlignment="1">
      <alignment horizontal="center" wrapText="1"/>
    </xf>
    <xf numFmtId="0" fontId="4" fillId="0" borderId="22" xfId="3" applyFont="1" applyFill="1" applyBorder="1" applyAlignment="1">
      <alignment wrapText="1"/>
    </xf>
    <xf numFmtId="0" fontId="4" fillId="0" borderId="22" xfId="3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35" fillId="0" borderId="0" xfId="0" applyFont="1" applyBorder="1"/>
    <xf numFmtId="44" fontId="35" fillId="0" borderId="0" xfId="0" applyNumberFormat="1" applyFont="1" applyBorder="1"/>
    <xf numFmtId="0" fontId="36" fillId="0" borderId="0" xfId="0" applyFont="1" applyBorder="1"/>
    <xf numFmtId="44" fontId="36" fillId="0" borderId="0" xfId="0" applyNumberFormat="1" applyFont="1" applyBorder="1"/>
    <xf numFmtId="0" fontId="35" fillId="31" borderId="1" xfId="0" applyFont="1" applyFill="1" applyBorder="1"/>
    <xf numFmtId="0" fontId="35" fillId="32" borderId="28" xfId="0" applyFont="1" applyFill="1" applyBorder="1"/>
    <xf numFmtId="44" fontId="35" fillId="32" borderId="5" xfId="0" applyNumberFormat="1" applyFont="1" applyFill="1" applyBorder="1"/>
    <xf numFmtId="44" fontId="35" fillId="0" borderId="0" xfId="1" applyNumberFormat="1" applyFont="1" applyBorder="1"/>
    <xf numFmtId="0" fontId="36" fillId="0" borderId="0" xfId="0" applyFont="1" applyBorder="1" applyAlignment="1">
      <alignment horizontal="right"/>
    </xf>
    <xf numFmtId="0" fontId="35" fillId="32" borderId="0" xfId="0" applyFont="1" applyFill="1" applyBorder="1"/>
    <xf numFmtId="44" fontId="35" fillId="32" borderId="0" xfId="0" applyNumberFormat="1" applyFont="1" applyFill="1" applyBorder="1"/>
    <xf numFmtId="0" fontId="37" fillId="0" borderId="1" xfId="0" quotePrefix="1" applyFont="1" applyBorder="1" applyAlignment="1">
      <alignment vertic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/>
    <xf numFmtId="44" fontId="39" fillId="0" borderId="1" xfId="1" applyFont="1" applyBorder="1" applyAlignment="1" applyProtection="1"/>
    <xf numFmtId="0" fontId="0" fillId="0" borderId="0" xfId="0" applyBorder="1"/>
    <xf numFmtId="0" fontId="35" fillId="0" borderId="29" xfId="0" applyFont="1" applyBorder="1"/>
    <xf numFmtId="44" fontId="0" fillId="0" borderId="0" xfId="1" applyFont="1" applyBorder="1"/>
    <xf numFmtId="0" fontId="41" fillId="0" borderId="29" xfId="0" applyFont="1" applyBorder="1"/>
    <xf numFmtId="0" fontId="41" fillId="0" borderId="30" xfId="0" applyFont="1" applyBorder="1"/>
    <xf numFmtId="0" fontId="42" fillId="0" borderId="29" xfId="0" applyFont="1" applyBorder="1"/>
    <xf numFmtId="0" fontId="42" fillId="0" borderId="30" xfId="0" applyFont="1" applyBorder="1"/>
    <xf numFmtId="49" fontId="42" fillId="0" borderId="30" xfId="0" applyNumberFormat="1" applyFont="1" applyBorder="1"/>
    <xf numFmtId="0" fontId="43" fillId="0" borderId="29" xfId="0" applyFont="1" applyBorder="1" applyAlignment="1">
      <alignment horizontal="left" wrapText="1"/>
    </xf>
    <xf numFmtId="0" fontId="42" fillId="0" borderId="29" xfId="0" applyFont="1" applyBorder="1" applyAlignment="1">
      <alignment horizontal="left" vertical="top" wrapText="1"/>
    </xf>
    <xf numFmtId="0" fontId="42" fillId="0" borderId="30" xfId="0" applyFont="1" applyBorder="1" applyAlignment="1">
      <alignment horizontal="right"/>
    </xf>
    <xf numFmtId="0" fontId="43" fillId="0" borderId="30" xfId="0" applyFont="1" applyBorder="1" applyAlignment="1">
      <alignment horizontal="right" wrapText="1"/>
    </xf>
    <xf numFmtId="0" fontId="42" fillId="0" borderId="31" xfId="0" applyFont="1" applyBorder="1"/>
    <xf numFmtId="0" fontId="42" fillId="0" borderId="32" xfId="0" applyFont="1" applyBorder="1" applyAlignment="1">
      <alignment horizontal="right"/>
    </xf>
    <xf numFmtId="0" fontId="42" fillId="0" borderId="0" xfId="0" applyFont="1" applyBorder="1"/>
    <xf numFmtId="0" fontId="42" fillId="0" borderId="0" xfId="0" applyFont="1" applyBorder="1" applyAlignment="1">
      <alignment horizontal="right"/>
    </xf>
    <xf numFmtId="0" fontId="3" fillId="32" borderId="5" xfId="0" applyFont="1" applyFill="1" applyBorder="1"/>
    <xf numFmtId="0" fontId="45" fillId="0" borderId="0" xfId="0" applyFont="1" applyBorder="1"/>
    <xf numFmtId="0" fontId="21" fillId="0" borderId="0" xfId="112" applyFont="1" applyAlignment="1" applyProtection="1"/>
    <xf numFmtId="0" fontId="42" fillId="32" borderId="0" xfId="0" applyFont="1" applyFill="1" applyBorder="1"/>
    <xf numFmtId="0" fontId="47" fillId="0" borderId="0" xfId="290" applyFont="1" applyFill="1" applyBorder="1" applyAlignment="1">
      <alignment horizontal="right" wrapText="1"/>
    </xf>
    <xf numFmtId="0" fontId="48" fillId="0" borderId="0" xfId="0" applyFont="1" applyBorder="1" applyAlignment="1">
      <alignment horizontal="left"/>
    </xf>
    <xf numFmtId="0" fontId="46" fillId="0" borderId="0" xfId="0" applyFont="1" applyAlignment="1">
      <alignment horizontal="left" vertical="center"/>
    </xf>
    <xf numFmtId="0" fontId="41" fillId="0" borderId="0" xfId="0" applyFont="1" applyBorder="1" applyAlignment="1">
      <alignment horizontal="left"/>
    </xf>
    <xf numFmtId="44" fontId="42" fillId="0" borderId="0" xfId="0" applyNumberFormat="1" applyFont="1" applyBorder="1"/>
    <xf numFmtId="44" fontId="41" fillId="0" borderId="0" xfId="0" applyNumberFormat="1" applyFont="1" applyBorder="1"/>
    <xf numFmtId="44" fontId="39" fillId="0" borderId="1" xfId="1" applyFont="1" applyBorder="1" applyAlignment="1">
      <alignment horizontal="center" vertical="top"/>
    </xf>
    <xf numFmtId="44" fontId="39" fillId="0" borderId="1" xfId="1" applyFont="1" applyBorder="1" applyAlignment="1">
      <alignment horizontal="center" vertical="center"/>
    </xf>
    <xf numFmtId="44" fontId="49" fillId="30" borderId="1" xfId="1" applyFont="1" applyFill="1" applyBorder="1" applyAlignment="1" applyProtection="1"/>
    <xf numFmtId="0" fontId="49" fillId="30" borderId="1" xfId="0" applyFont="1" applyFill="1" applyBorder="1"/>
    <xf numFmtId="0" fontId="36" fillId="0" borderId="0" xfId="0" applyFont="1" applyBorder="1" applyAlignment="1">
      <alignment horizontal="left"/>
    </xf>
    <xf numFmtId="0" fontId="8" fillId="0" borderId="0" xfId="0" applyFont="1" applyFill="1" applyAlignment="1">
      <alignment horizontal="center" wrapText="1"/>
    </xf>
    <xf numFmtId="43" fontId="45" fillId="0" borderId="1" xfId="291" applyFont="1" applyFill="1" applyBorder="1" applyAlignment="1">
      <alignment vertical="center"/>
    </xf>
    <xf numFmtId="165" fontId="0" fillId="0" borderId="0" xfId="0" applyNumberFormat="1"/>
    <xf numFmtId="0" fontId="4" fillId="0" borderId="1" xfId="3" quotePrefix="1" applyFont="1" applyFill="1" applyBorder="1" applyAlignment="1">
      <alignment horizontal="center"/>
    </xf>
    <xf numFmtId="0" fontId="4" fillId="0" borderId="1" xfId="3" quotePrefix="1" applyFont="1" applyFill="1" applyBorder="1" applyAlignment="1">
      <alignment horizontal="center" wrapText="1"/>
    </xf>
    <xf numFmtId="0" fontId="4" fillId="0" borderId="1" xfId="3" applyFont="1" applyFill="1" applyBorder="1" applyAlignment="1">
      <alignment wrapText="1"/>
    </xf>
    <xf numFmtId="0" fontId="4" fillId="0" borderId="1" xfId="3" applyFont="1" applyFill="1" applyBorder="1" applyAlignment="1">
      <alignment horizontal="center" wrapText="1"/>
    </xf>
    <xf numFmtId="44" fontId="2" fillId="0" borderId="1" xfId="1" applyFont="1" applyBorder="1" applyAlignment="1">
      <alignment horizontal="center"/>
    </xf>
    <xf numFmtId="0" fontId="0" fillId="0" borderId="1" xfId="0" applyBorder="1"/>
    <xf numFmtId="49" fontId="6" fillId="0" borderId="1" xfId="4" applyNumberFormat="1" applyFont="1" applyFill="1" applyBorder="1" applyAlignment="1">
      <alignment horizontal="center" vertical="center" wrapText="1"/>
    </xf>
    <xf numFmtId="15" fontId="5" fillId="0" borderId="1" xfId="3" applyNumberFormat="1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49" fontId="6" fillId="2" borderId="1" xfId="5" applyNumberFormat="1" applyFont="1" applyFill="1" applyBorder="1" applyAlignment="1">
      <alignment horizontal="center"/>
    </xf>
    <xf numFmtId="15" fontId="5" fillId="2" borderId="1" xfId="3" applyNumberFormat="1" applyFont="1" applyFill="1" applyBorder="1" applyAlignment="1">
      <alignment horizontal="center"/>
    </xf>
    <xf numFmtId="49" fontId="5" fillId="0" borderId="1" xfId="4" applyNumberFormat="1" applyFont="1" applyFill="1" applyBorder="1" applyAlignment="1">
      <alignment horizontal="center" vertical="center" wrapText="1"/>
    </xf>
    <xf numFmtId="165" fontId="45" fillId="0" borderId="1" xfId="0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5" fillId="0" borderId="1" xfId="5" applyNumberFormat="1" applyFont="1" applyFill="1" applyBorder="1" applyAlignment="1">
      <alignment horizontal="center" vertical="center" wrapText="1"/>
    </xf>
    <xf numFmtId="49" fontId="5" fillId="2" borderId="1" xfId="5" applyNumberFormat="1" applyFont="1" applyFill="1" applyBorder="1" applyAlignment="1">
      <alignment horizontal="center" vertical="center" wrapText="1"/>
    </xf>
    <xf numFmtId="165" fontId="45" fillId="0" borderId="1" xfId="0" applyNumberFormat="1" applyFont="1" applyFill="1" applyBorder="1" applyAlignment="1">
      <alignment horizontal="center" vertical="center" wrapText="1"/>
    </xf>
  </cellXfs>
  <cellStyles count="292">
    <cellStyle name="20% - Accent1 2" xfId="7" xr:uid="{00000000-0005-0000-0000-000000000000}"/>
    <cellStyle name="20% - Accent1 2 2" xfId="8" xr:uid="{00000000-0005-0000-0000-000001000000}"/>
    <cellStyle name="20% - Accent1 3" xfId="9" xr:uid="{00000000-0005-0000-0000-000002000000}"/>
    <cellStyle name="20% - Accent2 2" xfId="10" xr:uid="{00000000-0005-0000-0000-000003000000}"/>
    <cellStyle name="20% - Accent2 2 2" xfId="11" xr:uid="{00000000-0005-0000-0000-000004000000}"/>
    <cellStyle name="20% - Accent2 3" xfId="12" xr:uid="{00000000-0005-0000-0000-000005000000}"/>
    <cellStyle name="20% - Accent3 2" xfId="13" xr:uid="{00000000-0005-0000-0000-000006000000}"/>
    <cellStyle name="20% - Accent3 2 2" xfId="14" xr:uid="{00000000-0005-0000-0000-000007000000}"/>
    <cellStyle name="20% - Accent3 3" xfId="15" xr:uid="{00000000-0005-0000-0000-000008000000}"/>
    <cellStyle name="20% - Accent4 2" xfId="16" xr:uid="{00000000-0005-0000-0000-000009000000}"/>
    <cellStyle name="20% - Accent4 2 2" xfId="17" xr:uid="{00000000-0005-0000-0000-00000A000000}"/>
    <cellStyle name="20% - Accent4 3" xfId="18" xr:uid="{00000000-0005-0000-0000-00000B000000}"/>
    <cellStyle name="20% - Accent5 2" xfId="19" xr:uid="{00000000-0005-0000-0000-00000C000000}"/>
    <cellStyle name="20% - Accent5 2 2" xfId="20" xr:uid="{00000000-0005-0000-0000-00000D000000}"/>
    <cellStyle name="20% - Accent5 3" xfId="21" xr:uid="{00000000-0005-0000-0000-00000E000000}"/>
    <cellStyle name="20% - Accent6 2" xfId="22" xr:uid="{00000000-0005-0000-0000-00000F000000}"/>
    <cellStyle name="20% - Accent6 2 2" xfId="23" xr:uid="{00000000-0005-0000-0000-000010000000}"/>
    <cellStyle name="20% - Accent6 3" xfId="24" xr:uid="{00000000-0005-0000-0000-000011000000}"/>
    <cellStyle name="40% - Accent1 2" xfId="25" xr:uid="{00000000-0005-0000-0000-000012000000}"/>
    <cellStyle name="40% - Accent1 2 2" xfId="26" xr:uid="{00000000-0005-0000-0000-000013000000}"/>
    <cellStyle name="40% - Accent1 3" xfId="27" xr:uid="{00000000-0005-0000-0000-000014000000}"/>
    <cellStyle name="40% - Accent2 2" xfId="28" xr:uid="{00000000-0005-0000-0000-000015000000}"/>
    <cellStyle name="40% - Accent2 2 2" xfId="29" xr:uid="{00000000-0005-0000-0000-000016000000}"/>
    <cellStyle name="40% - Accent2 3" xfId="30" xr:uid="{00000000-0005-0000-0000-000017000000}"/>
    <cellStyle name="40% - Accent3 2" xfId="31" xr:uid="{00000000-0005-0000-0000-000018000000}"/>
    <cellStyle name="40% - Accent3 2 2" xfId="32" xr:uid="{00000000-0005-0000-0000-000019000000}"/>
    <cellStyle name="40% - Accent3 3" xfId="33" xr:uid="{00000000-0005-0000-0000-00001A000000}"/>
    <cellStyle name="40% - Accent4 2" xfId="34" xr:uid="{00000000-0005-0000-0000-00001B000000}"/>
    <cellStyle name="40% - Accent4 2 2" xfId="35" xr:uid="{00000000-0005-0000-0000-00001C000000}"/>
    <cellStyle name="40% - Accent4 3" xfId="36" xr:uid="{00000000-0005-0000-0000-00001D000000}"/>
    <cellStyle name="40% - Accent5 2" xfId="37" xr:uid="{00000000-0005-0000-0000-00001E000000}"/>
    <cellStyle name="40% - Accent5 2 2" xfId="38" xr:uid="{00000000-0005-0000-0000-00001F000000}"/>
    <cellStyle name="40% - Accent5 3" xfId="39" xr:uid="{00000000-0005-0000-0000-000020000000}"/>
    <cellStyle name="40% - Accent6 2" xfId="40" xr:uid="{00000000-0005-0000-0000-000021000000}"/>
    <cellStyle name="40% - Accent6 2 2" xfId="41" xr:uid="{00000000-0005-0000-0000-000022000000}"/>
    <cellStyle name="40% - Accent6 3" xfId="42" xr:uid="{00000000-0005-0000-0000-000023000000}"/>
    <cellStyle name="60% - Accent1 2" xfId="43" xr:uid="{00000000-0005-0000-0000-000024000000}"/>
    <cellStyle name="60% - Accent1 2 2" xfId="44" xr:uid="{00000000-0005-0000-0000-000025000000}"/>
    <cellStyle name="60% - Accent1 3" xfId="45" xr:uid="{00000000-0005-0000-0000-000026000000}"/>
    <cellStyle name="60% - Accent2 2" xfId="46" xr:uid="{00000000-0005-0000-0000-000027000000}"/>
    <cellStyle name="60% - Accent2 2 2" xfId="47" xr:uid="{00000000-0005-0000-0000-000028000000}"/>
    <cellStyle name="60% - Accent2 3" xfId="48" xr:uid="{00000000-0005-0000-0000-000029000000}"/>
    <cellStyle name="60% - Accent3 2" xfId="49" xr:uid="{00000000-0005-0000-0000-00002A000000}"/>
    <cellStyle name="60% - Accent3 2 2" xfId="50" xr:uid="{00000000-0005-0000-0000-00002B000000}"/>
    <cellStyle name="60% - Accent3 3" xfId="51" xr:uid="{00000000-0005-0000-0000-00002C000000}"/>
    <cellStyle name="60% - Accent4 2" xfId="52" xr:uid="{00000000-0005-0000-0000-00002D000000}"/>
    <cellStyle name="60% - Accent4 2 2" xfId="53" xr:uid="{00000000-0005-0000-0000-00002E000000}"/>
    <cellStyle name="60% - Accent4 3" xfId="54" xr:uid="{00000000-0005-0000-0000-00002F000000}"/>
    <cellStyle name="60% - Accent5 2" xfId="55" xr:uid="{00000000-0005-0000-0000-000030000000}"/>
    <cellStyle name="60% - Accent5 2 2" xfId="56" xr:uid="{00000000-0005-0000-0000-000031000000}"/>
    <cellStyle name="60% - Accent5 3" xfId="57" xr:uid="{00000000-0005-0000-0000-000032000000}"/>
    <cellStyle name="60% - Accent6 2" xfId="58" xr:uid="{00000000-0005-0000-0000-000033000000}"/>
    <cellStyle name="60% - Accent6 2 2" xfId="59" xr:uid="{00000000-0005-0000-0000-000034000000}"/>
    <cellStyle name="60% - Accent6 3" xfId="60" xr:uid="{00000000-0005-0000-0000-000035000000}"/>
    <cellStyle name="Accent1 2" xfId="61" xr:uid="{00000000-0005-0000-0000-000036000000}"/>
    <cellStyle name="Accent1 2 2" xfId="62" xr:uid="{00000000-0005-0000-0000-000037000000}"/>
    <cellStyle name="Accent1 3" xfId="63" xr:uid="{00000000-0005-0000-0000-000038000000}"/>
    <cellStyle name="Accent2 2" xfId="64" xr:uid="{00000000-0005-0000-0000-000039000000}"/>
    <cellStyle name="Accent2 2 2" xfId="65" xr:uid="{00000000-0005-0000-0000-00003A000000}"/>
    <cellStyle name="Accent2 3" xfId="66" xr:uid="{00000000-0005-0000-0000-00003B000000}"/>
    <cellStyle name="Accent3 2" xfId="67" xr:uid="{00000000-0005-0000-0000-00003C000000}"/>
    <cellStyle name="Accent3 2 2" xfId="68" xr:uid="{00000000-0005-0000-0000-00003D000000}"/>
    <cellStyle name="Accent3 3" xfId="69" xr:uid="{00000000-0005-0000-0000-00003E000000}"/>
    <cellStyle name="Accent4 2" xfId="70" xr:uid="{00000000-0005-0000-0000-00003F000000}"/>
    <cellStyle name="Accent4 2 2" xfId="71" xr:uid="{00000000-0005-0000-0000-000040000000}"/>
    <cellStyle name="Accent4 3" xfId="72" xr:uid="{00000000-0005-0000-0000-000041000000}"/>
    <cellStyle name="Accent5 2" xfId="73" xr:uid="{00000000-0005-0000-0000-000042000000}"/>
    <cellStyle name="Accent5 2 2" xfId="74" xr:uid="{00000000-0005-0000-0000-000043000000}"/>
    <cellStyle name="Accent5 3" xfId="75" xr:uid="{00000000-0005-0000-0000-000044000000}"/>
    <cellStyle name="Accent6 2" xfId="76" xr:uid="{00000000-0005-0000-0000-000045000000}"/>
    <cellStyle name="Accent6 2 2" xfId="77" xr:uid="{00000000-0005-0000-0000-000046000000}"/>
    <cellStyle name="Accent6 3" xfId="78" xr:uid="{00000000-0005-0000-0000-000047000000}"/>
    <cellStyle name="Bad 2" xfId="79" xr:uid="{00000000-0005-0000-0000-000048000000}"/>
    <cellStyle name="Bad 2 2" xfId="80" xr:uid="{00000000-0005-0000-0000-000049000000}"/>
    <cellStyle name="Bad 3" xfId="81" xr:uid="{00000000-0005-0000-0000-00004A000000}"/>
    <cellStyle name="Calculation 2" xfId="82" xr:uid="{00000000-0005-0000-0000-00004B000000}"/>
    <cellStyle name="Calculation 2 2" xfId="83" xr:uid="{00000000-0005-0000-0000-00004C000000}"/>
    <cellStyle name="Calculation 3" xfId="84" xr:uid="{00000000-0005-0000-0000-00004D000000}"/>
    <cellStyle name="Check Cell 2" xfId="85" xr:uid="{00000000-0005-0000-0000-00004E000000}"/>
    <cellStyle name="Check Cell 2 2" xfId="86" xr:uid="{00000000-0005-0000-0000-00004F000000}"/>
    <cellStyle name="Check Cell 3" xfId="87" xr:uid="{00000000-0005-0000-0000-000050000000}"/>
    <cellStyle name="Comma" xfId="291" builtinId="3"/>
    <cellStyle name="Currency" xfId="1" builtinId="4"/>
    <cellStyle name="Custom - Style8" xfId="88" xr:uid="{00000000-0005-0000-0000-000052000000}"/>
    <cellStyle name="Data   - Style2" xfId="89" xr:uid="{00000000-0005-0000-0000-000053000000}"/>
    <cellStyle name="Explanatory Text 2" xfId="90" xr:uid="{00000000-0005-0000-0000-000054000000}"/>
    <cellStyle name="Explanatory Text 2 2" xfId="91" xr:uid="{00000000-0005-0000-0000-000055000000}"/>
    <cellStyle name="Explanatory Text 3" xfId="92" xr:uid="{00000000-0005-0000-0000-000056000000}"/>
    <cellStyle name="Good 2" xfId="93" xr:uid="{00000000-0005-0000-0000-000057000000}"/>
    <cellStyle name="Good 2 2" xfId="94" xr:uid="{00000000-0005-0000-0000-000058000000}"/>
    <cellStyle name="Good 3" xfId="95" xr:uid="{00000000-0005-0000-0000-000059000000}"/>
    <cellStyle name="Grey" xfId="96" xr:uid="{00000000-0005-0000-0000-00005A000000}"/>
    <cellStyle name="Grey 2" xfId="97" xr:uid="{00000000-0005-0000-0000-00005B000000}"/>
    <cellStyle name="Grey 3" xfId="98" xr:uid="{00000000-0005-0000-0000-00005C000000}"/>
    <cellStyle name="Grey 3 2" xfId="99" xr:uid="{00000000-0005-0000-0000-00005D000000}"/>
    <cellStyle name="Heading 1 2" xfId="100" xr:uid="{00000000-0005-0000-0000-00005E000000}"/>
    <cellStyle name="Heading 1 2 2" xfId="101" xr:uid="{00000000-0005-0000-0000-00005F000000}"/>
    <cellStyle name="Heading 1 3" xfId="102" xr:uid="{00000000-0005-0000-0000-000060000000}"/>
    <cellStyle name="Heading 2 2" xfId="103" xr:uid="{00000000-0005-0000-0000-000061000000}"/>
    <cellStyle name="Heading 2 2 2" xfId="104" xr:uid="{00000000-0005-0000-0000-000062000000}"/>
    <cellStyle name="Heading 2 3" xfId="105" xr:uid="{00000000-0005-0000-0000-000063000000}"/>
    <cellStyle name="Heading 3 2" xfId="106" xr:uid="{00000000-0005-0000-0000-000064000000}"/>
    <cellStyle name="Heading 3 2 2" xfId="107" xr:uid="{00000000-0005-0000-0000-000065000000}"/>
    <cellStyle name="Heading 3 3" xfId="108" xr:uid="{00000000-0005-0000-0000-000066000000}"/>
    <cellStyle name="Heading 4 2" xfId="109" xr:uid="{00000000-0005-0000-0000-000067000000}"/>
    <cellStyle name="Heading 4 2 2" xfId="110" xr:uid="{00000000-0005-0000-0000-000068000000}"/>
    <cellStyle name="Heading 4 3" xfId="111" xr:uid="{00000000-0005-0000-0000-000069000000}"/>
    <cellStyle name="Hyperlink 2" xfId="112" xr:uid="{00000000-0005-0000-0000-00006A000000}"/>
    <cellStyle name="Input [yellow]" xfId="113" xr:uid="{00000000-0005-0000-0000-00006B000000}"/>
    <cellStyle name="Input [yellow] 2" xfId="114" xr:uid="{00000000-0005-0000-0000-00006C000000}"/>
    <cellStyle name="Input [yellow] 3" xfId="115" xr:uid="{00000000-0005-0000-0000-00006D000000}"/>
    <cellStyle name="Input [yellow] 4" xfId="116" xr:uid="{00000000-0005-0000-0000-00006E000000}"/>
    <cellStyle name="Input [yellow] 4 2" xfId="117" xr:uid="{00000000-0005-0000-0000-00006F000000}"/>
    <cellStyle name="Input 10" xfId="118" xr:uid="{00000000-0005-0000-0000-000070000000}"/>
    <cellStyle name="Input 11" xfId="119" xr:uid="{00000000-0005-0000-0000-000071000000}"/>
    <cellStyle name="Input 12" xfId="120" xr:uid="{00000000-0005-0000-0000-000072000000}"/>
    <cellStyle name="Input 13" xfId="121" xr:uid="{00000000-0005-0000-0000-000073000000}"/>
    <cellStyle name="Input 14" xfId="122" xr:uid="{00000000-0005-0000-0000-000074000000}"/>
    <cellStyle name="Input 15" xfId="123" xr:uid="{00000000-0005-0000-0000-000075000000}"/>
    <cellStyle name="Input 16" xfId="124" xr:uid="{00000000-0005-0000-0000-000076000000}"/>
    <cellStyle name="Input 17" xfId="125" xr:uid="{00000000-0005-0000-0000-000077000000}"/>
    <cellStyle name="Input 18" xfId="126" xr:uid="{00000000-0005-0000-0000-000078000000}"/>
    <cellStyle name="Input 19" xfId="127" xr:uid="{00000000-0005-0000-0000-000079000000}"/>
    <cellStyle name="Input 2" xfId="128" xr:uid="{00000000-0005-0000-0000-00007A000000}"/>
    <cellStyle name="Input 2 2" xfId="129" xr:uid="{00000000-0005-0000-0000-00007B000000}"/>
    <cellStyle name="Input 20" xfId="130" xr:uid="{00000000-0005-0000-0000-00007C000000}"/>
    <cellStyle name="Input 21" xfId="131" xr:uid="{00000000-0005-0000-0000-00007D000000}"/>
    <cellStyle name="Input 22" xfId="132" xr:uid="{00000000-0005-0000-0000-00007E000000}"/>
    <cellStyle name="Input 23" xfId="133" xr:uid="{00000000-0005-0000-0000-00007F000000}"/>
    <cellStyle name="Input 24" xfId="134" xr:uid="{00000000-0005-0000-0000-000080000000}"/>
    <cellStyle name="Input 25" xfId="135" xr:uid="{00000000-0005-0000-0000-000081000000}"/>
    <cellStyle name="Input 26" xfId="136" xr:uid="{00000000-0005-0000-0000-000082000000}"/>
    <cellStyle name="Input 27" xfId="137" xr:uid="{00000000-0005-0000-0000-000083000000}"/>
    <cellStyle name="Input 28" xfId="138" xr:uid="{00000000-0005-0000-0000-000084000000}"/>
    <cellStyle name="Input 29" xfId="139" xr:uid="{00000000-0005-0000-0000-000085000000}"/>
    <cellStyle name="Input 3" xfId="140" xr:uid="{00000000-0005-0000-0000-000086000000}"/>
    <cellStyle name="Input 3 2" xfId="141" xr:uid="{00000000-0005-0000-0000-000087000000}"/>
    <cellStyle name="Input 30" xfId="142" xr:uid="{00000000-0005-0000-0000-000088000000}"/>
    <cellStyle name="Input 31" xfId="143" xr:uid="{00000000-0005-0000-0000-000089000000}"/>
    <cellStyle name="Input 32" xfId="144" xr:uid="{00000000-0005-0000-0000-00008A000000}"/>
    <cellStyle name="Input 33" xfId="145" xr:uid="{00000000-0005-0000-0000-00008B000000}"/>
    <cellStyle name="Input 34" xfId="146" xr:uid="{00000000-0005-0000-0000-00008C000000}"/>
    <cellStyle name="Input 35" xfId="147" xr:uid="{00000000-0005-0000-0000-00008D000000}"/>
    <cellStyle name="Input 36" xfId="148" xr:uid="{00000000-0005-0000-0000-00008E000000}"/>
    <cellStyle name="Input 37" xfId="149" xr:uid="{00000000-0005-0000-0000-00008F000000}"/>
    <cellStyle name="Input 38" xfId="150" xr:uid="{00000000-0005-0000-0000-000090000000}"/>
    <cellStyle name="Input 39" xfId="151" xr:uid="{00000000-0005-0000-0000-000091000000}"/>
    <cellStyle name="Input 4" xfId="152" xr:uid="{00000000-0005-0000-0000-000092000000}"/>
    <cellStyle name="Input 4 2" xfId="153" xr:uid="{00000000-0005-0000-0000-000093000000}"/>
    <cellStyle name="Input 40" xfId="154" xr:uid="{00000000-0005-0000-0000-000094000000}"/>
    <cellStyle name="Input 41" xfId="155" xr:uid="{00000000-0005-0000-0000-000095000000}"/>
    <cellStyle name="Input 42" xfId="156" xr:uid="{00000000-0005-0000-0000-000096000000}"/>
    <cellStyle name="Input 43" xfId="157" xr:uid="{00000000-0005-0000-0000-000097000000}"/>
    <cellStyle name="Input 44" xfId="158" xr:uid="{00000000-0005-0000-0000-000098000000}"/>
    <cellStyle name="Input 45" xfId="159" xr:uid="{00000000-0005-0000-0000-000099000000}"/>
    <cellStyle name="Input 46" xfId="160" xr:uid="{00000000-0005-0000-0000-00009A000000}"/>
    <cellStyle name="Input 5" xfId="161" xr:uid="{00000000-0005-0000-0000-00009B000000}"/>
    <cellStyle name="Input 5 2" xfId="162" xr:uid="{00000000-0005-0000-0000-00009C000000}"/>
    <cellStyle name="Input 6" xfId="163" xr:uid="{00000000-0005-0000-0000-00009D000000}"/>
    <cellStyle name="Input 7" xfId="164" xr:uid="{00000000-0005-0000-0000-00009E000000}"/>
    <cellStyle name="Input 8" xfId="165" xr:uid="{00000000-0005-0000-0000-00009F000000}"/>
    <cellStyle name="Input 9" xfId="166" xr:uid="{00000000-0005-0000-0000-0000A0000000}"/>
    <cellStyle name="Labels - Style3" xfId="167" xr:uid="{00000000-0005-0000-0000-0000A1000000}"/>
    <cellStyle name="Linked Cell 2" xfId="168" xr:uid="{00000000-0005-0000-0000-0000A2000000}"/>
    <cellStyle name="Linked Cell 2 2" xfId="169" xr:uid="{00000000-0005-0000-0000-0000A3000000}"/>
    <cellStyle name="Linked Cell 3" xfId="170" xr:uid="{00000000-0005-0000-0000-0000A4000000}"/>
    <cellStyle name="Neutral 2" xfId="171" xr:uid="{00000000-0005-0000-0000-0000A5000000}"/>
    <cellStyle name="Neutral 2 2" xfId="172" xr:uid="{00000000-0005-0000-0000-0000A6000000}"/>
    <cellStyle name="Neutral 3" xfId="173" xr:uid="{00000000-0005-0000-0000-0000A7000000}"/>
    <cellStyle name="Normal" xfId="0" builtinId="0"/>
    <cellStyle name="Normal - Style1" xfId="174" xr:uid="{00000000-0005-0000-0000-0000A9000000}"/>
    <cellStyle name="Normal 10" xfId="3" xr:uid="{00000000-0005-0000-0000-0000AA000000}"/>
    <cellStyle name="Normal 11" xfId="175" xr:uid="{00000000-0005-0000-0000-0000AB000000}"/>
    <cellStyle name="Normal 12" xfId="176" xr:uid="{00000000-0005-0000-0000-0000AC000000}"/>
    <cellStyle name="Normal 13" xfId="177" xr:uid="{00000000-0005-0000-0000-0000AD000000}"/>
    <cellStyle name="Normal 132" xfId="178" xr:uid="{00000000-0005-0000-0000-0000AE000000}"/>
    <cellStyle name="Normal 14" xfId="179" xr:uid="{00000000-0005-0000-0000-0000AF000000}"/>
    <cellStyle name="Normal 146" xfId="6" xr:uid="{00000000-0005-0000-0000-0000B0000000}"/>
    <cellStyle name="Normal 15" xfId="180" xr:uid="{00000000-0005-0000-0000-0000B1000000}"/>
    <cellStyle name="Normal 16" xfId="181" xr:uid="{00000000-0005-0000-0000-0000B2000000}"/>
    <cellStyle name="Normal 17" xfId="182" xr:uid="{00000000-0005-0000-0000-0000B3000000}"/>
    <cellStyle name="Normal 18" xfId="183" xr:uid="{00000000-0005-0000-0000-0000B4000000}"/>
    <cellStyle name="Normal 19" xfId="184" xr:uid="{00000000-0005-0000-0000-0000B5000000}"/>
    <cellStyle name="Normal 2" xfId="185" xr:uid="{00000000-0005-0000-0000-0000B6000000}"/>
    <cellStyle name="Normal 2 2" xfId="2" xr:uid="{00000000-0005-0000-0000-0000B7000000}"/>
    <cellStyle name="Normal 2 2 2" xfId="186" xr:uid="{00000000-0005-0000-0000-0000B8000000}"/>
    <cellStyle name="Normal 2 3" xfId="187" xr:uid="{00000000-0005-0000-0000-0000B9000000}"/>
    <cellStyle name="Normal 20" xfId="188" xr:uid="{00000000-0005-0000-0000-0000BA000000}"/>
    <cellStyle name="Normal 21" xfId="189" xr:uid="{00000000-0005-0000-0000-0000BB000000}"/>
    <cellStyle name="Normal 22" xfId="190" xr:uid="{00000000-0005-0000-0000-0000BC000000}"/>
    <cellStyle name="Normal 23" xfId="191" xr:uid="{00000000-0005-0000-0000-0000BD000000}"/>
    <cellStyle name="Normal 24" xfId="192" xr:uid="{00000000-0005-0000-0000-0000BE000000}"/>
    <cellStyle name="Normal 25" xfId="193" xr:uid="{00000000-0005-0000-0000-0000BF000000}"/>
    <cellStyle name="Normal 26" xfId="194" xr:uid="{00000000-0005-0000-0000-0000C0000000}"/>
    <cellStyle name="Normal 27" xfId="195" xr:uid="{00000000-0005-0000-0000-0000C1000000}"/>
    <cellStyle name="Normal 28" xfId="196" xr:uid="{00000000-0005-0000-0000-0000C2000000}"/>
    <cellStyle name="Normal 29" xfId="197" xr:uid="{00000000-0005-0000-0000-0000C3000000}"/>
    <cellStyle name="Normal 3" xfId="198" xr:uid="{00000000-0005-0000-0000-0000C4000000}"/>
    <cellStyle name="Normal 3 2" xfId="199" xr:uid="{00000000-0005-0000-0000-0000C5000000}"/>
    <cellStyle name="Normal 3 3" xfId="290" xr:uid="{AD53356A-8297-4E9E-AD31-55F35ED886FF}"/>
    <cellStyle name="Normal 30" xfId="200" xr:uid="{00000000-0005-0000-0000-0000C6000000}"/>
    <cellStyle name="Normal 31" xfId="201" xr:uid="{00000000-0005-0000-0000-0000C7000000}"/>
    <cellStyle name="Normal 32" xfId="202" xr:uid="{00000000-0005-0000-0000-0000C8000000}"/>
    <cellStyle name="Normal 33" xfId="203" xr:uid="{00000000-0005-0000-0000-0000C9000000}"/>
    <cellStyle name="Normal 34" xfId="204" xr:uid="{00000000-0005-0000-0000-0000CA000000}"/>
    <cellStyle name="Normal 35" xfId="205" xr:uid="{00000000-0005-0000-0000-0000CB000000}"/>
    <cellStyle name="Normal 36" xfId="206" xr:uid="{00000000-0005-0000-0000-0000CC000000}"/>
    <cellStyle name="Normal 37" xfId="207" xr:uid="{00000000-0005-0000-0000-0000CD000000}"/>
    <cellStyle name="Normal 38" xfId="208" xr:uid="{00000000-0005-0000-0000-0000CE000000}"/>
    <cellStyle name="Normal 39" xfId="209" xr:uid="{00000000-0005-0000-0000-0000CF000000}"/>
    <cellStyle name="Normal 4" xfId="210" xr:uid="{00000000-0005-0000-0000-0000D0000000}"/>
    <cellStyle name="Normal 40" xfId="211" xr:uid="{00000000-0005-0000-0000-0000D1000000}"/>
    <cellStyle name="Normal 41" xfId="212" xr:uid="{00000000-0005-0000-0000-0000D2000000}"/>
    <cellStyle name="Normal 5" xfId="213" xr:uid="{00000000-0005-0000-0000-0000D3000000}"/>
    <cellStyle name="Normal 6" xfId="214" xr:uid="{00000000-0005-0000-0000-0000D4000000}"/>
    <cellStyle name="Normal 7" xfId="215" xr:uid="{00000000-0005-0000-0000-0000D5000000}"/>
    <cellStyle name="Normal 8" xfId="216" xr:uid="{00000000-0005-0000-0000-0000D6000000}"/>
    <cellStyle name="Normal 9" xfId="217" xr:uid="{00000000-0005-0000-0000-0000D7000000}"/>
    <cellStyle name="Normal_Racal List --15 july'05" xfId="5" xr:uid="{00000000-0005-0000-0000-0000D8000000}"/>
    <cellStyle name="Normal_Waters GTS Eq List" xfId="4" xr:uid="{00000000-0005-0000-0000-0000D9000000}"/>
    <cellStyle name="Note 2" xfId="218" xr:uid="{00000000-0005-0000-0000-0000DA000000}"/>
    <cellStyle name="Note 2 2" xfId="219" xr:uid="{00000000-0005-0000-0000-0000DB000000}"/>
    <cellStyle name="Note 3" xfId="220" xr:uid="{00000000-0005-0000-0000-0000DC000000}"/>
    <cellStyle name="Output 2" xfId="221" xr:uid="{00000000-0005-0000-0000-0000DD000000}"/>
    <cellStyle name="Output 2 2" xfId="222" xr:uid="{00000000-0005-0000-0000-0000DE000000}"/>
    <cellStyle name="Output 3" xfId="223" xr:uid="{00000000-0005-0000-0000-0000DF000000}"/>
    <cellStyle name="Percent [2]" xfId="224" xr:uid="{00000000-0005-0000-0000-0000E0000000}"/>
    <cellStyle name="Percent [2] 2" xfId="225" xr:uid="{00000000-0005-0000-0000-0000E1000000}"/>
    <cellStyle name="Percent [2] 3" xfId="226" xr:uid="{00000000-0005-0000-0000-0000E2000000}"/>
    <cellStyle name="Percent [2] 3 2" xfId="227" xr:uid="{00000000-0005-0000-0000-0000E3000000}"/>
    <cellStyle name="Reset  - Style7" xfId="228" xr:uid="{00000000-0005-0000-0000-0000E4000000}"/>
    <cellStyle name="SAPBEXstdItem" xfId="229" xr:uid="{00000000-0005-0000-0000-0000E5000000}"/>
    <cellStyle name="Style 1" xfId="230" xr:uid="{00000000-0005-0000-0000-0000E6000000}"/>
    <cellStyle name="Table  - Style6" xfId="231" xr:uid="{00000000-0005-0000-0000-0000E7000000}"/>
    <cellStyle name="Title  - Style1" xfId="232" xr:uid="{00000000-0005-0000-0000-0000E8000000}"/>
    <cellStyle name="Title 10" xfId="233" xr:uid="{00000000-0005-0000-0000-0000E9000000}"/>
    <cellStyle name="Title 11" xfId="234" xr:uid="{00000000-0005-0000-0000-0000EA000000}"/>
    <cellStyle name="Title 12" xfId="235" xr:uid="{00000000-0005-0000-0000-0000EB000000}"/>
    <cellStyle name="Title 13" xfId="236" xr:uid="{00000000-0005-0000-0000-0000EC000000}"/>
    <cellStyle name="Title 14" xfId="237" xr:uid="{00000000-0005-0000-0000-0000ED000000}"/>
    <cellStyle name="Title 15" xfId="238" xr:uid="{00000000-0005-0000-0000-0000EE000000}"/>
    <cellStyle name="Title 16" xfId="239" xr:uid="{00000000-0005-0000-0000-0000EF000000}"/>
    <cellStyle name="Title 17" xfId="240" xr:uid="{00000000-0005-0000-0000-0000F0000000}"/>
    <cellStyle name="Title 18" xfId="241" xr:uid="{00000000-0005-0000-0000-0000F1000000}"/>
    <cellStyle name="Title 19" xfId="242" xr:uid="{00000000-0005-0000-0000-0000F2000000}"/>
    <cellStyle name="Title 2" xfId="243" xr:uid="{00000000-0005-0000-0000-0000F3000000}"/>
    <cellStyle name="Title 2 2" xfId="244" xr:uid="{00000000-0005-0000-0000-0000F4000000}"/>
    <cellStyle name="Title 20" xfId="245" xr:uid="{00000000-0005-0000-0000-0000F5000000}"/>
    <cellStyle name="Title 21" xfId="246" xr:uid="{00000000-0005-0000-0000-0000F6000000}"/>
    <cellStyle name="Title 22" xfId="247" xr:uid="{00000000-0005-0000-0000-0000F7000000}"/>
    <cellStyle name="Title 23" xfId="248" xr:uid="{00000000-0005-0000-0000-0000F8000000}"/>
    <cellStyle name="Title 24" xfId="249" xr:uid="{00000000-0005-0000-0000-0000F9000000}"/>
    <cellStyle name="Title 25" xfId="250" xr:uid="{00000000-0005-0000-0000-0000FA000000}"/>
    <cellStyle name="Title 26" xfId="251" xr:uid="{00000000-0005-0000-0000-0000FB000000}"/>
    <cellStyle name="Title 27" xfId="252" xr:uid="{00000000-0005-0000-0000-0000FC000000}"/>
    <cellStyle name="Title 28" xfId="253" xr:uid="{00000000-0005-0000-0000-0000FD000000}"/>
    <cellStyle name="Title 29" xfId="254" xr:uid="{00000000-0005-0000-0000-0000FE000000}"/>
    <cellStyle name="Title 3" xfId="255" xr:uid="{00000000-0005-0000-0000-0000FF000000}"/>
    <cellStyle name="Title 3 2" xfId="256" xr:uid="{00000000-0005-0000-0000-000000010000}"/>
    <cellStyle name="Title 30" xfId="257" xr:uid="{00000000-0005-0000-0000-000001010000}"/>
    <cellStyle name="Title 31" xfId="258" xr:uid="{00000000-0005-0000-0000-000002010000}"/>
    <cellStyle name="Title 32" xfId="259" xr:uid="{00000000-0005-0000-0000-000003010000}"/>
    <cellStyle name="Title 33" xfId="260" xr:uid="{00000000-0005-0000-0000-000004010000}"/>
    <cellStyle name="Title 34" xfId="261" xr:uid="{00000000-0005-0000-0000-000005010000}"/>
    <cellStyle name="Title 35" xfId="262" xr:uid="{00000000-0005-0000-0000-000006010000}"/>
    <cellStyle name="Title 36" xfId="263" xr:uid="{00000000-0005-0000-0000-000007010000}"/>
    <cellStyle name="Title 37" xfId="264" xr:uid="{00000000-0005-0000-0000-000008010000}"/>
    <cellStyle name="Title 38" xfId="265" xr:uid="{00000000-0005-0000-0000-000009010000}"/>
    <cellStyle name="Title 39" xfId="266" xr:uid="{00000000-0005-0000-0000-00000A010000}"/>
    <cellStyle name="Title 4" xfId="267" xr:uid="{00000000-0005-0000-0000-00000B010000}"/>
    <cellStyle name="Title 4 2" xfId="268" xr:uid="{00000000-0005-0000-0000-00000C010000}"/>
    <cellStyle name="Title 40" xfId="269" xr:uid="{00000000-0005-0000-0000-00000D010000}"/>
    <cellStyle name="Title 41" xfId="270" xr:uid="{00000000-0005-0000-0000-00000E010000}"/>
    <cellStyle name="Title 42" xfId="271" xr:uid="{00000000-0005-0000-0000-00000F010000}"/>
    <cellStyle name="Title 43" xfId="272" xr:uid="{00000000-0005-0000-0000-000010010000}"/>
    <cellStyle name="Title 44" xfId="273" xr:uid="{00000000-0005-0000-0000-000011010000}"/>
    <cellStyle name="Title 45" xfId="274" xr:uid="{00000000-0005-0000-0000-000012010000}"/>
    <cellStyle name="Title 46" xfId="275" xr:uid="{00000000-0005-0000-0000-000013010000}"/>
    <cellStyle name="Title 5" xfId="276" xr:uid="{00000000-0005-0000-0000-000014010000}"/>
    <cellStyle name="Title 5 2" xfId="277" xr:uid="{00000000-0005-0000-0000-000015010000}"/>
    <cellStyle name="Title 6" xfId="278" xr:uid="{00000000-0005-0000-0000-000016010000}"/>
    <cellStyle name="Title 7" xfId="279" xr:uid="{00000000-0005-0000-0000-000017010000}"/>
    <cellStyle name="Title 8" xfId="280" xr:uid="{00000000-0005-0000-0000-000018010000}"/>
    <cellStyle name="Title 9" xfId="281" xr:uid="{00000000-0005-0000-0000-000019010000}"/>
    <cellStyle name="Total 2" xfId="282" xr:uid="{00000000-0005-0000-0000-00001A010000}"/>
    <cellStyle name="Total 2 2" xfId="283" xr:uid="{00000000-0005-0000-0000-00001B010000}"/>
    <cellStyle name="Total 3" xfId="284" xr:uid="{00000000-0005-0000-0000-00001C010000}"/>
    <cellStyle name="TotCol - Style5" xfId="285" xr:uid="{00000000-0005-0000-0000-00001D010000}"/>
    <cellStyle name="TotRow - Style4" xfId="286" xr:uid="{00000000-0005-0000-0000-00001E010000}"/>
    <cellStyle name="Warning Text 2" xfId="287" xr:uid="{00000000-0005-0000-0000-00001F010000}"/>
    <cellStyle name="Warning Text 2 2" xfId="288" xr:uid="{00000000-0005-0000-0000-000020010000}"/>
    <cellStyle name="Warning Text 3" xfId="289" xr:uid="{00000000-0005-0000-0000-00002101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EA8E-2B0E-4202-AB65-A4B87D15B782}">
  <dimension ref="A1:F67"/>
  <sheetViews>
    <sheetView showGridLines="0" topLeftCell="B7" workbookViewId="0">
      <selection activeCell="F10" sqref="F10"/>
    </sheetView>
  </sheetViews>
  <sheetFormatPr defaultRowHeight="15" x14ac:dyDescent="0.25"/>
  <cols>
    <col min="1" max="1" width="0.5703125" hidden="1" customWidth="1"/>
    <col min="2" max="2" width="65.7109375" customWidth="1"/>
    <col min="3" max="3" width="32.85546875" customWidth="1"/>
    <col min="4" max="4" width="27.7109375" customWidth="1"/>
    <col min="5" max="5" width="15.7109375" bestFit="1" customWidth="1"/>
  </cols>
  <sheetData>
    <row r="1" spans="1:5" x14ac:dyDescent="0.25">
      <c r="A1" s="47"/>
      <c r="B1" s="48"/>
      <c r="C1" s="74"/>
      <c r="D1" s="49"/>
      <c r="E1" s="43"/>
    </row>
    <row r="2" spans="1:5" x14ac:dyDescent="0.25">
      <c r="A2" s="43"/>
      <c r="B2" s="45"/>
      <c r="C2" s="75"/>
      <c r="D2" s="50"/>
      <c r="E2" s="43"/>
    </row>
    <row r="3" spans="1:5" ht="15.75" x14ac:dyDescent="0.25">
      <c r="A3" s="43"/>
      <c r="B3" s="79" t="s">
        <v>143</v>
      </c>
      <c r="C3" s="80" t="s">
        <v>149</v>
      </c>
      <c r="D3" s="46"/>
      <c r="E3" s="43"/>
    </row>
    <row r="4" spans="1:5" ht="14.45" customHeight="1" x14ac:dyDescent="0.25">
      <c r="A4" s="43"/>
      <c r="B4" s="81" t="s">
        <v>148</v>
      </c>
      <c r="C4" s="81" t="s">
        <v>150</v>
      </c>
      <c r="D4" s="82"/>
      <c r="E4" s="43"/>
    </row>
    <row r="5" spans="1:5" x14ac:dyDescent="0.25">
      <c r="A5" s="43"/>
      <c r="B5" s="81" t="s">
        <v>147</v>
      </c>
      <c r="C5" s="81" t="s">
        <v>151</v>
      </c>
      <c r="D5" s="82"/>
      <c r="E5" s="43"/>
    </row>
    <row r="6" spans="1:5" x14ac:dyDescent="0.25">
      <c r="A6" s="43"/>
      <c r="B6" s="81"/>
      <c r="C6" s="81"/>
      <c r="D6" s="83"/>
      <c r="E6" s="43"/>
    </row>
    <row r="7" spans="1:5" x14ac:dyDescent="0.25">
      <c r="A7" s="43"/>
      <c r="B7" s="81" t="s">
        <v>144</v>
      </c>
      <c r="C7" s="81" t="s">
        <v>153</v>
      </c>
      <c r="D7" s="72"/>
      <c r="E7" s="43"/>
    </row>
    <row r="8" spans="1:5" x14ac:dyDescent="0.25">
      <c r="A8" s="43"/>
      <c r="B8" s="81" t="s">
        <v>145</v>
      </c>
      <c r="C8" s="81" t="s">
        <v>152</v>
      </c>
      <c r="D8" s="82"/>
      <c r="E8" s="43"/>
    </row>
    <row r="9" spans="1:5" x14ac:dyDescent="0.25">
      <c r="A9" s="43"/>
      <c r="B9" s="81" t="s">
        <v>146</v>
      </c>
      <c r="C9" s="81" t="s">
        <v>154</v>
      </c>
      <c r="D9" s="83"/>
      <c r="E9" s="43"/>
    </row>
    <row r="10" spans="1:5" x14ac:dyDescent="0.25">
      <c r="A10" s="43"/>
      <c r="B10" s="51"/>
      <c r="C10" s="76"/>
      <c r="D10" s="46"/>
      <c r="E10" s="43"/>
    </row>
    <row r="11" spans="1:5" x14ac:dyDescent="0.25">
      <c r="A11" s="43"/>
      <c r="B11" s="52"/>
      <c r="C11" s="77"/>
      <c r="D11" s="53"/>
      <c r="E11" s="43"/>
    </row>
    <row r="12" spans="1:5" x14ac:dyDescent="0.25">
      <c r="A12" s="43"/>
      <c r="B12" s="51"/>
      <c r="C12" s="76"/>
      <c r="D12" s="46"/>
      <c r="E12" s="43"/>
    </row>
    <row r="13" spans="1:5" x14ac:dyDescent="0.25">
      <c r="A13" s="43"/>
      <c r="B13" s="54" t="s">
        <v>139</v>
      </c>
      <c r="C13" s="55" t="s">
        <v>81</v>
      </c>
      <c r="D13" s="55" t="s">
        <v>156</v>
      </c>
      <c r="E13" t="s">
        <v>158</v>
      </c>
    </row>
    <row r="14" spans="1:5" x14ac:dyDescent="0.25">
      <c r="A14" s="43"/>
      <c r="B14" s="56" t="s">
        <v>140</v>
      </c>
      <c r="C14" s="84">
        <v>3904</v>
      </c>
      <c r="D14" s="84">
        <v>3700</v>
      </c>
      <c r="E14">
        <v>3695</v>
      </c>
    </row>
    <row r="15" spans="1:5" x14ac:dyDescent="0.25">
      <c r="A15" s="43"/>
      <c r="B15" s="56" t="s">
        <v>141</v>
      </c>
      <c r="C15" s="85">
        <v>3904</v>
      </c>
      <c r="D15" s="84">
        <v>3700</v>
      </c>
      <c r="E15">
        <v>3695</v>
      </c>
    </row>
    <row r="16" spans="1:5" x14ac:dyDescent="0.25">
      <c r="A16" s="43"/>
      <c r="B16" s="56" t="s">
        <v>142</v>
      </c>
      <c r="C16" s="57">
        <v>800</v>
      </c>
      <c r="D16" s="57">
        <v>800</v>
      </c>
      <c r="E16">
        <v>0</v>
      </c>
    </row>
    <row r="17" spans="1:6" x14ac:dyDescent="0.25">
      <c r="A17" s="43"/>
      <c r="B17" s="87" t="s">
        <v>155</v>
      </c>
      <c r="C17" s="86">
        <f>SUM(C14:C16)</f>
        <v>8608</v>
      </c>
      <c r="D17" s="86">
        <v>8200</v>
      </c>
      <c r="E17" s="43">
        <v>7390</v>
      </c>
    </row>
    <row r="18" spans="1:6" x14ac:dyDescent="0.25">
      <c r="A18" s="43"/>
      <c r="B18" s="51"/>
      <c r="C18" s="76"/>
      <c r="D18" s="46"/>
      <c r="E18" s="43"/>
    </row>
    <row r="19" spans="1:6" x14ac:dyDescent="0.25">
      <c r="A19" s="43"/>
      <c r="B19" s="88" t="s">
        <v>157</v>
      </c>
      <c r="C19" s="76"/>
      <c r="D19" s="46"/>
      <c r="E19" s="43"/>
    </row>
    <row r="20" spans="1:6" x14ac:dyDescent="0.25">
      <c r="A20" s="43"/>
      <c r="B20" s="51"/>
      <c r="C20" s="78"/>
      <c r="D20" s="58"/>
      <c r="E20" s="43"/>
    </row>
    <row r="21" spans="1:6" x14ac:dyDescent="0.25">
      <c r="A21" s="43"/>
      <c r="B21" s="59"/>
      <c r="C21" s="64"/>
      <c r="D21" s="44"/>
      <c r="E21" s="60"/>
      <c r="F21" s="58"/>
    </row>
    <row r="22" spans="1:6" x14ac:dyDescent="0.25">
      <c r="A22" s="43"/>
      <c r="B22" s="61" t="s">
        <v>82</v>
      </c>
      <c r="C22" s="62" t="s">
        <v>83</v>
      </c>
      <c r="D22" s="44"/>
      <c r="E22" s="43"/>
    </row>
    <row r="23" spans="1:6" x14ac:dyDescent="0.25">
      <c r="A23" s="43"/>
      <c r="B23" s="63" t="s">
        <v>84</v>
      </c>
      <c r="C23" s="64"/>
      <c r="D23" s="44"/>
      <c r="E23" s="43"/>
    </row>
    <row r="24" spans="1:6" x14ac:dyDescent="0.25">
      <c r="A24" s="43"/>
      <c r="B24" s="63" t="s">
        <v>85</v>
      </c>
      <c r="C24" s="64" t="s">
        <v>86</v>
      </c>
      <c r="D24" s="44"/>
      <c r="E24" s="43"/>
    </row>
    <row r="25" spans="1:6" x14ac:dyDescent="0.25">
      <c r="A25" s="43"/>
      <c r="B25" s="63" t="s">
        <v>87</v>
      </c>
      <c r="C25" s="64" t="s">
        <v>88</v>
      </c>
      <c r="D25" s="44"/>
      <c r="E25" s="43"/>
    </row>
    <row r="26" spans="1:6" x14ac:dyDescent="0.25">
      <c r="A26" s="43"/>
      <c r="B26" s="63" t="s">
        <v>89</v>
      </c>
      <c r="C26" s="64" t="s">
        <v>90</v>
      </c>
      <c r="D26" s="44"/>
      <c r="E26" s="43"/>
    </row>
    <row r="27" spans="1:6" x14ac:dyDescent="0.25">
      <c r="A27" s="43"/>
      <c r="B27" s="63" t="s">
        <v>80</v>
      </c>
      <c r="C27" s="64" t="s">
        <v>91</v>
      </c>
      <c r="D27" s="44"/>
      <c r="E27" s="43"/>
    </row>
    <row r="28" spans="1:6" x14ac:dyDescent="0.25">
      <c r="A28" s="43"/>
      <c r="B28" s="63" t="s">
        <v>92</v>
      </c>
      <c r="C28" s="65" t="s">
        <v>93</v>
      </c>
      <c r="D28" s="44"/>
      <c r="E28" s="43"/>
    </row>
    <row r="29" spans="1:6" x14ac:dyDescent="0.25">
      <c r="A29" s="43"/>
      <c r="B29" s="66" t="s">
        <v>94</v>
      </c>
      <c r="C29" s="64" t="s">
        <v>95</v>
      </c>
      <c r="D29" s="44"/>
      <c r="E29" s="43"/>
    </row>
    <row r="30" spans="1:6" x14ac:dyDescent="0.25">
      <c r="A30" s="43"/>
      <c r="B30" s="63"/>
      <c r="C30" s="64"/>
      <c r="D30" s="44"/>
      <c r="E30" s="43"/>
    </row>
    <row r="31" spans="1:6" x14ac:dyDescent="0.25">
      <c r="A31" s="43"/>
      <c r="B31" s="61" t="s">
        <v>96</v>
      </c>
      <c r="C31" s="62" t="s">
        <v>97</v>
      </c>
      <c r="D31" s="44"/>
      <c r="E31" s="43"/>
    </row>
    <row r="32" spans="1:6" x14ac:dyDescent="0.25">
      <c r="A32" s="43"/>
      <c r="B32" s="63" t="s">
        <v>80</v>
      </c>
      <c r="C32" s="64" t="s">
        <v>98</v>
      </c>
      <c r="D32" s="44"/>
      <c r="E32" s="43"/>
    </row>
    <row r="33" spans="1:5" x14ac:dyDescent="0.25">
      <c r="A33" s="43"/>
      <c r="B33" s="66" t="s">
        <v>94</v>
      </c>
      <c r="C33" s="64" t="s">
        <v>99</v>
      </c>
      <c r="D33" s="44"/>
      <c r="E33" s="43"/>
    </row>
    <row r="34" spans="1:5" x14ac:dyDescent="0.25">
      <c r="A34" s="43"/>
      <c r="B34" s="63" t="s">
        <v>100</v>
      </c>
      <c r="C34" s="64" t="s">
        <v>101</v>
      </c>
      <c r="D34" s="44"/>
      <c r="E34" s="43"/>
    </row>
    <row r="35" spans="1:5" x14ac:dyDescent="0.25">
      <c r="A35" s="43"/>
      <c r="B35" s="63"/>
      <c r="C35" s="64" t="s">
        <v>102</v>
      </c>
      <c r="D35" s="44"/>
      <c r="E35" s="43"/>
    </row>
    <row r="36" spans="1:5" x14ac:dyDescent="0.25">
      <c r="A36" s="43"/>
      <c r="B36" s="61" t="s">
        <v>103</v>
      </c>
      <c r="C36" s="64"/>
      <c r="D36" s="44"/>
      <c r="E36" s="43"/>
    </row>
    <row r="37" spans="1:5" x14ac:dyDescent="0.25">
      <c r="A37" s="43"/>
      <c r="B37" s="63" t="s">
        <v>104</v>
      </c>
      <c r="C37" s="62" t="s">
        <v>105</v>
      </c>
      <c r="D37" s="44"/>
      <c r="E37" s="43"/>
    </row>
    <row r="38" spans="1:5" x14ac:dyDescent="0.25">
      <c r="A38" s="43"/>
      <c r="B38" s="63" t="s">
        <v>106</v>
      </c>
      <c r="C38" s="64" t="s">
        <v>107</v>
      </c>
      <c r="D38" s="44"/>
      <c r="E38" s="43"/>
    </row>
    <row r="39" spans="1:5" x14ac:dyDescent="0.25">
      <c r="A39" s="43"/>
      <c r="B39" s="63" t="s">
        <v>108</v>
      </c>
      <c r="C39" s="64" t="s">
        <v>109</v>
      </c>
      <c r="D39" s="44"/>
      <c r="E39" s="43"/>
    </row>
    <row r="40" spans="1:5" x14ac:dyDescent="0.25">
      <c r="A40" s="43"/>
      <c r="B40" s="63" t="s">
        <v>110</v>
      </c>
      <c r="C40" s="64" t="s">
        <v>111</v>
      </c>
      <c r="D40" s="44"/>
      <c r="E40" s="43"/>
    </row>
    <row r="41" spans="1:5" x14ac:dyDescent="0.25">
      <c r="A41" s="43"/>
      <c r="B41" s="63" t="s">
        <v>112</v>
      </c>
      <c r="C41" s="64" t="s">
        <v>113</v>
      </c>
      <c r="D41" s="44"/>
      <c r="E41" s="43"/>
    </row>
    <row r="42" spans="1:5" x14ac:dyDescent="0.25">
      <c r="A42" s="43"/>
      <c r="B42" s="63" t="s">
        <v>114</v>
      </c>
      <c r="C42" s="64" t="s">
        <v>115</v>
      </c>
      <c r="D42" s="44"/>
      <c r="E42" s="43"/>
    </row>
    <row r="43" spans="1:5" x14ac:dyDescent="0.25">
      <c r="A43" s="43"/>
      <c r="B43" s="63" t="s">
        <v>116</v>
      </c>
      <c r="C43" s="64" t="s">
        <v>117</v>
      </c>
      <c r="D43" s="44"/>
      <c r="E43" s="43"/>
    </row>
    <row r="44" spans="1:5" x14ac:dyDescent="0.25">
      <c r="A44" s="43"/>
      <c r="B44" s="63" t="s">
        <v>118</v>
      </c>
      <c r="C44" s="64" t="s">
        <v>119</v>
      </c>
      <c r="D44" s="44"/>
      <c r="E44" s="43"/>
    </row>
    <row r="45" spans="1:5" x14ac:dyDescent="0.25">
      <c r="A45" s="43"/>
      <c r="B45" s="63" t="s">
        <v>120</v>
      </c>
      <c r="C45" s="64"/>
      <c r="D45" s="44"/>
      <c r="E45" s="43"/>
    </row>
    <row r="46" spans="1:5" x14ac:dyDescent="0.25">
      <c r="A46" s="43"/>
      <c r="B46" s="63" t="s">
        <v>121</v>
      </c>
      <c r="C46" s="62" t="s">
        <v>122</v>
      </c>
      <c r="D46" s="44"/>
      <c r="E46" s="43"/>
    </row>
    <row r="47" spans="1:5" x14ac:dyDescent="0.25">
      <c r="A47" s="43"/>
      <c r="B47" s="63"/>
      <c r="C47" s="64" t="s">
        <v>123</v>
      </c>
      <c r="D47" s="44"/>
      <c r="E47" s="43"/>
    </row>
    <row r="48" spans="1:5" x14ac:dyDescent="0.25">
      <c r="A48" s="43"/>
      <c r="B48" s="61" t="s">
        <v>124</v>
      </c>
      <c r="C48" s="64" t="s">
        <v>125</v>
      </c>
      <c r="D48" s="44"/>
      <c r="E48" s="43"/>
    </row>
    <row r="49" spans="1:5" x14ac:dyDescent="0.25">
      <c r="A49" s="43"/>
      <c r="B49" s="63" t="s">
        <v>126</v>
      </c>
      <c r="C49" s="64" t="s">
        <v>127</v>
      </c>
      <c r="D49" s="44"/>
      <c r="E49" s="43"/>
    </row>
    <row r="50" spans="1:5" x14ac:dyDescent="0.25">
      <c r="A50" s="43"/>
      <c r="B50" s="63" t="s">
        <v>128</v>
      </c>
      <c r="C50" s="64" t="s">
        <v>129</v>
      </c>
      <c r="D50" s="44"/>
      <c r="E50" s="43"/>
    </row>
    <row r="51" spans="1:5" x14ac:dyDescent="0.25">
      <c r="A51" s="43"/>
      <c r="B51" s="63" t="s">
        <v>130</v>
      </c>
      <c r="C51" s="64" t="s">
        <v>131</v>
      </c>
      <c r="D51" s="44"/>
      <c r="E51" s="43"/>
    </row>
    <row r="52" spans="1:5" x14ac:dyDescent="0.25">
      <c r="A52" s="43"/>
      <c r="B52" s="63" t="s">
        <v>132</v>
      </c>
      <c r="C52" s="64" t="s">
        <v>133</v>
      </c>
      <c r="D52" s="44"/>
      <c r="E52" s="43"/>
    </row>
    <row r="53" spans="1:5" x14ac:dyDescent="0.25">
      <c r="A53" s="43"/>
      <c r="B53" s="67" t="s">
        <v>134</v>
      </c>
      <c r="C53" s="64" t="s">
        <v>135</v>
      </c>
      <c r="D53" s="44"/>
      <c r="E53" s="43"/>
    </row>
    <row r="54" spans="1:5" x14ac:dyDescent="0.25">
      <c r="A54" s="43"/>
      <c r="B54" s="63" t="s">
        <v>136</v>
      </c>
      <c r="C54" s="64" t="s">
        <v>137</v>
      </c>
      <c r="D54" s="44"/>
      <c r="E54" s="43"/>
    </row>
    <row r="55" spans="1:5" x14ac:dyDescent="0.25">
      <c r="A55" s="43"/>
      <c r="B55" s="63"/>
      <c r="C55" s="64" t="s">
        <v>138</v>
      </c>
      <c r="D55" s="44"/>
      <c r="E55" s="43"/>
    </row>
    <row r="56" spans="1:5" x14ac:dyDescent="0.25">
      <c r="A56" s="43"/>
      <c r="B56" s="63"/>
      <c r="C56" s="64"/>
      <c r="D56" s="44"/>
      <c r="E56" s="43"/>
    </row>
    <row r="57" spans="1:5" x14ac:dyDescent="0.25">
      <c r="A57" s="43"/>
      <c r="B57" s="63"/>
      <c r="C57" s="64"/>
      <c r="D57" s="44"/>
      <c r="E57" s="43"/>
    </row>
    <row r="58" spans="1:5" x14ac:dyDescent="0.25">
      <c r="A58" s="43"/>
      <c r="B58" s="63"/>
      <c r="C58" s="64"/>
      <c r="D58" s="44"/>
      <c r="E58" s="43"/>
    </row>
    <row r="59" spans="1:5" x14ac:dyDescent="0.25">
      <c r="A59" s="43"/>
      <c r="B59" s="63"/>
      <c r="C59" s="68"/>
      <c r="D59" s="44"/>
      <c r="E59" s="43"/>
    </row>
    <row r="60" spans="1:5" x14ac:dyDescent="0.25">
      <c r="A60" s="43"/>
      <c r="B60" s="63"/>
      <c r="C60" s="68"/>
      <c r="D60" s="44"/>
      <c r="E60" s="43"/>
    </row>
    <row r="61" spans="1:5" x14ac:dyDescent="0.25">
      <c r="A61" s="43"/>
      <c r="B61" s="63"/>
      <c r="C61" s="68"/>
      <c r="D61" s="44"/>
      <c r="E61" s="43"/>
    </row>
    <row r="62" spans="1:5" x14ac:dyDescent="0.25">
      <c r="B62" s="63"/>
      <c r="C62" s="69"/>
    </row>
    <row r="63" spans="1:5" x14ac:dyDescent="0.25">
      <c r="B63" s="63"/>
      <c r="C63" s="68"/>
    </row>
    <row r="64" spans="1:5" x14ac:dyDescent="0.25">
      <c r="B64" s="63"/>
      <c r="C64" s="68"/>
    </row>
    <row r="65" spans="2:3" ht="15.75" thickBot="1" x14ac:dyDescent="0.3">
      <c r="B65" s="70"/>
      <c r="C65" s="71"/>
    </row>
    <row r="66" spans="2:3" x14ac:dyDescent="0.25">
      <c r="B66" s="72"/>
      <c r="C66" s="73"/>
    </row>
    <row r="67" spans="2:3" x14ac:dyDescent="0.25">
      <c r="B67" s="72"/>
      <c r="C67" s="7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1"/>
  <sheetViews>
    <sheetView tabSelected="1" topLeftCell="A16" workbookViewId="0">
      <selection activeCell="I21" sqref="I21"/>
    </sheetView>
  </sheetViews>
  <sheetFormatPr defaultRowHeight="15" x14ac:dyDescent="0.25"/>
  <cols>
    <col min="1" max="1" width="6.28515625" style="1" customWidth="1"/>
    <col min="2" max="2" width="15.7109375" customWidth="1"/>
    <col min="3" max="3" width="16" customWidth="1"/>
    <col min="4" max="4" width="13.140625" customWidth="1"/>
    <col min="5" max="5" width="16.85546875" customWidth="1"/>
    <col min="6" max="6" width="14.5703125" customWidth="1"/>
    <col min="7" max="7" width="12" style="1" customWidth="1"/>
    <col min="8" max="8" width="11.42578125" style="2" bestFit="1" customWidth="1"/>
    <col min="9" max="9" width="24.28515625" style="2" bestFit="1" customWidth="1"/>
    <col min="10" max="10" width="15.85546875" customWidth="1"/>
  </cols>
  <sheetData>
    <row r="2" spans="1:10" ht="24.75" x14ac:dyDescent="0.25">
      <c r="A2" s="1">
        <v>1</v>
      </c>
      <c r="B2" s="92" t="s">
        <v>0</v>
      </c>
      <c r="C2" s="92" t="s">
        <v>1</v>
      </c>
      <c r="D2" s="92" t="s">
        <v>2</v>
      </c>
      <c r="E2" s="93" t="s">
        <v>3</v>
      </c>
      <c r="F2" s="94" t="s">
        <v>4</v>
      </c>
      <c r="G2" s="95" t="s">
        <v>5</v>
      </c>
      <c r="H2" s="96" t="s">
        <v>160</v>
      </c>
      <c r="I2" s="96" t="s">
        <v>161</v>
      </c>
      <c r="J2" s="97" t="s">
        <v>159</v>
      </c>
    </row>
    <row r="3" spans="1:10" ht="24" x14ac:dyDescent="0.25">
      <c r="A3" s="1">
        <v>2</v>
      </c>
      <c r="B3" s="104" t="s">
        <v>6</v>
      </c>
      <c r="C3" s="17" t="s">
        <v>7</v>
      </c>
      <c r="D3" s="15" t="s">
        <v>8</v>
      </c>
      <c r="E3" s="98" t="s">
        <v>9</v>
      </c>
      <c r="F3" s="99">
        <v>43582</v>
      </c>
      <c r="G3" s="4" t="s">
        <v>10</v>
      </c>
      <c r="H3" s="5">
        <v>160</v>
      </c>
      <c r="I3" s="5">
        <f>H3*0.95</f>
        <v>152</v>
      </c>
      <c r="J3" s="105">
        <v>145.88999999999999</v>
      </c>
    </row>
    <row r="4" spans="1:10" ht="24" x14ac:dyDescent="0.25">
      <c r="A4" s="1">
        <v>3</v>
      </c>
      <c r="B4" s="104" t="s">
        <v>6</v>
      </c>
      <c r="C4" s="17" t="s">
        <v>7</v>
      </c>
      <c r="D4" s="15" t="s">
        <v>8</v>
      </c>
      <c r="E4" s="98" t="s">
        <v>11</v>
      </c>
      <c r="F4" s="99">
        <v>43582</v>
      </c>
      <c r="G4" s="4" t="s">
        <v>10</v>
      </c>
      <c r="H4" s="5">
        <v>160</v>
      </c>
      <c r="I4" s="5">
        <f t="shared" ref="I4:I20" si="0">H4*0.95</f>
        <v>152</v>
      </c>
      <c r="J4" s="105">
        <v>145.88999999999999</v>
      </c>
    </row>
    <row r="5" spans="1:10" ht="24" x14ac:dyDescent="0.25">
      <c r="A5" s="1">
        <v>4</v>
      </c>
      <c r="B5" s="104" t="s">
        <v>6</v>
      </c>
      <c r="C5" s="17" t="s">
        <v>7</v>
      </c>
      <c r="D5" s="15" t="s">
        <v>12</v>
      </c>
      <c r="E5" s="98" t="s">
        <v>13</v>
      </c>
      <c r="F5" s="99">
        <v>43582</v>
      </c>
      <c r="G5" s="4" t="s">
        <v>10</v>
      </c>
      <c r="H5" s="5">
        <v>160</v>
      </c>
      <c r="I5" s="5">
        <f t="shared" si="0"/>
        <v>152</v>
      </c>
      <c r="J5" s="105">
        <v>119.37</v>
      </c>
    </row>
    <row r="6" spans="1:10" ht="24" x14ac:dyDescent="0.25">
      <c r="A6" s="1">
        <v>5</v>
      </c>
      <c r="B6" s="104" t="s">
        <v>6</v>
      </c>
      <c r="C6" s="17" t="s">
        <v>7</v>
      </c>
      <c r="D6" s="15" t="s">
        <v>12</v>
      </c>
      <c r="E6" s="15" t="s">
        <v>14</v>
      </c>
      <c r="F6" s="99">
        <v>43582</v>
      </c>
      <c r="G6" s="4" t="s">
        <v>10</v>
      </c>
      <c r="H6" s="5">
        <v>160</v>
      </c>
      <c r="I6" s="5">
        <f t="shared" si="0"/>
        <v>152</v>
      </c>
      <c r="J6" s="105">
        <v>119.37</v>
      </c>
    </row>
    <row r="7" spans="1:10" ht="24" x14ac:dyDescent="0.25">
      <c r="A7" s="1">
        <v>6</v>
      </c>
      <c r="B7" s="104" t="s">
        <v>6</v>
      </c>
      <c r="C7" s="17" t="s">
        <v>7</v>
      </c>
      <c r="D7" s="15" t="s">
        <v>12</v>
      </c>
      <c r="E7" s="15" t="s">
        <v>15</v>
      </c>
      <c r="F7" s="99">
        <v>43582</v>
      </c>
      <c r="G7" s="4" t="s">
        <v>10</v>
      </c>
      <c r="H7" s="5">
        <v>160</v>
      </c>
      <c r="I7" s="5">
        <f t="shared" si="0"/>
        <v>152</v>
      </c>
      <c r="J7" s="105">
        <v>119.37</v>
      </c>
    </row>
    <row r="8" spans="1:10" ht="24" x14ac:dyDescent="0.25">
      <c r="A8" s="1">
        <v>7</v>
      </c>
      <c r="B8" s="104" t="s">
        <v>6</v>
      </c>
      <c r="C8" s="17" t="s">
        <v>7</v>
      </c>
      <c r="D8" s="15" t="s">
        <v>12</v>
      </c>
      <c r="E8" s="15" t="s">
        <v>16</v>
      </c>
      <c r="F8" s="99">
        <v>43582</v>
      </c>
      <c r="G8" s="4" t="s">
        <v>10</v>
      </c>
      <c r="H8" s="5">
        <v>160</v>
      </c>
      <c r="I8" s="5">
        <f t="shared" si="0"/>
        <v>152</v>
      </c>
      <c r="J8" s="105">
        <v>119.37</v>
      </c>
    </row>
    <row r="9" spans="1:10" ht="24" x14ac:dyDescent="0.25">
      <c r="A9" s="1">
        <v>8</v>
      </c>
      <c r="B9" s="104" t="s">
        <v>17</v>
      </c>
      <c r="C9" s="17" t="s">
        <v>18</v>
      </c>
      <c r="D9" s="15" t="s">
        <v>19</v>
      </c>
      <c r="E9" s="10" t="s">
        <v>20</v>
      </c>
      <c r="F9" s="99">
        <v>43582</v>
      </c>
      <c r="G9" s="4" t="s">
        <v>10</v>
      </c>
      <c r="H9" s="5">
        <v>144</v>
      </c>
      <c r="I9" s="5">
        <f t="shared" si="0"/>
        <v>136.79999999999998</v>
      </c>
      <c r="J9" s="105">
        <v>132.63</v>
      </c>
    </row>
    <row r="10" spans="1:10" ht="31.5" customHeight="1" x14ac:dyDescent="0.25">
      <c r="A10" s="1">
        <v>9</v>
      </c>
      <c r="B10" s="106" t="s">
        <v>21</v>
      </c>
      <c r="C10" s="17" t="s">
        <v>18</v>
      </c>
      <c r="D10" s="10" t="s">
        <v>22</v>
      </c>
      <c r="E10" s="10" t="s">
        <v>23</v>
      </c>
      <c r="F10" s="99">
        <v>43585</v>
      </c>
      <c r="G10" s="4" t="s">
        <v>10</v>
      </c>
      <c r="H10" s="5">
        <v>250</v>
      </c>
      <c r="I10" s="5">
        <f t="shared" si="0"/>
        <v>237.5</v>
      </c>
      <c r="J10" s="90">
        <v>232.1</v>
      </c>
    </row>
    <row r="11" spans="1:10" ht="36" x14ac:dyDescent="0.25">
      <c r="A11" s="1">
        <v>10</v>
      </c>
      <c r="B11" s="104" t="s">
        <v>24</v>
      </c>
      <c r="C11" s="10" t="s">
        <v>25</v>
      </c>
      <c r="D11" s="10">
        <v>6314</v>
      </c>
      <c r="E11" s="100">
        <v>63140009193</v>
      </c>
      <c r="F11" s="99">
        <v>43585</v>
      </c>
      <c r="G11" s="4" t="s">
        <v>10</v>
      </c>
      <c r="H11" s="5">
        <v>240</v>
      </c>
      <c r="I11" s="5"/>
      <c r="J11" s="107"/>
    </row>
    <row r="12" spans="1:10" ht="36" x14ac:dyDescent="0.25">
      <c r="A12" s="1">
        <v>11</v>
      </c>
      <c r="B12" s="104" t="s">
        <v>26</v>
      </c>
      <c r="C12" s="14" t="s">
        <v>25</v>
      </c>
      <c r="D12" s="15" t="s">
        <v>27</v>
      </c>
      <c r="E12" s="98" t="s">
        <v>28</v>
      </c>
      <c r="F12" s="99">
        <v>43585</v>
      </c>
      <c r="G12" s="4" t="s">
        <v>10</v>
      </c>
      <c r="H12" s="5">
        <v>240</v>
      </c>
      <c r="I12" s="5">
        <f t="shared" si="0"/>
        <v>228</v>
      </c>
      <c r="J12" s="105">
        <v>198.94</v>
      </c>
    </row>
    <row r="13" spans="1:10" ht="36" x14ac:dyDescent="0.25">
      <c r="A13" s="1">
        <v>12</v>
      </c>
      <c r="B13" s="104" t="s">
        <v>26</v>
      </c>
      <c r="C13" s="14" t="s">
        <v>25</v>
      </c>
      <c r="D13" s="15" t="s">
        <v>27</v>
      </c>
      <c r="E13" s="98" t="s">
        <v>29</v>
      </c>
      <c r="F13" s="99">
        <v>43585</v>
      </c>
      <c r="G13" s="4" t="s">
        <v>10</v>
      </c>
      <c r="H13" s="5">
        <v>240</v>
      </c>
      <c r="I13" s="5">
        <f t="shared" si="0"/>
        <v>228</v>
      </c>
      <c r="J13" s="105">
        <v>198.94</v>
      </c>
    </row>
    <row r="14" spans="1:10" ht="45.75" customHeight="1" x14ac:dyDescent="0.25">
      <c r="A14" s="1">
        <v>13</v>
      </c>
      <c r="B14" s="104" t="s">
        <v>26</v>
      </c>
      <c r="C14" s="14" t="s">
        <v>25</v>
      </c>
      <c r="D14" s="15" t="s">
        <v>27</v>
      </c>
      <c r="E14" s="98" t="s">
        <v>30</v>
      </c>
      <c r="F14" s="99">
        <v>43585</v>
      </c>
      <c r="G14" s="4" t="s">
        <v>10</v>
      </c>
      <c r="H14" s="5">
        <v>240</v>
      </c>
      <c r="I14" s="5">
        <f t="shared" si="0"/>
        <v>228</v>
      </c>
      <c r="J14" s="105">
        <v>198.94</v>
      </c>
    </row>
    <row r="15" spans="1:10" ht="51.75" customHeight="1" x14ac:dyDescent="0.25">
      <c r="A15" s="1">
        <v>14</v>
      </c>
      <c r="B15" s="104" t="s">
        <v>26</v>
      </c>
      <c r="C15" s="14" t="s">
        <v>25</v>
      </c>
      <c r="D15" s="15" t="s">
        <v>27</v>
      </c>
      <c r="E15" s="98" t="s">
        <v>31</v>
      </c>
      <c r="F15" s="99">
        <v>43585</v>
      </c>
      <c r="G15" s="4" t="s">
        <v>10</v>
      </c>
      <c r="H15" s="5">
        <v>240</v>
      </c>
      <c r="I15" s="5">
        <f t="shared" si="0"/>
        <v>228</v>
      </c>
      <c r="J15" s="105">
        <v>198.94</v>
      </c>
    </row>
    <row r="16" spans="1:10" ht="35.25" customHeight="1" x14ac:dyDescent="0.25">
      <c r="A16" s="1">
        <v>15</v>
      </c>
      <c r="B16" s="108" t="s">
        <v>32</v>
      </c>
      <c r="C16" s="14" t="s">
        <v>33</v>
      </c>
      <c r="D16" s="15" t="s">
        <v>34</v>
      </c>
      <c r="E16" s="15" t="s">
        <v>35</v>
      </c>
      <c r="F16" s="99">
        <v>43582</v>
      </c>
      <c r="G16" s="4" t="s">
        <v>10</v>
      </c>
      <c r="H16" s="5">
        <v>200</v>
      </c>
      <c r="I16" s="5">
        <f t="shared" si="0"/>
        <v>190</v>
      </c>
      <c r="J16" s="105">
        <v>298.42</v>
      </c>
    </row>
    <row r="17" spans="1:14" ht="36" customHeight="1" x14ac:dyDescent="0.25">
      <c r="A17" s="1">
        <v>16</v>
      </c>
      <c r="B17" s="104" t="s">
        <v>36</v>
      </c>
      <c r="C17" s="14" t="s">
        <v>37</v>
      </c>
      <c r="D17" s="15" t="s">
        <v>38</v>
      </c>
      <c r="E17" s="98" t="s">
        <v>39</v>
      </c>
      <c r="F17" s="99">
        <v>43582</v>
      </c>
      <c r="G17" s="4" t="s">
        <v>10</v>
      </c>
      <c r="H17" s="5">
        <v>270</v>
      </c>
      <c r="I17" s="5">
        <f t="shared" si="0"/>
        <v>256.5</v>
      </c>
      <c r="J17" s="105">
        <v>397.89</v>
      </c>
    </row>
    <row r="18" spans="1:14" ht="36" x14ac:dyDescent="0.25">
      <c r="A18" s="1">
        <v>17</v>
      </c>
      <c r="B18" s="104" t="s">
        <v>36</v>
      </c>
      <c r="C18" s="14" t="s">
        <v>37</v>
      </c>
      <c r="D18" s="15" t="s">
        <v>38</v>
      </c>
      <c r="E18" s="98" t="s">
        <v>40</v>
      </c>
      <c r="F18" s="99">
        <v>43582</v>
      </c>
      <c r="G18" s="4" t="s">
        <v>10</v>
      </c>
      <c r="H18" s="5">
        <v>270</v>
      </c>
      <c r="I18" s="5">
        <f t="shared" si="0"/>
        <v>256.5</v>
      </c>
      <c r="J18" s="105">
        <v>397.89</v>
      </c>
    </row>
    <row r="19" spans="1:14" ht="24" x14ac:dyDescent="0.25">
      <c r="A19" s="1">
        <v>18</v>
      </c>
      <c r="B19" s="104" t="s">
        <v>41</v>
      </c>
      <c r="C19" s="14" t="s">
        <v>37</v>
      </c>
      <c r="D19" s="15" t="s">
        <v>42</v>
      </c>
      <c r="E19" s="98" t="s">
        <v>43</v>
      </c>
      <c r="F19" s="99">
        <v>43588</v>
      </c>
      <c r="G19" s="4" t="s">
        <v>10</v>
      </c>
      <c r="H19" s="5">
        <v>270</v>
      </c>
      <c r="I19" s="5">
        <f t="shared" si="0"/>
        <v>256.5</v>
      </c>
      <c r="J19" s="105">
        <v>397.89</v>
      </c>
    </row>
    <row r="20" spans="1:14" ht="48" x14ac:dyDescent="0.25">
      <c r="A20" s="1">
        <v>19</v>
      </c>
      <c r="B20" s="109" t="s">
        <v>44</v>
      </c>
      <c r="C20" s="101" t="s">
        <v>45</v>
      </c>
      <c r="D20" s="102" t="s">
        <v>46</v>
      </c>
      <c r="E20" s="102" t="s">
        <v>47</v>
      </c>
      <c r="F20" s="103">
        <v>44043</v>
      </c>
      <c r="G20" s="6" t="s">
        <v>10</v>
      </c>
      <c r="H20" s="7">
        <v>340</v>
      </c>
      <c r="I20" s="5">
        <f t="shared" si="0"/>
        <v>323</v>
      </c>
      <c r="J20" s="110">
        <f>175.74+97.54</f>
        <v>273.28000000000003</v>
      </c>
      <c r="K20" s="8"/>
      <c r="L20" s="8"/>
      <c r="M20" s="8"/>
      <c r="N20" s="8"/>
    </row>
    <row r="21" spans="1:14" ht="21" x14ac:dyDescent="0.35">
      <c r="B21" s="89" t="s">
        <v>79</v>
      </c>
      <c r="C21" s="89"/>
      <c r="D21" s="89"/>
      <c r="G21" s="1" t="s">
        <v>162</v>
      </c>
      <c r="H21" s="2">
        <f>SUM(H3:H20)</f>
        <v>3904</v>
      </c>
      <c r="I21" s="2">
        <f>SUM(I3:I20)</f>
        <v>3480.8</v>
      </c>
      <c r="J21" s="91">
        <f>SUM(J3:J20)</f>
        <v>3695.12</v>
      </c>
    </row>
  </sheetData>
  <mergeCells count="1">
    <mergeCell ref="B21:D21"/>
  </mergeCells>
  <conditionalFormatting sqref="E20">
    <cfRule type="duplicateValues" dxfId="0" priority="1"/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H13" sqref="B13:H13"/>
    </sheetView>
  </sheetViews>
  <sheetFormatPr defaultRowHeight="15" x14ac:dyDescent="0.25"/>
  <cols>
    <col min="1" max="1" width="9.140625" style="1"/>
    <col min="2" max="2" width="45" customWidth="1"/>
    <col min="3" max="3" width="13.28515625" customWidth="1"/>
    <col min="4" max="4" width="18.140625" customWidth="1"/>
    <col min="5" max="5" width="20.5703125" bestFit="1" customWidth="1"/>
    <col min="6" max="6" width="15.140625" customWidth="1"/>
    <col min="7" max="7" width="13" customWidth="1"/>
    <col min="8" max="8" width="10.5703125" bestFit="1" customWidth="1"/>
  </cols>
  <sheetData>
    <row r="1" spans="1:8" ht="25.5" thickBot="1" x14ac:dyDescent="0.3">
      <c r="B1" s="36" t="s">
        <v>0</v>
      </c>
      <c r="C1" s="37" t="s">
        <v>1</v>
      </c>
      <c r="D1" s="38" t="s">
        <v>2</v>
      </c>
      <c r="E1" s="39" t="s">
        <v>3</v>
      </c>
      <c r="F1" s="40" t="s">
        <v>4</v>
      </c>
      <c r="G1" s="41" t="s">
        <v>5</v>
      </c>
      <c r="H1" s="42"/>
    </row>
    <row r="2" spans="1:8" x14ac:dyDescent="0.25">
      <c r="A2" s="1">
        <v>1</v>
      </c>
      <c r="B2" s="29" t="s">
        <v>6</v>
      </c>
      <c r="C2" s="30" t="s">
        <v>7</v>
      </c>
      <c r="D2" s="31" t="s">
        <v>48</v>
      </c>
      <c r="E2" s="32" t="s">
        <v>49</v>
      </c>
      <c r="F2" s="33">
        <v>43582</v>
      </c>
      <c r="G2" s="34" t="s">
        <v>10</v>
      </c>
      <c r="H2" s="35">
        <v>160</v>
      </c>
    </row>
    <row r="3" spans="1:8" x14ac:dyDescent="0.25">
      <c r="A3" s="1">
        <v>2</v>
      </c>
      <c r="B3" s="9" t="s">
        <v>50</v>
      </c>
      <c r="C3" s="10" t="s">
        <v>51</v>
      </c>
      <c r="D3" s="10" t="s">
        <v>52</v>
      </c>
      <c r="E3" s="11" t="s">
        <v>53</v>
      </c>
      <c r="F3" s="3">
        <v>43582</v>
      </c>
      <c r="G3" s="4" t="s">
        <v>10</v>
      </c>
      <c r="H3" s="12">
        <v>144</v>
      </c>
    </row>
    <row r="4" spans="1:8" x14ac:dyDescent="0.25">
      <c r="A4" s="1">
        <v>3</v>
      </c>
      <c r="B4" s="13" t="s">
        <v>36</v>
      </c>
      <c r="C4" s="14" t="s">
        <v>37</v>
      </c>
      <c r="D4" s="15" t="s">
        <v>38</v>
      </c>
      <c r="E4" s="16" t="s">
        <v>54</v>
      </c>
      <c r="F4" s="3">
        <v>43582</v>
      </c>
      <c r="G4" s="4" t="s">
        <v>10</v>
      </c>
      <c r="H4" s="12">
        <v>270</v>
      </c>
    </row>
    <row r="5" spans="1:8" x14ac:dyDescent="0.25">
      <c r="A5" s="1">
        <v>4</v>
      </c>
      <c r="B5" s="13" t="s">
        <v>36</v>
      </c>
      <c r="C5" s="14" t="s">
        <v>37</v>
      </c>
      <c r="D5" s="15" t="s">
        <v>38</v>
      </c>
      <c r="E5" s="16" t="s">
        <v>55</v>
      </c>
      <c r="F5" s="3">
        <v>43585</v>
      </c>
      <c r="G5" s="4" t="s">
        <v>10</v>
      </c>
      <c r="H5" s="12">
        <v>270</v>
      </c>
    </row>
    <row r="6" spans="1:8" x14ac:dyDescent="0.25">
      <c r="A6" s="1">
        <v>5</v>
      </c>
      <c r="B6" s="9" t="s">
        <v>56</v>
      </c>
      <c r="C6" s="14" t="s">
        <v>57</v>
      </c>
      <c r="D6" s="10" t="s">
        <v>22</v>
      </c>
      <c r="E6" s="11" t="s">
        <v>58</v>
      </c>
      <c r="F6" s="3">
        <v>43585</v>
      </c>
      <c r="G6" s="4" t="s">
        <v>10</v>
      </c>
      <c r="H6" s="12">
        <v>250</v>
      </c>
    </row>
    <row r="7" spans="1:8" x14ac:dyDescent="0.25">
      <c r="A7" s="1">
        <v>6</v>
      </c>
      <c r="B7" s="13" t="s">
        <v>6</v>
      </c>
      <c r="C7" s="17" t="s">
        <v>7</v>
      </c>
      <c r="D7" s="15" t="s">
        <v>8</v>
      </c>
      <c r="E7" s="11" t="s">
        <v>59</v>
      </c>
      <c r="F7" s="3">
        <v>43582</v>
      </c>
      <c r="G7" s="4" t="s">
        <v>10</v>
      </c>
      <c r="H7" s="12">
        <v>160</v>
      </c>
    </row>
    <row r="8" spans="1:8" x14ac:dyDescent="0.25">
      <c r="A8" s="1">
        <v>7</v>
      </c>
      <c r="B8" s="13" t="s">
        <v>6</v>
      </c>
      <c r="C8" s="17" t="s">
        <v>7</v>
      </c>
      <c r="D8" s="15" t="s">
        <v>8</v>
      </c>
      <c r="E8" s="11" t="s">
        <v>60</v>
      </c>
      <c r="F8" s="3">
        <v>43582</v>
      </c>
      <c r="G8" s="4" t="s">
        <v>10</v>
      </c>
      <c r="H8" s="12">
        <v>160</v>
      </c>
    </row>
    <row r="9" spans="1:8" x14ac:dyDescent="0.25">
      <c r="A9" s="1">
        <v>8</v>
      </c>
      <c r="B9" s="13" t="s">
        <v>6</v>
      </c>
      <c r="C9" s="17" t="s">
        <v>7</v>
      </c>
      <c r="D9" s="15" t="s">
        <v>12</v>
      </c>
      <c r="E9" s="11" t="s">
        <v>61</v>
      </c>
      <c r="F9" s="3">
        <v>43582</v>
      </c>
      <c r="G9" s="4" t="s">
        <v>10</v>
      </c>
      <c r="H9" s="12">
        <v>160</v>
      </c>
    </row>
    <row r="10" spans="1:8" x14ac:dyDescent="0.25">
      <c r="A10" s="1">
        <v>9</v>
      </c>
      <c r="B10" s="13" t="s">
        <v>6</v>
      </c>
      <c r="C10" s="17" t="s">
        <v>7</v>
      </c>
      <c r="D10" s="15" t="s">
        <v>12</v>
      </c>
      <c r="E10" s="11" t="s">
        <v>62</v>
      </c>
      <c r="F10" s="3">
        <v>43582</v>
      </c>
      <c r="G10" s="4" t="s">
        <v>10</v>
      </c>
      <c r="H10" s="12">
        <v>160</v>
      </c>
    </row>
    <row r="11" spans="1:8" x14ac:dyDescent="0.25">
      <c r="A11" s="1">
        <v>10</v>
      </c>
      <c r="B11" s="13" t="s">
        <v>6</v>
      </c>
      <c r="C11" s="17" t="s">
        <v>7</v>
      </c>
      <c r="D11" s="15" t="s">
        <v>12</v>
      </c>
      <c r="E11" s="11" t="s">
        <v>63</v>
      </c>
      <c r="F11" s="3">
        <v>43582</v>
      </c>
      <c r="G11" s="4" t="s">
        <v>10</v>
      </c>
      <c r="H11" s="12">
        <v>160</v>
      </c>
    </row>
    <row r="12" spans="1:8" x14ac:dyDescent="0.25">
      <c r="A12" s="1">
        <v>10</v>
      </c>
      <c r="B12" s="18" t="s">
        <v>32</v>
      </c>
      <c r="C12" s="14" t="s">
        <v>33</v>
      </c>
      <c r="D12" s="15" t="s">
        <v>34</v>
      </c>
      <c r="E12" s="11" t="s">
        <v>64</v>
      </c>
      <c r="F12" s="3">
        <v>43582</v>
      </c>
      <c r="G12" s="4" t="s">
        <v>10</v>
      </c>
      <c r="H12" s="12">
        <v>200</v>
      </c>
    </row>
    <row r="13" spans="1:8" x14ac:dyDescent="0.25">
      <c r="A13" s="1">
        <v>10</v>
      </c>
      <c r="B13" s="19" t="s">
        <v>65</v>
      </c>
      <c r="C13" s="14" t="s">
        <v>66</v>
      </c>
      <c r="D13" s="14" t="s">
        <v>67</v>
      </c>
      <c r="E13" s="14"/>
      <c r="F13" s="3">
        <v>43581</v>
      </c>
      <c r="G13" s="4" t="s">
        <v>10</v>
      </c>
      <c r="H13" s="12">
        <v>240</v>
      </c>
    </row>
    <row r="14" spans="1:8" x14ac:dyDescent="0.25">
      <c r="A14" s="1">
        <v>10</v>
      </c>
      <c r="B14" s="19" t="s">
        <v>68</v>
      </c>
      <c r="C14" s="14" t="s">
        <v>66</v>
      </c>
      <c r="D14" s="14" t="s">
        <v>69</v>
      </c>
      <c r="E14" s="14" t="s">
        <v>70</v>
      </c>
      <c r="F14" s="3">
        <v>43581</v>
      </c>
      <c r="G14" s="4" t="s">
        <v>10</v>
      </c>
      <c r="H14" s="12">
        <v>240</v>
      </c>
    </row>
    <row r="15" spans="1:8" x14ac:dyDescent="0.25">
      <c r="A15" s="1">
        <v>10</v>
      </c>
      <c r="B15" s="19" t="s">
        <v>68</v>
      </c>
      <c r="C15" s="14" t="s">
        <v>66</v>
      </c>
      <c r="D15" s="14" t="s">
        <v>69</v>
      </c>
      <c r="E15" s="11" t="s">
        <v>71</v>
      </c>
      <c r="F15" s="3">
        <v>43581</v>
      </c>
      <c r="G15" s="4" t="s">
        <v>10</v>
      </c>
      <c r="H15" s="12">
        <v>240</v>
      </c>
    </row>
    <row r="16" spans="1:8" x14ac:dyDescent="0.25">
      <c r="A16" s="1">
        <v>10</v>
      </c>
      <c r="B16" s="19" t="s">
        <v>68</v>
      </c>
      <c r="C16" s="14" t="s">
        <v>66</v>
      </c>
      <c r="D16" s="14" t="s">
        <v>69</v>
      </c>
      <c r="E16" s="11" t="s">
        <v>72</v>
      </c>
      <c r="F16" s="3">
        <v>43581</v>
      </c>
      <c r="G16" s="4" t="s">
        <v>10</v>
      </c>
      <c r="H16" s="12">
        <v>240</v>
      </c>
    </row>
    <row r="17" spans="1:9" x14ac:dyDescent="0.25">
      <c r="A17" s="1">
        <v>10</v>
      </c>
      <c r="B17" s="19" t="s">
        <v>68</v>
      </c>
      <c r="C17" s="14" t="s">
        <v>66</v>
      </c>
      <c r="D17" s="14" t="s">
        <v>69</v>
      </c>
      <c r="E17" s="11" t="s">
        <v>73</v>
      </c>
      <c r="F17" s="3">
        <v>43581</v>
      </c>
      <c r="G17" s="4" t="s">
        <v>10</v>
      </c>
      <c r="H17" s="12">
        <v>240</v>
      </c>
    </row>
    <row r="18" spans="1:9" x14ac:dyDescent="0.25">
      <c r="A18" s="1">
        <v>10</v>
      </c>
      <c r="B18" s="13" t="s">
        <v>74</v>
      </c>
      <c r="C18" s="20" t="s">
        <v>37</v>
      </c>
      <c r="D18" s="15" t="s">
        <v>42</v>
      </c>
      <c r="E18" s="21" t="s">
        <v>75</v>
      </c>
      <c r="F18" s="3">
        <v>43588</v>
      </c>
      <c r="G18" s="4" t="s">
        <v>10</v>
      </c>
      <c r="H18" s="12">
        <v>270</v>
      </c>
    </row>
    <row r="19" spans="1:9" ht="24" customHeight="1" thickBot="1" x14ac:dyDescent="0.3">
      <c r="A19" s="1">
        <v>10</v>
      </c>
      <c r="B19" s="22" t="s">
        <v>44</v>
      </c>
      <c r="C19" s="23" t="s">
        <v>45</v>
      </c>
      <c r="D19" s="24" t="s">
        <v>46</v>
      </c>
      <c r="E19" s="25" t="s">
        <v>76</v>
      </c>
      <c r="F19" s="3">
        <v>44012</v>
      </c>
      <c r="G19" s="26" t="s">
        <v>10</v>
      </c>
      <c r="H19" s="27">
        <v>340</v>
      </c>
      <c r="I19" t="s">
        <v>77</v>
      </c>
    </row>
    <row r="20" spans="1:9" x14ac:dyDescent="0.25">
      <c r="H20" s="28">
        <f>SUM(H2:H19)</f>
        <v>3904</v>
      </c>
    </row>
    <row r="21" spans="1:9" x14ac:dyDescent="0.25">
      <c r="B21" t="s">
        <v>78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 Page</vt:lpstr>
      <vt:lpstr>GTS 1</vt:lpstr>
      <vt:lpstr>GTS 2</vt:lpstr>
      <vt:lpstr>'GTS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Terng Buk Ngoh, Meryl</dc:creator>
  <cp:lastModifiedBy>HuaZhen Luo</cp:lastModifiedBy>
  <dcterms:created xsi:type="dcterms:W3CDTF">2019-03-28T07:56:35Z</dcterms:created>
  <dcterms:modified xsi:type="dcterms:W3CDTF">2019-04-16T02:36:05Z</dcterms:modified>
</cp:coreProperties>
</file>