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C:\Users\sgsjdedu\Box\WATERS Weekly Engineering Meeting Minutes\WPPL_FLEX MEETING\REVIEW\WEEKLY FPY and ENG'G\Minutes 2020\25 Nov 2020\"/>
    </mc:Choice>
  </mc:AlternateContent>
  <xr:revisionPtr revIDLastSave="0" documentId="13_ncr:1_{C9CA2CA1-7D4C-4C05-BCEC-A8ABA218B812}" xr6:coauthVersionLast="43" xr6:coauthVersionMax="43" xr10:uidLastSave="{00000000-0000-0000-0000-000000000000}"/>
  <bookViews>
    <workbookView xWindow="20280" yWindow="-120" windowWidth="29040" windowHeight="15840" tabRatio="931" activeTab="1" xr2:uid="{00000000-000D-0000-FFFF-FFFF00000000}"/>
  </bookViews>
  <sheets>
    <sheet name="Attendance" sheetId="3" r:id="rId1"/>
    <sheet name="Recap Last Week " sheetId="38" r:id="rId2"/>
    <sheet name="New Pump Tray CT" sheetId="46" state="hidden" r:id="rId3"/>
    <sheet name="Minutes Of Meeting-CLOSED" sheetId="1" state="hidden" r:id="rId4"/>
    <sheet name="Minutes of Meeting-OPEN" sheetId="18" r:id="rId5"/>
    <sheet name="Premier Detector" sheetId="50" state="hidden" r:id="rId6"/>
    <sheet name="ASP TSP Summary" sheetId="14" state="hidden" r:id="rId7"/>
    <sheet name="DUAL NOISE" sheetId="45" state="hidden" r:id="rId8"/>
    <sheet name="Premier Validation" sheetId="51" state="hidden" r:id="rId9"/>
    <sheet name="Consumables update" sheetId="16" r:id="rId10"/>
    <sheet name="TE82526 Setup Schedule(CLOSE)" sheetId="39" state="hidden" r:id="rId11"/>
    <sheet name="OESR_v00" sheetId="33" state="hidden" r:id="rId12"/>
    <sheet name="TE82943 VAL (Close 27May20)" sheetId="43" state="hidden" r:id="rId13"/>
    <sheet name="OESR_v01" sheetId="36" r:id="rId14"/>
    <sheet name="Alliance Forecast" sheetId="49" state="hidden" r:id="rId15"/>
    <sheet name="TMD" sheetId="35" r:id="rId16"/>
    <sheet name="EVALS" sheetId="42" r:id="rId17"/>
    <sheet name="EVAL19" sheetId="48" state="hidden" r:id="rId18"/>
    <sheet name="Waters PC List" sheetId="47" state="hidden" r:id="rId19"/>
    <sheet name="Calibration Master List" sheetId="44" state="hidden" r:id="rId20"/>
    <sheet name="OESR's " sheetId="40" state="hidden" r:id="rId21"/>
    <sheet name="193244" sheetId="41" state="hidden" r:id="rId22"/>
    <sheet name="Pump Head (HotPart)" sheetId="32" state="hidden" r:id="rId23"/>
    <sheet name="Alliance FT3 Tracker" sheetId="31" state="hidden" r:id="rId24"/>
    <sheet name="IQR TE82943 UPDATE " sheetId="28" state="hidden" r:id="rId25"/>
    <sheet name="Consined Alliance Training Plan" sheetId="30" state="hidden" r:id="rId26"/>
    <sheet name="TUV Shunt Energy Level" sheetId="29" state="hidden" r:id="rId27"/>
    <sheet name="Pump Spares Part" sheetId="26" state="hidden" r:id="rId28"/>
    <sheet name="Alliance Pump HDD Imaging" sheetId="24" state="hidden" r:id="rId29"/>
    <sheet name="BSM.QSM HDD Imaging" sheetId="23" state="hidden" r:id="rId30"/>
    <sheet name="Detector HDD Imaging" sheetId="22" state="hidden" r:id="rId31"/>
  </sheets>
  <externalReferences>
    <externalReference r:id="rId32"/>
  </externalReferences>
  <definedNames>
    <definedName name="_xlnm._FilterDatabase" localSheetId="19" hidden="1">'Calibration Master List'!$A$1:$Q$96</definedName>
    <definedName name="_xlnm._FilterDatabase" localSheetId="9" hidden="1">'Consumables update'!$A$2:$S$22</definedName>
    <definedName name="_xlnm._FilterDatabase" localSheetId="16" hidden="1">EVALS!$A$2:$K$22</definedName>
    <definedName name="_xlnm._FilterDatabase" localSheetId="24" hidden="1">'IQR TE82943 UPDATE '!$A$2:$Q$18</definedName>
    <definedName name="_xlnm._FilterDatabase" localSheetId="3" hidden="1">'Minutes Of Meeting-CLOSED'!$A$2:$G$17</definedName>
    <definedName name="_xlnm._FilterDatabase" localSheetId="4" hidden="1">'Minutes of Meeting-OPEN'!$A$2:$H$77</definedName>
    <definedName name="_xlnm._FilterDatabase" localSheetId="11" hidden="1">OESR_v00!$A$2:$G$20</definedName>
    <definedName name="_xlnm._FilterDatabase" localSheetId="13" hidden="1">OESR_v01!$A$2:$H$58</definedName>
    <definedName name="_xlnm._FilterDatabase" localSheetId="15" hidden="1">TMD!$A$4:$O$42</definedName>
    <definedName name="_xlnm.Print_Area" localSheetId="3">'Minutes Of Meeting-CLOSED'!$A$1:$G$14</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9" i="49" l="1"/>
  <c r="E9" i="49"/>
  <c r="F9" i="49"/>
  <c r="H9" i="49"/>
  <c r="I9" i="49"/>
  <c r="J9" i="49"/>
  <c r="K9" i="49"/>
  <c r="C9" i="49"/>
  <c r="D7" i="49" l="1"/>
  <c r="E7" i="49"/>
  <c r="F7" i="49"/>
  <c r="G7" i="49"/>
  <c r="H7" i="49"/>
  <c r="I7" i="49"/>
  <c r="J7" i="49"/>
  <c r="K7" i="49"/>
  <c r="C7" i="49"/>
  <c r="D6" i="49"/>
  <c r="E6" i="49"/>
  <c r="F6" i="49"/>
  <c r="G6" i="49"/>
  <c r="H6" i="49"/>
  <c r="I6" i="49"/>
  <c r="J6" i="49"/>
  <c r="K6" i="49"/>
  <c r="C6" i="49"/>
  <c r="D5" i="49"/>
  <c r="E5" i="49"/>
  <c r="F5" i="49"/>
  <c r="G5" i="49"/>
  <c r="H5" i="49"/>
  <c r="I5" i="49"/>
  <c r="J5" i="49"/>
  <c r="K5" i="49"/>
  <c r="C5" i="49"/>
  <c r="D4" i="49"/>
  <c r="E4" i="49"/>
  <c r="F4" i="49"/>
  <c r="G4" i="49"/>
  <c r="H4" i="49"/>
  <c r="I4" i="49"/>
  <c r="J4" i="49"/>
  <c r="K4" i="49"/>
  <c r="C4" i="49"/>
  <c r="D15" i="46" l="1"/>
  <c r="C35" i="45" l="1"/>
  <c r="D35" i="45"/>
  <c r="E35" i="45"/>
  <c r="B35" i="45"/>
  <c r="C32" i="45"/>
  <c r="D32" i="45"/>
  <c r="E32" i="45"/>
  <c r="B32" i="45"/>
  <c r="C17" i="45" l="1"/>
  <c r="D17" i="45"/>
  <c r="E17" i="45"/>
  <c r="C12" i="45"/>
  <c r="D12" i="45"/>
  <c r="E12" i="45"/>
  <c r="C7" i="45"/>
  <c r="D7" i="45"/>
  <c r="E7" i="45"/>
  <c r="C2" i="45"/>
  <c r="D2" i="45"/>
  <c r="E2" i="45"/>
  <c r="C33" i="45" l="1"/>
  <c r="C34" i="45" s="1"/>
  <c r="D33" i="45"/>
  <c r="D34" i="45" s="1"/>
  <c r="E33" i="45"/>
  <c r="E34" i="45"/>
  <c r="B33" i="45"/>
  <c r="C27" i="45"/>
  <c r="D27" i="45"/>
  <c r="E27" i="45"/>
  <c r="C29" i="45"/>
  <c r="D29" i="45"/>
  <c r="E29" i="45"/>
  <c r="C23" i="45"/>
  <c r="D23" i="45"/>
  <c r="E23" i="45"/>
  <c r="C25" i="45"/>
  <c r="D25" i="45"/>
  <c r="E25" i="45"/>
  <c r="B17" i="45"/>
  <c r="B29" i="45" s="1"/>
  <c r="B12" i="45"/>
  <c r="B27" i="45" s="1"/>
  <c r="B7" i="45"/>
  <c r="B25" i="45" s="1"/>
  <c r="B2" i="45"/>
  <c r="B23" i="45" s="1"/>
  <c r="B34" i="45" l="1"/>
  <c r="L16" i="14"/>
  <c r="H16" i="14"/>
  <c r="L15" i="14"/>
  <c r="H15" i="14"/>
  <c r="L14" i="14"/>
  <c r="H14" i="14"/>
  <c r="L13" i="14"/>
  <c r="H13" i="14"/>
  <c r="L12" i="14"/>
  <c r="H12" i="14"/>
  <c r="L11" i="14"/>
  <c r="H11" i="14"/>
  <c r="L10" i="14"/>
  <c r="H10" i="14"/>
  <c r="L9" i="14"/>
  <c r="H9" i="14"/>
  <c r="L8" i="14"/>
  <c r="H8" i="14"/>
  <c r="L7" i="14"/>
  <c r="H7" i="14"/>
  <c r="H2" i="14"/>
  <c r="H1"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Joel Mamalateo Deduyo</author>
  </authors>
  <commentList>
    <comment ref="K11" authorId="0" shapeId="0" xr:uid="{00000000-0006-0000-0400-000001000000}">
      <text>
        <r>
          <rPr>
            <sz val="12"/>
            <color indexed="81"/>
            <rFont val="Tahoma"/>
            <family val="2"/>
          </rPr>
          <t>17 Oct 2018 trigger 3 months ahead
04 May 2019 - to trigger WPPL for replacement bottle due to expiration date
15 Apr 2020 - To confirm the expiration data</t>
        </r>
        <r>
          <rPr>
            <sz val="9"/>
            <color indexed="81"/>
            <rFont val="Tahoma"/>
            <family val="2"/>
          </rPr>
          <t xml:space="preserve">
</t>
        </r>
      </text>
    </comment>
  </commentList>
</comments>
</file>

<file path=xl/sharedStrings.xml><?xml version="1.0" encoding="utf-8"?>
<sst xmlns="http://schemas.openxmlformats.org/spreadsheetml/2006/main" count="4817" uniqueCount="1774">
  <si>
    <t>ACTION ITEMS DISCUSSED</t>
  </si>
  <si>
    <t>S/N</t>
  </si>
  <si>
    <t>DESCRIPTION</t>
  </si>
  <si>
    <t>NA</t>
  </si>
  <si>
    <t>TBD</t>
  </si>
  <si>
    <t>Team</t>
  </si>
  <si>
    <t>DATE STARTED</t>
  </si>
  <si>
    <t>STATUS</t>
  </si>
  <si>
    <t>ACTION 
ITEM TO :</t>
  </si>
  <si>
    <t>DATE</t>
  </si>
  <si>
    <t>PHANI</t>
  </si>
  <si>
    <t>GARY</t>
  </si>
  <si>
    <t>EDWIN</t>
  </si>
  <si>
    <t>DESMOND</t>
  </si>
  <si>
    <t>YEE HWA</t>
  </si>
  <si>
    <t>REMARKS</t>
  </si>
  <si>
    <t>PRIORITY</t>
  </si>
  <si>
    <t>Low</t>
  </si>
  <si>
    <t>Medium</t>
  </si>
  <si>
    <t>Open</t>
  </si>
  <si>
    <t>TARGET CLOSURE</t>
  </si>
  <si>
    <t>WPPL (OPS)</t>
  </si>
  <si>
    <t>ASP</t>
  </si>
  <si>
    <t>TSP</t>
  </si>
  <si>
    <t xml:space="preserve">Product Family 
</t>
  </si>
  <si>
    <t xml:space="preserve">ASP/ TSP
</t>
  </si>
  <si>
    <t xml:space="preserve">ASP/TSP Compliance Check by Flex/Waters </t>
  </si>
  <si>
    <t xml:space="preserve">ASP/TSP Compliance Implementation by Flex/Waters </t>
  </si>
  <si>
    <t>Total</t>
  </si>
  <si>
    <t>In scope 
(High Runners)</t>
  </si>
  <si>
    <t>Completed 
Review</t>
  </si>
  <si>
    <t xml:space="preserve">Pending Review </t>
  </si>
  <si>
    <t>% Status</t>
  </si>
  <si>
    <t>Pending Document
Remarks</t>
  </si>
  <si>
    <t>Completed 
Implementation</t>
  </si>
  <si>
    <t xml:space="preserve">Pending 
Implementation </t>
  </si>
  <si>
    <t>Remarks</t>
  </si>
  <si>
    <t>Pump</t>
  </si>
  <si>
    <t>completed</t>
  </si>
  <si>
    <t>Description</t>
  </si>
  <si>
    <t>Waters</t>
  </si>
  <si>
    <t>Gary/Yee Hwa</t>
  </si>
  <si>
    <t>700005319-1</t>
  </si>
  <si>
    <t xml:space="preserve">Cuvettes </t>
  </si>
  <si>
    <t>P/N</t>
  </si>
  <si>
    <t>TAN CK</t>
  </si>
  <si>
    <t>JOEL M.D.</t>
  </si>
  <si>
    <t>Pumps</t>
  </si>
  <si>
    <t>7x ASP belong to sub assy &amp; Main Line
4x ASP belong to Packing</t>
  </si>
  <si>
    <t>1x TSP belong to 515 pump</t>
  </si>
  <si>
    <t>PKI</t>
  </si>
  <si>
    <t>Arc Bio</t>
  </si>
  <si>
    <t>Not in scope -Low runners
(Velox/5034/5053/Arc Bio)</t>
  </si>
  <si>
    <t xml:space="preserve">eAlliance </t>
  </si>
  <si>
    <t xml:space="preserve">BSM/QSM </t>
  </si>
  <si>
    <t xml:space="preserve">TUV Detectors </t>
  </si>
  <si>
    <t xml:space="preserve">PDA  Detectors </t>
  </si>
  <si>
    <t>HUA ZHEN</t>
  </si>
  <si>
    <t xml:space="preserve">X-bridge Column </t>
  </si>
  <si>
    <t>Flex</t>
  </si>
  <si>
    <t>Where Used</t>
  </si>
  <si>
    <t>Stock Balance
(not under use in production)</t>
  </si>
  <si>
    <t>Reference 
Document</t>
  </si>
  <si>
    <t>Alliance Final Tester</t>
  </si>
  <si>
    <t>WAT271129</t>
  </si>
  <si>
    <t xml:space="preserve">QSM </t>
  </si>
  <si>
    <t>735003877
735003545
735002531
735003548</t>
  </si>
  <si>
    <t xml:space="preserve"> Criteria for replacement</t>
  </si>
  <si>
    <r>
      <t>Lamp</t>
    </r>
    <r>
      <rPr>
        <b/>
        <sz val="11"/>
        <color indexed="10"/>
        <rFont val="Arial"/>
        <family val="2"/>
      </rPr>
      <t xml:space="preserve"> (</t>
    </r>
    <r>
      <rPr>
        <sz val="11"/>
        <color indexed="10"/>
        <rFont val="Arial"/>
        <family val="2"/>
      </rPr>
      <t>The lamp is considered good if there is less than 2000 hours.  However, if the TUV is being PM’ed at it’s yearly interval and if the TUV Lamp Hours are greater than 1000 hours, the Lamp must be replaced. )</t>
    </r>
  </si>
  <si>
    <t>735003471
735001828
71500121902 pg 3-7</t>
  </si>
  <si>
    <t>4 liter\bottle</t>
  </si>
  <si>
    <t xml:space="preserve">WAT 042881
</t>
  </si>
  <si>
    <t>WAT 042885</t>
  </si>
  <si>
    <t>scratches, broken, wear and tear</t>
  </si>
  <si>
    <t>HPLC System UV Test Solutions (ampules 1, 3, 7, 8 &amp; 9)</t>
  </si>
  <si>
    <t>Alliance Final Test</t>
  </si>
  <si>
    <t>Based on Expiration Date (in a box)
1 month after transfered to cuvette</t>
  </si>
  <si>
    <t>2000Hr and average per year</t>
  </si>
  <si>
    <t>Hua Zhen</t>
  </si>
  <si>
    <t>DATE REQUIRED</t>
  </si>
  <si>
    <t>Routine</t>
  </si>
  <si>
    <t>JOEL MD</t>
  </si>
  <si>
    <r>
      <t xml:space="preserve">8x Red line documents (pdf format)submitted to WPPL for ECO.
</t>
    </r>
    <r>
      <rPr>
        <b/>
        <sz val="12"/>
        <color indexed="12"/>
        <rFont val="Arial"/>
        <family val="2"/>
      </rPr>
      <t>Target 30 Nov 18</t>
    </r>
  </si>
  <si>
    <t>Gary /CK</t>
  </si>
  <si>
    <r>
      <t xml:space="preserve">6/27/2018
</t>
    </r>
    <r>
      <rPr>
        <strike/>
        <sz val="10"/>
        <color indexed="8"/>
        <rFont val="Arial"/>
        <family val="2"/>
      </rPr>
      <t xml:space="preserve">7/11/2018
</t>
    </r>
    <r>
      <rPr>
        <sz val="10"/>
        <color indexed="8"/>
        <rFont val="Arial"/>
        <family val="2"/>
      </rPr>
      <t>12/30/2018</t>
    </r>
    <r>
      <rPr>
        <strike/>
        <sz val="10"/>
        <color indexed="8"/>
        <rFont val="Arial"/>
        <family val="2"/>
      </rPr>
      <t xml:space="preserve">
</t>
    </r>
  </si>
  <si>
    <t>DATE ARRIVED</t>
  </si>
  <si>
    <t>Delivery 
Order #</t>
  </si>
  <si>
    <t>Black Screw op cap, Pre-Slit PTFE/Silicone Septa, 9mm</t>
  </si>
  <si>
    <t>Joel</t>
  </si>
  <si>
    <r>
      <rPr>
        <strike/>
        <sz val="10"/>
        <color indexed="8"/>
        <rFont val="Arial"/>
        <family val="2"/>
      </rPr>
      <t>8/15/2018</t>
    </r>
    <r>
      <rPr>
        <sz val="10"/>
        <color indexed="8"/>
        <rFont val="Arial"/>
        <family val="2"/>
      </rPr>
      <t xml:space="preserve">
01 / 11/ 18</t>
    </r>
  </si>
  <si>
    <t>Last update: 26 Sep 2018</t>
  </si>
  <si>
    <t xml:space="preserve">Gary </t>
  </si>
  <si>
    <t>TAN CK/JOEL</t>
  </si>
  <si>
    <t>GUIDELINE :</t>
  </si>
  <si>
    <t>- During weekly Eng'g meeting and through email</t>
  </si>
  <si>
    <t>CK/ Joel</t>
  </si>
  <si>
    <t>Closed</t>
  </si>
  <si>
    <r>
      <rPr>
        <b/>
        <sz val="9"/>
        <color indexed="12"/>
        <rFont val="Arial"/>
        <family val="2"/>
      </rPr>
      <t>Implentation for Alliance Template 1.9</t>
    </r>
    <r>
      <rPr>
        <sz val="9"/>
        <color indexed="8"/>
        <rFont val="Arial"/>
        <family val="2"/>
      </rPr>
      <t xml:space="preserve">
- Hua Zhen to verify the chemical part number as per WAT271129 Rev ?
</t>
    </r>
    <r>
      <rPr>
        <sz val="9"/>
        <rFont val="Arial"/>
        <family val="2"/>
      </rPr>
      <t>- after resolving the Carryover Test (High Blank) - 18 Jul 2018</t>
    </r>
    <r>
      <rPr>
        <b/>
        <sz val="9"/>
        <color indexed="12"/>
        <rFont val="Arial"/>
        <family val="2"/>
      </rPr>
      <t xml:space="preserve">
</t>
    </r>
    <r>
      <rPr>
        <sz val="9"/>
        <rFont val="Arial"/>
        <family val="2"/>
      </rPr>
      <t>24 Oct 2018 ONHOLD ACTIVITY</t>
    </r>
    <r>
      <rPr>
        <sz val="9"/>
        <color indexed="8"/>
        <rFont val="Arial"/>
        <family val="2"/>
      </rPr>
      <t xml:space="preserve">
</t>
    </r>
    <r>
      <rPr>
        <b/>
        <sz val="9"/>
        <color indexed="12"/>
        <rFont val="Arial"/>
        <family val="2"/>
      </rPr>
      <t>16 Jan 2019: No Template 1.9 will be impletemented. New testers are expected to be send to flex - TBA</t>
    </r>
  </si>
  <si>
    <r>
      <rPr>
        <b/>
        <u/>
        <sz val="10"/>
        <color indexed="8"/>
        <rFont val="Arial"/>
        <family val="2"/>
      </rPr>
      <t xml:space="preserve">Consigned Equipment Health Review </t>
    </r>
    <r>
      <rPr>
        <b/>
        <sz val="10"/>
        <color indexed="12"/>
        <rFont val="Arial"/>
        <family val="2"/>
      </rPr>
      <t xml:space="preserve">
</t>
    </r>
    <r>
      <rPr>
        <sz val="10"/>
        <color indexed="8"/>
        <rFont val="Arial"/>
        <family val="2"/>
      </rPr>
      <t xml:space="preserve">Identify the list of consigned equipment.Total 56 equipment.
Identify the downtime data on the consigned equipment Based on Jan-Jun data. 
Establish a checklist to review the health of the equipment.Avaialable
Start the review of the health of the equipment.
Review the status of the health with Waters team.
Take actions and close on the problematic testers.
Continue monitor for effectiveness
</t>
    </r>
    <r>
      <rPr>
        <sz val="11"/>
        <color indexed="8"/>
        <rFont val="Arial"/>
        <family val="2"/>
      </rPr>
      <t xml:space="preserve">- Dashbord update in progress for Alliance - 18 Jul 2018
</t>
    </r>
    <r>
      <rPr>
        <sz val="11"/>
        <rFont val="Arial"/>
        <family val="2"/>
      </rPr>
      <t>- Alliance Dashboard : completed for submissiont 01 Aug 2018</t>
    </r>
    <r>
      <rPr>
        <sz val="10"/>
        <rFont val="Arial"/>
        <family val="2"/>
      </rPr>
      <t xml:space="preserve"> (time frame CEHR)
</t>
    </r>
    <r>
      <rPr>
        <sz val="10"/>
        <color indexed="8"/>
        <rFont val="Arial"/>
        <family val="2"/>
      </rPr>
      <t>- Pump Dashboard completed - submitted on 31 Aug 2018 (resend the original file)</t>
    </r>
    <r>
      <rPr>
        <b/>
        <sz val="10"/>
        <color indexed="12"/>
        <rFont val="Arial"/>
        <family val="2"/>
      </rPr>
      <t xml:space="preserve">
</t>
    </r>
    <r>
      <rPr>
        <sz val="10"/>
        <color indexed="8"/>
        <rFont val="Arial"/>
        <family val="2"/>
      </rPr>
      <t xml:space="preserve">- 17 Oct 2018 Identify and try to source locally available parts (PUMPS Testers)
</t>
    </r>
    <r>
      <rPr>
        <sz val="10"/>
        <color indexed="12"/>
        <rFont val="Arial"/>
        <family val="2"/>
      </rPr>
      <t xml:space="preserve">- </t>
    </r>
    <r>
      <rPr>
        <sz val="10"/>
        <color indexed="8"/>
        <rFont val="Arial"/>
        <family val="2"/>
      </rPr>
      <t xml:space="preserve">21 Nov 2018 Prioritize PUMP Tester (WPPL to source for PCBA and Pump Control Module).
   Target 07 Dec 2018
</t>
    </r>
    <r>
      <rPr>
        <sz val="10"/>
        <rFont val="Arial"/>
        <family val="2"/>
      </rPr>
      <t>28 Nov 2018: Joel to follow up with a OESR (Pump) so that WPPL can work on the sourcing.</t>
    </r>
    <r>
      <rPr>
        <b/>
        <sz val="10"/>
        <color indexed="12"/>
        <rFont val="Arial"/>
        <family val="2"/>
      </rPr>
      <t xml:space="preserve">
</t>
    </r>
    <r>
      <rPr>
        <sz val="10"/>
        <color indexed="8"/>
        <rFont val="Arial"/>
        <family val="2"/>
      </rPr>
      <t xml:space="preserve">05 Dec 2018: Joel will send out the OESR by today
</t>
    </r>
    <r>
      <rPr>
        <sz val="10"/>
        <rFont val="Arial"/>
        <family val="2"/>
      </rPr>
      <t>19 Dec 2019: To send Detector Health review</t>
    </r>
    <r>
      <rPr>
        <b/>
        <sz val="10"/>
        <color indexed="12"/>
        <rFont val="Arial"/>
        <family val="2"/>
      </rPr>
      <t xml:space="preserve">
16 Jan 2019: Will be review through Project meeting</t>
    </r>
    <r>
      <rPr>
        <b/>
        <sz val="10"/>
        <color indexed="12"/>
        <rFont val="Arial"/>
        <family val="2"/>
      </rPr>
      <t xml:space="preserve">
</t>
    </r>
  </si>
  <si>
    <r>
      <t xml:space="preserve">eDHR into Engg discussion
</t>
    </r>
    <r>
      <rPr>
        <sz val="10"/>
        <color indexed="8"/>
        <rFont val="Arial"/>
        <family val="2"/>
      </rPr>
      <t xml:space="preserve">Kick off meeting and align with CFT team on proposal
Work  with IT on configuration setup
Matrix preparation
Proposal and change request to customer
Verify in test environment
Release to production 
</t>
    </r>
    <r>
      <rPr>
        <sz val="10"/>
        <color indexed="8"/>
        <rFont val="Arial"/>
        <family val="2"/>
      </rPr>
      <t>continue monitor and update</t>
    </r>
    <r>
      <rPr>
        <b/>
        <sz val="10"/>
        <color indexed="12"/>
        <rFont val="Arial"/>
        <family val="2"/>
      </rPr>
      <t xml:space="preserve">
16 Jan 2019: Will be review through Project meeting</t>
    </r>
  </si>
  <si>
    <r>
      <rPr>
        <b/>
        <sz val="10"/>
        <rFont val="Arial"/>
        <family val="2"/>
      </rPr>
      <t>Monitor chemical for Carryover Test as per Rev 1.8</t>
    </r>
    <r>
      <rPr>
        <b/>
        <sz val="10"/>
        <color indexed="12"/>
        <rFont val="Arial"/>
        <family val="2"/>
      </rPr>
      <t xml:space="preserve">
</t>
    </r>
    <r>
      <rPr>
        <sz val="10"/>
        <color indexed="8"/>
        <rFont val="Arial"/>
        <family val="2"/>
      </rPr>
      <t>- 19 Sep 18 Hua Zhen to follow-up with Milford the implementation of Alliance Template 1.9
- Flex to continue the tracking and record potential issue with new Seal Pack, no details from Eng'g to share but higher suspect. Once design review finish with new seal pack and may have FW upgrade later. If FT performance did well in Flex, Engg will accelerate the upgrade process.</t>
    </r>
    <r>
      <rPr>
        <b/>
        <sz val="10"/>
        <color indexed="12"/>
        <rFont val="Arial"/>
        <family val="2"/>
      </rPr>
      <t xml:space="preserve">
</t>
    </r>
    <r>
      <rPr>
        <sz val="10"/>
        <color indexed="8"/>
        <rFont val="Arial"/>
        <family val="2"/>
      </rPr>
      <t>- 17 Oct 2018 -  To trigger 2 months ahead /  During weekly Eng'g meeting and through email</t>
    </r>
    <r>
      <rPr>
        <b/>
        <sz val="10"/>
        <color indexed="12"/>
        <rFont val="Arial"/>
        <family val="2"/>
      </rPr>
      <t xml:space="preserve">
</t>
    </r>
    <r>
      <rPr>
        <sz val="10"/>
        <color indexed="8"/>
        <rFont val="Arial"/>
        <family val="2"/>
      </rPr>
      <t>- 24 Oct 2018 refer to "CONSUMABLE TAB"</t>
    </r>
    <r>
      <rPr>
        <b/>
        <sz val="10"/>
        <color indexed="12"/>
        <rFont val="Arial"/>
        <family val="2"/>
      </rPr>
      <t xml:space="preserve">
</t>
    </r>
    <r>
      <rPr>
        <sz val="10"/>
        <rFont val="Arial"/>
        <family val="2"/>
      </rPr>
      <t>- 21 Nov 2018 - To follow up with MCotter for chemical - Yee Hwa
- 28 Nov 2018 - Yee Hwa will follow up to get additional 16 boxes that can last till early Jan19</t>
    </r>
    <r>
      <rPr>
        <b/>
        <sz val="10"/>
        <color indexed="12"/>
        <rFont val="Arial"/>
        <family val="2"/>
      </rPr>
      <t xml:space="preserve">
</t>
    </r>
    <r>
      <rPr>
        <sz val="10"/>
        <color indexed="8"/>
        <rFont val="Arial"/>
        <family val="2"/>
      </rPr>
      <t xml:space="preserve">- 05 Dec 2018: Joel to check and update on the qty.
</t>
    </r>
    <r>
      <rPr>
        <sz val="10"/>
        <rFont val="Arial"/>
        <family val="2"/>
      </rPr>
      <t>- 12 Dec 2018: return 1 box YH</t>
    </r>
    <r>
      <rPr>
        <b/>
        <sz val="10"/>
        <color indexed="12"/>
        <rFont val="Arial"/>
        <family val="2"/>
      </rPr>
      <t xml:space="preserve">
16 Jan 2019: To review based on sheet "Consumables"</t>
    </r>
  </si>
  <si>
    <r>
      <rPr>
        <b/>
        <sz val="10"/>
        <color indexed="12"/>
        <rFont val="Arial"/>
        <family val="2"/>
      </rPr>
      <t xml:space="preserve">Consigned Health review on Tooling </t>
    </r>
    <r>
      <rPr>
        <sz val="10"/>
        <color indexed="8"/>
        <rFont val="Arial"/>
        <family val="2"/>
      </rPr>
      <t xml:space="preserve">
Identify the list of tooling (approx. 275) from Su Fern 
Priority by family (alliance, pumps, BSM and Detectors) 2 weeks / family</t>
    </r>
    <r>
      <rPr>
        <sz val="10"/>
        <color indexed="8"/>
        <rFont val="Arial"/>
        <family val="2"/>
      </rPr>
      <t xml:space="preserve">
- 19 Sep 2018 Alliance looks OK, Test Equipment will be to prioritized
</t>
    </r>
    <r>
      <rPr>
        <sz val="10"/>
        <color indexed="8"/>
        <rFont val="Arial"/>
        <family val="2"/>
      </rPr>
      <t>- 26 Sep 2018 Onhold until tester</t>
    </r>
    <r>
      <rPr>
        <sz val="10"/>
        <color indexed="8"/>
        <rFont val="Arial"/>
        <family val="2"/>
      </rPr>
      <t xml:space="preserve">
</t>
    </r>
    <r>
      <rPr>
        <sz val="10"/>
        <color indexed="8"/>
        <rFont val="Arial"/>
        <family val="2"/>
      </rPr>
      <t xml:space="preserve">- 09 Oct 2018 to discuss further the bandwidth?
</t>
    </r>
    <r>
      <rPr>
        <sz val="10"/>
        <color indexed="8"/>
        <rFont val="Arial"/>
        <family val="2"/>
      </rPr>
      <t xml:space="preserve">- 17 Oct 2018 - may need to push thrugh because of Oct'18 Audit
</t>
    </r>
    <r>
      <rPr>
        <sz val="10"/>
        <rFont val="Arial"/>
        <family val="2"/>
      </rPr>
      <t>- 31 Oct 2018 - resume for tooling with plan and GANTT Chart</t>
    </r>
    <r>
      <rPr>
        <sz val="10"/>
        <color indexed="8"/>
        <rFont val="Arial"/>
        <family val="2"/>
      </rPr>
      <t xml:space="preserve">
</t>
    </r>
    <r>
      <rPr>
        <sz val="10"/>
        <color indexed="8"/>
        <rFont val="Arial"/>
        <family val="2"/>
      </rPr>
      <t xml:space="preserve">- 28 Nov 2018 - Discussed on the GANTT Chart   </t>
    </r>
    <r>
      <rPr>
        <b/>
        <sz val="10"/>
        <color indexed="12"/>
        <rFont val="Arial"/>
        <family val="2"/>
      </rPr>
      <t xml:space="preserve"> </t>
    </r>
    <r>
      <rPr>
        <sz val="10"/>
        <color indexed="8"/>
        <rFont val="Arial"/>
        <family val="2"/>
      </rPr>
      <t xml:space="preserve">
</t>
    </r>
    <r>
      <rPr>
        <sz val="10"/>
        <color indexed="8"/>
        <rFont val="Arial"/>
        <family val="2"/>
      </rPr>
      <t xml:space="preserve">- 12 Nov 2018 Item 1 completed (refer to CJFT Tab)
</t>
    </r>
    <r>
      <rPr>
        <sz val="10"/>
        <rFont val="Arial"/>
        <family val="2"/>
      </rPr>
      <t xml:space="preserve">- 19 Dec 2018 To provide details CK Tan as per CJFT Tab " Analyze downtime data " </t>
    </r>
    <r>
      <rPr>
        <sz val="10"/>
        <color indexed="8"/>
        <rFont val="Arial"/>
        <family val="2"/>
      </rPr>
      <t xml:space="preserve">
</t>
    </r>
    <r>
      <rPr>
        <b/>
        <sz val="10"/>
        <color indexed="12"/>
        <rFont val="Arial"/>
        <family val="2"/>
      </rPr>
      <t>16 Jan 2019: Will be review through Project meeting</t>
    </r>
  </si>
  <si>
    <t>High</t>
  </si>
  <si>
    <r>
      <rPr>
        <b/>
        <sz val="9"/>
        <color indexed="12"/>
        <rFont val="Arial"/>
        <family val="2"/>
      </rPr>
      <t xml:space="preserve">ASP/TSP Matrix Development
- REFER HISTORY from 20th Jun 2018 email </t>
    </r>
    <r>
      <rPr>
        <sz val="9"/>
        <color indexed="12"/>
        <rFont val="Arial"/>
        <family val="2"/>
      </rPr>
      <t xml:space="preserve">
</t>
    </r>
    <r>
      <rPr>
        <b/>
        <sz val="9"/>
        <color indexed="12"/>
        <rFont val="Arial"/>
        <family val="2"/>
      </rPr>
      <t xml:space="preserve">
</t>
    </r>
    <r>
      <rPr>
        <sz val="9"/>
        <color indexed="8"/>
        <rFont val="Arial"/>
        <family val="2"/>
      </rPr>
      <t xml:space="preserve">30 May 2018 - To update and maintain the tracker to be on current state (6 Jun 2018 onwards)
</t>
    </r>
    <r>
      <rPr>
        <sz val="9"/>
        <color indexed="8"/>
        <rFont val="Arial"/>
        <family val="2"/>
      </rPr>
      <t>11 Jul 2018 - target ASP BSM\QSM update by 31 July 2018.</t>
    </r>
    <r>
      <rPr>
        <sz val="9"/>
        <color indexed="8"/>
        <rFont val="Arial"/>
        <family val="2"/>
      </rPr>
      <t xml:space="preserve">
</t>
    </r>
    <r>
      <rPr>
        <sz val="9"/>
        <color indexed="8"/>
        <rFont val="Arial"/>
        <family val="2"/>
      </rPr>
      <t xml:space="preserve">15 Aug 2018:  Pending ECR/ECO . </t>
    </r>
    <r>
      <rPr>
        <b/>
        <sz val="9"/>
        <color indexed="12"/>
        <rFont val="Arial"/>
        <family val="2"/>
      </rPr>
      <t xml:space="preserve">
</t>
    </r>
    <r>
      <rPr>
        <sz val="9"/>
        <color indexed="8"/>
        <rFont val="Arial"/>
        <family val="2"/>
      </rPr>
      <t xml:space="preserve">17 OCt 2018 : 1 ECO submitted and rest are pending/ to trigger Gary once approve 
</t>
    </r>
    <r>
      <rPr>
        <b/>
        <sz val="9"/>
        <color indexed="12"/>
        <rFont val="Arial"/>
        <family val="2"/>
      </rPr>
      <t xml:space="preserve">16 Jan 2019: Details are updated at "ASP TSP Summary"
</t>
    </r>
  </si>
  <si>
    <r>
      <rPr>
        <strike/>
        <sz val="10"/>
        <color indexed="8"/>
        <rFont val="Arial"/>
        <family val="2"/>
      </rPr>
      <t xml:space="preserve">7/27/2018
</t>
    </r>
    <r>
      <rPr>
        <strike/>
        <sz val="10"/>
        <color indexed="8"/>
        <rFont val="Arial"/>
        <family val="2"/>
      </rPr>
      <t>8/31/2018
12/31/2018</t>
    </r>
    <r>
      <rPr>
        <sz val="10"/>
        <color indexed="8"/>
        <rFont val="Arial"/>
        <family val="2"/>
      </rPr>
      <t xml:space="preserve">
</t>
    </r>
    <r>
      <rPr>
        <sz val="10"/>
        <color indexed="8"/>
        <rFont val="Arial"/>
        <family val="2"/>
      </rPr>
      <t>02/28/2019</t>
    </r>
  </si>
  <si>
    <r>
      <t xml:space="preserve">CPU 2000 – 210000520 
- REFER HISTORY from 20th Jun 2018 email 
 - 210000520 to try on other model and pass is shippable. (YH)
</t>
    </r>
    <r>
      <rPr>
        <sz val="9"/>
        <rFont val="Arial"/>
        <family val="2"/>
      </rPr>
      <t>- to prepare a plan for 7 pcba return to Flex</t>
    </r>
    <r>
      <rPr>
        <sz val="9"/>
        <color indexed="8"/>
        <rFont val="Arial"/>
        <family val="2"/>
      </rPr>
      <t xml:space="preserve">
</t>
    </r>
    <r>
      <rPr>
        <sz val="9"/>
        <color indexed="8"/>
        <rFont val="Arial"/>
        <family val="2"/>
      </rPr>
      <t xml:space="preserve">05 Dec 2018: Yee Hwa to review with Melody to close this action item
</t>
    </r>
    <r>
      <rPr>
        <sz val="9"/>
        <rFont val="Arial"/>
        <family val="2"/>
      </rPr>
      <t>19 Dec 2018 To prepare slide comparission for Year to Year CPU 2000 Performance</t>
    </r>
    <r>
      <rPr>
        <b/>
        <sz val="9"/>
        <color indexed="12"/>
        <rFont val="Arial"/>
        <family val="2"/>
      </rPr>
      <t xml:space="preserve">
</t>
    </r>
    <r>
      <rPr>
        <b/>
        <sz val="9"/>
        <color indexed="12"/>
        <rFont val="Arial"/>
        <family val="2"/>
      </rPr>
      <t xml:space="preserve">16 Jan 2019: Joel to consolidate the performance and close the monitoring
                    </t>
    </r>
    <r>
      <rPr>
        <b/>
        <sz val="9"/>
        <color indexed="12"/>
        <rFont val="Arial"/>
        <family val="2"/>
      </rPr>
      <t>YYYY - 2016 43/12604 (0.3411%)
                    YYYY - 2017 32/12591 (0.2541%)
                    YYYY - 2018 20/12315 (0.1624%) as of Nov 2018 (Dec 2018 Not Available)</t>
    </r>
  </si>
  <si>
    <r>
      <t xml:space="preserve">Pump eEvent Log
</t>
    </r>
    <r>
      <rPr>
        <sz val="10"/>
        <rFont val="Arial"/>
        <family val="2"/>
      </rPr>
      <t xml:space="preserve">05 Dec 2018: To generate a configuration file for Pump family
10 Jan 2019 : Awaiting review from YH / file submitted 27 Dec 2018
</t>
    </r>
    <r>
      <rPr>
        <b/>
        <sz val="10"/>
        <color indexed="12"/>
        <rFont val="Arial"/>
        <family val="2"/>
      </rPr>
      <t>16 Jan 2019: Will be review through Project meeting</t>
    </r>
    <r>
      <rPr>
        <b/>
        <u/>
        <sz val="10"/>
        <rFont val="Arial"/>
        <family val="2"/>
      </rPr>
      <t xml:space="preserve">
</t>
    </r>
  </si>
  <si>
    <t>Close</t>
  </si>
  <si>
    <t>BSM /QSM</t>
  </si>
  <si>
    <t>Image Created</t>
  </si>
  <si>
    <t>IP Address</t>
  </si>
  <si>
    <t>Name</t>
  </si>
  <si>
    <t>Date</t>
  </si>
  <si>
    <t>10.249.26.2</t>
  </si>
  <si>
    <t>Waters SISNL1</t>
  </si>
  <si>
    <t>Solectron Instrument Serial Number 1</t>
  </si>
  <si>
    <t>10.249.26.3</t>
  </si>
  <si>
    <t>Waters SPNL1</t>
  </si>
  <si>
    <t>Solectron Part Number Labeling 1</t>
  </si>
  <si>
    <t>10.249.26.4</t>
  </si>
  <si>
    <t>WATERS Certificate Of Funtional Performance 1</t>
  </si>
  <si>
    <t>10.249.26.9</t>
  </si>
  <si>
    <t>TE 82800 - 2</t>
  </si>
  <si>
    <t>Acquity Actuator Tester #2</t>
  </si>
  <si>
    <t>10.249.26.10</t>
  </si>
  <si>
    <t>TE 82800 - 3</t>
  </si>
  <si>
    <t>Acquity Actuator Tester #3</t>
  </si>
  <si>
    <t>10.249.26.11</t>
  </si>
  <si>
    <t>TE 82943 - 11</t>
  </si>
  <si>
    <t>Acquity SDS Tester #11</t>
  </si>
  <si>
    <t>10.249.26.12</t>
  </si>
  <si>
    <t>TE 82943 - 12</t>
  </si>
  <si>
    <t>Acquity SDS Tester #12</t>
  </si>
  <si>
    <t>10.249.26.13</t>
  </si>
  <si>
    <t>TE 82943 - 13</t>
  </si>
  <si>
    <t>Acquity SDS Tester #13</t>
  </si>
  <si>
    <t>10.249.26.14</t>
  </si>
  <si>
    <t>TE 82943 - 14</t>
  </si>
  <si>
    <t>Acquity SDS Tester #14</t>
  </si>
  <si>
    <t>10.249.26.15</t>
  </si>
  <si>
    <t>TE 82943 - 15</t>
  </si>
  <si>
    <t>Acquity SDS Tester #15</t>
  </si>
  <si>
    <t>10.249.26.16</t>
  </si>
  <si>
    <t>TE 82943 - 16</t>
  </si>
  <si>
    <t>Acquity SDS Tester #16</t>
  </si>
  <si>
    <t>10.249.26.17</t>
  </si>
  <si>
    <t>TE 82943 - 17</t>
  </si>
  <si>
    <t>Acquity SDS Tester #17</t>
  </si>
  <si>
    <t>10.249.26.18</t>
  </si>
  <si>
    <t>TE 82943 - 18</t>
  </si>
  <si>
    <t>Acquity SDS Tester #18</t>
  </si>
  <si>
    <t>10.249.26.55</t>
  </si>
  <si>
    <t>Genealogy SDS</t>
  </si>
  <si>
    <t>Acquity SDS Genealogy Stn (BSM/QSM)</t>
  </si>
  <si>
    <t>Detectors / Cleanroom</t>
  </si>
  <si>
    <t>10.249.26.40</t>
  </si>
  <si>
    <t>TE 82903 - 6</t>
  </si>
  <si>
    <t>TUV Final Test Station</t>
  </si>
  <si>
    <t>10.249.26.42</t>
  </si>
  <si>
    <t>TE 82903 - 8</t>
  </si>
  <si>
    <t>TE 82903 - 9</t>
  </si>
  <si>
    <t>10.249.26.44</t>
  </si>
  <si>
    <t>TE 82903 - 10</t>
  </si>
  <si>
    <t>10.249.26.45</t>
  </si>
  <si>
    <t>TE 82964 - 1</t>
  </si>
  <si>
    <t>TUV Pretest System</t>
  </si>
  <si>
    <t>10.249.26.75</t>
  </si>
  <si>
    <t>TE 82969 - 1</t>
  </si>
  <si>
    <t>PDA Linearity Tester</t>
  </si>
  <si>
    <t>10.249.26.76</t>
  </si>
  <si>
    <t>TE 83057-4</t>
  </si>
  <si>
    <t>PDA Download Station</t>
  </si>
  <si>
    <t>2998/PDA Final Test System</t>
  </si>
  <si>
    <t>10.249.26.78</t>
  </si>
  <si>
    <t>TE 82882 - 2</t>
  </si>
  <si>
    <t>10.249.26.79</t>
  </si>
  <si>
    <t>TE 82882 - 8</t>
  </si>
  <si>
    <t>2998/PDA Final Test 8</t>
  </si>
  <si>
    <t>10.249.26.80</t>
  </si>
  <si>
    <t>TE 82882 - 9</t>
  </si>
  <si>
    <t>2998/PDA Final Test 9</t>
  </si>
  <si>
    <t>10.249.26.81</t>
  </si>
  <si>
    <t>TE 82882 - 10</t>
  </si>
  <si>
    <t>2998/PDA Final Test 10</t>
  </si>
  <si>
    <t>10.249.26.84</t>
  </si>
  <si>
    <t>10.249.26.85</t>
  </si>
  <si>
    <t>10.249.26.82</t>
  </si>
  <si>
    <t>TE 82882 - 11</t>
  </si>
  <si>
    <t>2998/PDA Final Test 11</t>
  </si>
  <si>
    <t>10.249.26.63</t>
  </si>
  <si>
    <t>TE 82918 - 2</t>
  </si>
  <si>
    <t>2998 Fine Alignment Sys</t>
  </si>
  <si>
    <t>10.249.26.64</t>
  </si>
  <si>
    <t>TE 82868 - 2</t>
  </si>
  <si>
    <t>2998 Aperture Alignment System</t>
  </si>
  <si>
    <t>10.249.26.65</t>
  </si>
  <si>
    <t>TE 82951 - 2</t>
  </si>
  <si>
    <t>2998 Mask Alignment Sys</t>
  </si>
  <si>
    <t>10.249.26.66</t>
  </si>
  <si>
    <t>TE 82916 - 2</t>
  </si>
  <si>
    <t>Flowcell Alignment Fixture</t>
  </si>
  <si>
    <t>10.249.26.68</t>
  </si>
  <si>
    <t>TE 82973 - 1</t>
  </si>
  <si>
    <t>2998 Flowcell Noise &amp; Drift System</t>
  </si>
  <si>
    <t>10.249.26.72</t>
  </si>
  <si>
    <t>TE 82917 - 1</t>
  </si>
  <si>
    <t>2998 Rough Alignment</t>
  </si>
  <si>
    <t>10.249.26.73</t>
  </si>
  <si>
    <t>TE 82880 - 2</t>
  </si>
  <si>
    <t>PDA Rough Alignment Sys</t>
  </si>
  <si>
    <t>10.249.26.74</t>
  </si>
  <si>
    <t>TE 82881 - 2</t>
  </si>
  <si>
    <t>PDA Fine Alignment Stn</t>
  </si>
  <si>
    <t>10.249.26.56</t>
  </si>
  <si>
    <t>Acquity SDS Genealogy Stn (Detector)</t>
  </si>
  <si>
    <t>Alliance / pump</t>
  </si>
  <si>
    <t>10.249.26.50</t>
  </si>
  <si>
    <t>10.249.26.51</t>
  </si>
  <si>
    <t>TE 82534 - 2</t>
  </si>
  <si>
    <t>515 Pump Final Test</t>
  </si>
  <si>
    <t>TE 82705 - 2</t>
  </si>
  <si>
    <t>1500 pump Final Test</t>
  </si>
  <si>
    <t>10.249.26.20</t>
  </si>
  <si>
    <t>Final Test - 1</t>
  </si>
  <si>
    <t>Waters Alliance Test Station</t>
  </si>
  <si>
    <t>10.249.26.21</t>
  </si>
  <si>
    <t>Final Test - 2</t>
  </si>
  <si>
    <t>10.249.26.22</t>
  </si>
  <si>
    <t>Final Test - 3</t>
  </si>
  <si>
    <t>10.249.26.23</t>
  </si>
  <si>
    <t>Final Test - 4</t>
  </si>
  <si>
    <t>10.249.26.24</t>
  </si>
  <si>
    <t>Final Test - 5</t>
  </si>
  <si>
    <t>10.249.26.25</t>
  </si>
  <si>
    <t>10.249.26.26</t>
  </si>
  <si>
    <t xml:space="preserve"> TE 82526 - 1 </t>
  </si>
  <si>
    <t>10.249.26.27</t>
  </si>
  <si>
    <t xml:space="preserve"> TE 82526 - 2 </t>
  </si>
  <si>
    <t>Waters Alliance Test Station ( Pumptray Test - 2 )</t>
  </si>
  <si>
    <t>10.249.26.28</t>
  </si>
  <si>
    <t>Waters Alliance Test Station ( Pumptray Test - 3 )</t>
  </si>
  <si>
    <t>10.249.26.29</t>
  </si>
  <si>
    <t xml:space="preserve"> TE 82519 </t>
  </si>
  <si>
    <t>Waters Alliance Test Station ( Pumptray Test - 1 )</t>
  </si>
  <si>
    <t>10.249.26.32</t>
  </si>
  <si>
    <t>TE 82573 - 1</t>
  </si>
  <si>
    <t>E-Alliance Rear Panel Test</t>
  </si>
  <si>
    <t>10.249.26.34</t>
  </si>
  <si>
    <t>AutoLoader - 2</t>
  </si>
  <si>
    <t>Alliance AutoLoader Station 2</t>
  </si>
  <si>
    <t>10.249.26.33</t>
  </si>
  <si>
    <t>AutoLoader - 3</t>
  </si>
  <si>
    <t>Alliance AutoLoader Station 3</t>
  </si>
  <si>
    <t>10.249.26.35</t>
  </si>
  <si>
    <t>TE 82520 - 1</t>
  </si>
  <si>
    <t>Alliance Carousel/Carrier Alignment Station -1</t>
  </si>
  <si>
    <t>10.249.26.36</t>
  </si>
  <si>
    <t>TE 82520 - 2</t>
  </si>
  <si>
    <t>Alliance Carousel/Carrier Alignment Station -2</t>
  </si>
  <si>
    <t>10.249.26.37</t>
  </si>
  <si>
    <t>Front Panel Station</t>
  </si>
  <si>
    <t>PMS</t>
  </si>
  <si>
    <t>Particle Measurement</t>
  </si>
  <si>
    <t>10.249.26.90</t>
  </si>
  <si>
    <t>QA Workstation</t>
  </si>
  <si>
    <t>QA Workstation/SQT.ORT</t>
  </si>
  <si>
    <r>
      <t xml:space="preserve">7x Red line documents (word format)submitted to WPPL for ECO.
</t>
    </r>
    <r>
      <rPr>
        <b/>
        <sz val="12"/>
        <color indexed="8"/>
        <rFont val="Arial"/>
        <family val="2"/>
      </rPr>
      <t>4x competed review. No ECO required</t>
    </r>
    <r>
      <rPr>
        <b/>
        <sz val="12"/>
        <color indexed="12"/>
        <rFont val="Arial"/>
        <family val="2"/>
      </rPr>
      <t xml:space="preserve">. 
</t>
    </r>
    <r>
      <rPr>
        <b/>
        <sz val="12"/>
        <color indexed="8"/>
        <rFont val="Arial"/>
        <family val="2"/>
      </rPr>
      <t xml:space="preserve">2x pending ECO. 
- 19 Sep 18 - 1X ECO release today
</t>
    </r>
    <r>
      <rPr>
        <b/>
        <sz val="12"/>
        <color indexed="12"/>
        <rFont val="Arial"/>
        <family val="2"/>
      </rPr>
      <t>- 31 Oct 18 - 1X ECO release today</t>
    </r>
    <r>
      <rPr>
        <b/>
        <sz val="12"/>
        <color indexed="8"/>
        <rFont val="Arial"/>
        <family val="2"/>
      </rPr>
      <t xml:space="preserve">
16Jan19 - In process for ECR
Target closure: 31Jan19</t>
    </r>
  </si>
  <si>
    <r>
      <t xml:space="preserve">19x Red line documents (pdf format)submitted to WPPL for ECO.
</t>
    </r>
    <r>
      <rPr>
        <b/>
        <sz val="12"/>
        <color indexed="12"/>
        <rFont val="Arial"/>
        <family val="2"/>
      </rPr>
      <t xml:space="preserve">Target 31 </t>
    </r>
    <r>
      <rPr>
        <b/>
        <strike/>
        <sz val="12"/>
        <color indexed="12"/>
        <rFont val="Arial"/>
        <family val="2"/>
      </rPr>
      <t>Oct 18</t>
    </r>
    <r>
      <rPr>
        <b/>
        <strike/>
        <sz val="12"/>
        <color indexed="8"/>
        <rFont val="Arial"/>
        <family val="2"/>
      </rPr>
      <t>, 31</t>
    </r>
    <r>
      <rPr>
        <b/>
        <sz val="12"/>
        <color indexed="8"/>
        <rFont val="Arial"/>
        <family val="2"/>
      </rPr>
      <t xml:space="preserve"> Dec 2018</t>
    </r>
  </si>
  <si>
    <r>
      <t>5x Redline done (PDF format), 3x Redline done (Word format)
7 - In process of ECR
1 - In process of verification with Waters</t>
    </r>
    <r>
      <rPr>
        <sz val="12"/>
        <color indexed="8"/>
        <rFont val="Arial"/>
        <family val="2"/>
      </rPr>
      <t xml:space="preserve">
</t>
    </r>
    <r>
      <rPr>
        <b/>
        <sz val="12"/>
        <color indexed="12"/>
        <rFont val="Arial"/>
        <family val="2"/>
      </rPr>
      <t>Target closure:31 Jan 2019</t>
    </r>
    <r>
      <rPr>
        <sz val="12"/>
        <color indexed="8"/>
        <rFont val="Arial"/>
        <family val="2"/>
      </rPr>
      <t xml:space="preserve">                     </t>
    </r>
  </si>
  <si>
    <t>Final Test - 6</t>
  </si>
  <si>
    <t>TE 82526 - 3</t>
  </si>
  <si>
    <t>TE 82546</t>
  </si>
  <si>
    <t>10.249.26.38</t>
  </si>
  <si>
    <t>TE 0084018-1</t>
  </si>
  <si>
    <t>Heater Cooler Tester</t>
  </si>
  <si>
    <t>WATERSCOFP1</t>
  </si>
  <si>
    <t>10.249.26.43</t>
  </si>
  <si>
    <t>TE 82882 -13</t>
  </si>
  <si>
    <t>PDA Final Test System 13</t>
  </si>
  <si>
    <t>TE 82882 -14</t>
  </si>
  <si>
    <t>PDA Final Test System 14</t>
  </si>
  <si>
    <t>Completed</t>
  </si>
  <si>
    <t>PLAN : Completion Date</t>
  </si>
  <si>
    <t>Red screw cap</t>
  </si>
  <si>
    <t xml:space="preserve">Green screw cap </t>
  </si>
  <si>
    <t>N/A</t>
  </si>
  <si>
    <t>Not able to backup, CPU auto shutdown once insert the CD Rom</t>
  </si>
  <si>
    <t>Backup thru Windows OS, not able to use Acronis Imaging Software</t>
  </si>
  <si>
    <t>White Lace \ CD ROM Not able to activate Acronis Imaging Software</t>
  </si>
  <si>
    <t xml:space="preserve">CD-ROM unable to read </t>
  </si>
  <si>
    <t>Completed: Backup thru Windows OS</t>
  </si>
  <si>
    <t>Waters ID</t>
  </si>
  <si>
    <t>TE82705-2</t>
  </si>
  <si>
    <t>1500 Series Final Test Station</t>
  </si>
  <si>
    <t>TE82534</t>
  </si>
  <si>
    <t>515 Final Tester</t>
  </si>
  <si>
    <t>TE82613-2</t>
  </si>
  <si>
    <t>Pump Mechanic Run In Module</t>
  </si>
  <si>
    <t>TE82851</t>
  </si>
  <si>
    <t>515 Bezel Assemby Tester</t>
  </si>
  <si>
    <t>Part Number</t>
  </si>
  <si>
    <t>Spare Part Description</t>
  </si>
  <si>
    <t>OESR</t>
  </si>
  <si>
    <t>SOURCE BY:</t>
  </si>
  <si>
    <t>FLEX 
(Yes/No)</t>
  </si>
  <si>
    <t>WPPL
(Yes/No)</t>
  </si>
  <si>
    <t>AND HR 200</t>
  </si>
  <si>
    <t>Electronics Balance</t>
  </si>
  <si>
    <t>Yes</t>
  </si>
  <si>
    <t>WAT024024</t>
  </si>
  <si>
    <t>0.020 x 0.062 SST</t>
  </si>
  <si>
    <t>WAT024025</t>
  </si>
  <si>
    <t>0.040 X 0.062 SST</t>
  </si>
  <si>
    <t>ASFVO</t>
  </si>
  <si>
    <t>Air switch Flow Valve</t>
  </si>
  <si>
    <t>M401-37</t>
  </si>
  <si>
    <t>Solenoid  Valve</t>
  </si>
  <si>
    <t>BSDA025T-NC-PV</t>
  </si>
  <si>
    <t>Flow Valve</t>
  </si>
  <si>
    <t>Waters Pump Control Module</t>
  </si>
  <si>
    <t>SC2072
ASSY181310-02</t>
  </si>
  <si>
    <t>National Instrument Controller Card</t>
  </si>
  <si>
    <t>No</t>
  </si>
  <si>
    <t>TE82613 PUMP 
MECHANIC RUN IN MODULE</t>
  </si>
  <si>
    <t>TE82851 , 515 BEZEL 
ASSEMBLY TESTER Both Waters customized PCBA PN is not available</t>
  </si>
  <si>
    <t>Waters Alliance Test Station ( Pump Head Mechanics )</t>
  </si>
  <si>
    <t>PLAN : Completed</t>
  </si>
  <si>
    <t>Tan CK</t>
  </si>
  <si>
    <t xml:space="preserve"> </t>
  </si>
  <si>
    <t>Plan : 30 Apr 19</t>
  </si>
  <si>
    <t>10.249.26.59</t>
  </si>
  <si>
    <t>Universal PDA Alignment</t>
  </si>
  <si>
    <t>TE83096-2</t>
  </si>
  <si>
    <r>
      <rPr>
        <b/>
        <sz val="10"/>
        <rFont val="Arial"/>
        <family val="2"/>
      </rPr>
      <t>Commissioning of New Seal Pack Jig 
Plan:TMD execution, Fixture registration, ASP update</t>
    </r>
    <r>
      <rPr>
        <b/>
        <sz val="10"/>
        <color indexed="12"/>
        <rFont val="Arial"/>
        <family val="2"/>
      </rPr>
      <t xml:space="preserve">
</t>
    </r>
    <r>
      <rPr>
        <sz val="10"/>
        <color indexed="8"/>
        <rFont val="Arial"/>
        <family val="2"/>
      </rPr>
      <t xml:space="preserve">16 Jan 2019: Yee Hwa to trigger TMD for eval run
27 Feb 2019 : TMD 010639 has been approved at Waters, release to Flex
28-Feb  : Expedite return of fixture  from supplier.
01-Mar  : DE routed for approval in Flex System.
05-Mar  : Received the fixture from supplier.
05-Mar : PM Documentation complete. Training completed.
</t>
    </r>
    <r>
      <rPr>
        <sz val="10"/>
        <color indexed="8"/>
        <rFont val="Arial"/>
        <family val="2"/>
      </rPr>
      <t xml:space="preserve">06-Mar : Implemented  TMD010639 v00 
              P/N: 186269506 : SN C19SM4920A
              P/N: 186269505 : SN C19SM7166A
17 Apr : WPPL send the drawing to Milfrod for update
</t>
    </r>
    <r>
      <rPr>
        <sz val="10"/>
        <color indexed="8"/>
        <rFont val="Arial"/>
        <family val="2"/>
      </rPr>
      <t>24 Apr : Gary to send PACK and Go Package in Solidworks</t>
    </r>
    <r>
      <rPr>
        <b/>
        <sz val="10"/>
        <color indexed="12"/>
        <rFont val="Arial"/>
        <family val="2"/>
      </rPr>
      <t xml:space="preserve">
21 May 2019 : Completed and close</t>
    </r>
  </si>
  <si>
    <t>Joel / Hua Zhen</t>
  </si>
  <si>
    <t>7/week</t>
  </si>
  <si>
    <t>Need to have a 1 to 1 exchange</t>
  </si>
  <si>
    <t>Joel / Hua Zhen
 / CK Tan</t>
  </si>
  <si>
    <r>
      <rPr>
        <strike/>
        <sz val="10"/>
        <color indexed="8"/>
        <rFont val="Arial"/>
        <family val="2"/>
      </rPr>
      <t xml:space="preserve">6/19/2019
</t>
    </r>
    <r>
      <rPr>
        <strike/>
        <sz val="10"/>
        <color indexed="8"/>
        <rFont val="Arial"/>
        <family val="2"/>
      </rPr>
      <t xml:space="preserve">6/26/2019
</t>
    </r>
    <r>
      <rPr>
        <sz val="10"/>
        <color indexed="8"/>
        <rFont val="Arial"/>
        <family val="2"/>
      </rPr>
      <t>7/05/2019</t>
    </r>
  </si>
  <si>
    <r>
      <t xml:space="preserve">210000415 Shutter Home Failure Investigation
</t>
    </r>
    <r>
      <rPr>
        <sz val="10"/>
        <color indexed="8"/>
        <rFont val="Arial"/>
        <family val="2"/>
      </rPr>
      <t xml:space="preserve">- Install to running model 186015032 and observe repeatability of failure by 14 Jun 2019
- Capture and share hyperterminal data to team
19 Jun 2019 No build PDA and eLambda from 14 to 19 Jun 2019, Golden Unit is not able to capture the reject , will check next PDA build (19 Jun 2019 Joel)
</t>
    </r>
    <r>
      <rPr>
        <b/>
        <sz val="10"/>
        <color indexed="12"/>
        <rFont val="Arial"/>
        <family val="2"/>
      </rPr>
      <t xml:space="preserve">     - </t>
    </r>
    <r>
      <rPr>
        <sz val="10"/>
        <color indexed="8"/>
        <rFont val="Arial"/>
        <family val="2"/>
      </rPr>
      <t>will try using elambda and request for build 1 PDA unit to use for verfication (19 Aug 2019)</t>
    </r>
    <r>
      <rPr>
        <b/>
        <sz val="10"/>
        <color indexed="12"/>
        <rFont val="Arial"/>
        <family val="2"/>
      </rPr>
      <t xml:space="preserve">
26 Jun 2019 Verified using eLambda and PDA Good Unit - Found to be NTF / release the board to the line
</t>
    </r>
  </si>
  <si>
    <r>
      <rPr>
        <b/>
        <sz val="10"/>
        <color indexed="12"/>
        <rFont val="Arial"/>
        <family val="2"/>
      </rPr>
      <t>OFF Line Verification</t>
    </r>
    <r>
      <rPr>
        <sz val="10"/>
        <color indexed="8"/>
        <rFont val="Arial"/>
        <family val="2"/>
      </rPr>
      <t xml:space="preserve">
1. Known Good Board Verification must have SN of the UUT as well as failure symptom
2. Action taken to verity the unit 
3. Timeline of the verification process workflow by next week (JMD) </t>
    </r>
  </si>
  <si>
    <r>
      <rPr>
        <strike/>
        <sz val="10"/>
        <color indexed="8"/>
        <rFont val="Arial"/>
        <family val="2"/>
      </rPr>
      <t>30-Apr-2019</t>
    </r>
    <r>
      <rPr>
        <sz val="10"/>
        <color indexed="8"/>
        <rFont val="Arial"/>
        <family val="2"/>
      </rPr>
      <t xml:space="preserve">
</t>
    </r>
    <r>
      <rPr>
        <strike/>
        <sz val="10"/>
        <color indexed="8"/>
        <rFont val="Arial"/>
        <family val="2"/>
      </rPr>
      <t xml:space="preserve">30-May-2019
</t>
    </r>
    <r>
      <rPr>
        <strike/>
        <sz val="10"/>
        <color indexed="8"/>
        <rFont val="Arial"/>
        <family val="2"/>
      </rPr>
      <t>30-Jun-2019</t>
    </r>
    <r>
      <rPr>
        <sz val="10"/>
        <color indexed="8"/>
        <rFont val="Arial"/>
        <family val="2"/>
      </rPr>
      <t xml:space="preserve">
05-Jul-2019</t>
    </r>
    <r>
      <rPr>
        <sz val="10"/>
        <color indexed="8"/>
        <rFont val="Arial"/>
        <family val="2"/>
      </rPr>
      <t xml:space="preserve">
</t>
    </r>
  </si>
  <si>
    <r>
      <rPr>
        <b/>
        <u/>
        <sz val="10"/>
        <color indexed="12"/>
        <rFont val="Arial"/>
        <family val="2"/>
      </rPr>
      <t>Competency Tracking - Alliance</t>
    </r>
    <r>
      <rPr>
        <b/>
        <u/>
        <sz val="10"/>
        <color indexed="8"/>
        <rFont val="Arial"/>
        <family val="2"/>
      </rPr>
      <t xml:space="preserve">
</t>
    </r>
    <r>
      <rPr>
        <sz val="10"/>
        <color indexed="8"/>
        <rFont val="Arial"/>
        <family val="2"/>
      </rPr>
      <t>10 Apr 2019 : Need to provide objective evidence of closure, eg photo</t>
    </r>
    <r>
      <rPr>
        <b/>
        <sz val="10"/>
        <color indexed="12"/>
        <rFont val="Arial"/>
        <family val="2"/>
      </rPr>
      <t xml:space="preserve">
</t>
    </r>
    <r>
      <rPr>
        <sz val="10"/>
        <color indexed="8"/>
        <rFont val="Arial"/>
        <family val="2"/>
      </rPr>
      <t>- Open item to provide target date</t>
    </r>
    <r>
      <rPr>
        <b/>
        <sz val="10"/>
        <color indexed="8"/>
        <rFont val="Arial"/>
        <family val="2"/>
      </rPr>
      <t xml:space="preserve">
</t>
    </r>
    <r>
      <rPr>
        <sz val="10"/>
        <color indexed="8"/>
        <rFont val="Arial"/>
        <family val="2"/>
      </rPr>
      <t xml:space="preserve">24 Apr 2019: to update the progress
</t>
    </r>
    <r>
      <rPr>
        <sz val="10"/>
        <color indexed="8"/>
        <rFont val="Arial"/>
        <family val="2"/>
      </rPr>
      <t xml:space="preserve">21 May 2019 : 8X still need to process, ionized gun and fixturing in-progress target by 
- to send mark up ASP to WPPL 23 May 2019 (Tan CK)
- Fixture ETA 24 May 2019
</t>
    </r>
    <r>
      <rPr>
        <sz val="10"/>
        <color indexed="8"/>
        <rFont val="Arial"/>
        <family val="2"/>
      </rPr>
      <t>12 Jun 2019 : CK Tan to update the tracker and send out by end of today
- Air-gun PO released to vendor TBD
- Torque driver to have a two way driver and RFQ in progress / approx S$800</t>
    </r>
    <r>
      <rPr>
        <b/>
        <sz val="10"/>
        <color indexed="8"/>
        <rFont val="Arial"/>
        <family val="2"/>
      </rPr>
      <t xml:space="preserve">
</t>
    </r>
    <r>
      <rPr>
        <sz val="10"/>
        <color indexed="8"/>
        <rFont val="Arial"/>
        <family val="2"/>
      </rPr>
      <t>- 19 Jun 2019 - pending ECR 9229947 Approval stage  / Airgun waiting for E.T.A. date by today (19 Jun 2019) tooling PN 999025154 by 21 Jun 2019 (CK Tan)
Torque Wrench - use current torque wrench and no issue with operation 
purchase of new torque wrench for improvement will be under separate item for review</t>
    </r>
    <r>
      <rPr>
        <b/>
        <sz val="10"/>
        <color indexed="8"/>
        <rFont val="Arial"/>
        <family val="2"/>
      </rPr>
      <t xml:space="preserve">
</t>
    </r>
    <r>
      <rPr>
        <sz val="10"/>
        <color indexed="8"/>
        <rFont val="Arial"/>
        <family val="2"/>
      </rPr>
      <t>- 26 Jun 2019 Next week to have 1x Airgun and 1x tooling PN 999025154 (Tan CK)</t>
    </r>
    <r>
      <rPr>
        <b/>
        <sz val="10"/>
        <color indexed="8"/>
        <rFont val="Arial"/>
        <family val="2"/>
      </rPr>
      <t xml:space="preserve">
</t>
    </r>
    <r>
      <rPr>
        <sz val="10"/>
        <rFont val="Arial"/>
        <family val="2"/>
      </rPr>
      <t>- 03 Jul 2019 Delivery confirmation to follow-up for Airgun (CK Tan 07 Jul 2019)</t>
    </r>
    <r>
      <rPr>
        <b/>
        <sz val="10"/>
        <color indexed="8"/>
        <rFont val="Arial"/>
        <family val="2"/>
      </rPr>
      <t xml:space="preserve">
</t>
    </r>
    <r>
      <rPr>
        <b/>
        <sz val="10"/>
        <color indexed="12"/>
        <rFont val="Arial"/>
        <family val="2"/>
      </rPr>
      <t>- 10Jul 2019, Air gun received on 04Jul19 and installed on 05Jul19. Tooling 999025154 received on 08Jul19.</t>
    </r>
  </si>
  <si>
    <t>Week 0f (estimate)</t>
  </si>
  <si>
    <t>TE82943-11</t>
  </si>
  <si>
    <t>TE82943-12</t>
  </si>
  <si>
    <t>TE82943-13</t>
  </si>
  <si>
    <t>TE82943-14</t>
  </si>
  <si>
    <t>TE82943-15</t>
  </si>
  <si>
    <t>TE82943-16</t>
  </si>
  <si>
    <t>TE82943-17</t>
  </si>
  <si>
    <t>TE82943-18</t>
  </si>
  <si>
    <t>System Number</t>
  </si>
  <si>
    <t>TMD 010161 v01</t>
  </si>
  <si>
    <t>WPPL
Flextronics</t>
  </si>
  <si>
    <t>IQ</t>
  </si>
  <si>
    <t>Used Known Good Unit QSM+ (F19QSP275A) and BSM (F19UPB765A)</t>
  </si>
  <si>
    <r>
      <rPr>
        <b/>
        <sz val="8"/>
        <color indexed="8"/>
        <rFont val="Arial"/>
        <family val="2"/>
      </rPr>
      <t>PREPARED BY</t>
    </r>
    <r>
      <rPr>
        <sz val="8"/>
        <color indexed="8"/>
        <rFont val="Arial"/>
        <family val="2"/>
      </rPr>
      <t>: 
CYH 19 Jun 2019</t>
    </r>
  </si>
  <si>
    <r>
      <rPr>
        <b/>
        <sz val="8"/>
        <color indexed="8"/>
        <rFont val="Arial"/>
        <family val="2"/>
      </rPr>
      <t>REVIEWED BY:</t>
    </r>
    <r>
      <rPr>
        <sz val="8"/>
        <color indexed="8"/>
        <rFont val="Arial"/>
        <family val="2"/>
      </rPr>
      <t xml:space="preserve">
EM 19 Jun 2019
EJ  20 Jun 2019
</t>
    </r>
    <r>
      <rPr>
        <b/>
        <sz val="8"/>
        <color indexed="8"/>
        <rFont val="Arial"/>
        <family val="2"/>
      </rPr>
      <t>APROVED BY:</t>
    </r>
    <r>
      <rPr>
        <sz val="8"/>
        <color indexed="8"/>
        <rFont val="Arial"/>
        <family val="2"/>
      </rPr>
      <t xml:space="preserve">
TKC 28 Jun 2019</t>
    </r>
  </si>
  <si>
    <r>
      <rPr>
        <b/>
        <sz val="8"/>
        <color indexed="8"/>
        <rFont val="Arial"/>
        <family val="2"/>
      </rPr>
      <t>PREPARED BY</t>
    </r>
    <r>
      <rPr>
        <sz val="8"/>
        <color indexed="8"/>
        <rFont val="Arial"/>
        <family val="2"/>
      </rPr>
      <t xml:space="preserve">: 
CYH 09 Jul 2019
</t>
    </r>
    <r>
      <rPr>
        <b/>
        <sz val="8"/>
        <color indexed="8"/>
        <rFont val="Arial"/>
        <family val="2"/>
      </rPr>
      <t>REVIEWED BY</t>
    </r>
    <r>
      <rPr>
        <sz val="8"/>
        <color indexed="8"/>
        <rFont val="Arial"/>
        <family val="2"/>
      </rPr>
      <t>:
EJ  12 Jul 2019</t>
    </r>
  </si>
  <si>
    <r>
      <rPr>
        <b/>
        <sz val="8"/>
        <color indexed="8"/>
        <rFont val="Arial"/>
        <family val="2"/>
      </rPr>
      <t>APROVED BY:</t>
    </r>
    <r>
      <rPr>
        <sz val="8"/>
        <color indexed="8"/>
        <rFont val="Arial"/>
        <family val="2"/>
      </rPr>
      <t xml:space="preserve">
TKC 15 Jul  2019</t>
    </r>
  </si>
  <si>
    <t>PLAN</t>
  </si>
  <si>
    <t>ACTUAL</t>
  </si>
  <si>
    <r>
      <rPr>
        <b/>
        <sz val="8"/>
        <color indexed="8"/>
        <rFont val="Arial"/>
        <family val="2"/>
      </rPr>
      <t xml:space="preserve">10 Jun 2019 </t>
    </r>
    <r>
      <rPr>
        <sz val="8"/>
        <color indexed="8"/>
        <rFont val="Arial"/>
        <family val="2"/>
      </rPr>
      <t xml:space="preserve">
186018080
F19QSP275A
</t>
    </r>
    <r>
      <rPr>
        <b/>
        <sz val="8"/>
        <color indexed="8"/>
        <rFont val="Arial"/>
        <family val="2"/>
      </rPr>
      <t xml:space="preserve">14 Jun 2019
</t>
    </r>
    <r>
      <rPr>
        <sz val="8"/>
        <color indexed="8"/>
        <rFont val="Arial"/>
        <family val="2"/>
      </rPr>
      <t>186015001
F19UPB765A</t>
    </r>
  </si>
  <si>
    <r>
      <rPr>
        <b/>
        <sz val="8"/>
        <color indexed="8"/>
        <rFont val="Arial"/>
        <family val="2"/>
      </rPr>
      <t xml:space="preserve">26 Jun 2019 </t>
    </r>
    <r>
      <rPr>
        <sz val="8"/>
        <color indexed="8"/>
        <rFont val="Arial"/>
        <family val="2"/>
      </rPr>
      <t xml:space="preserve">
186018080
F19QSP275A
</t>
    </r>
    <r>
      <rPr>
        <b/>
        <sz val="8"/>
        <color indexed="8"/>
        <rFont val="Arial"/>
        <family val="2"/>
      </rPr>
      <t xml:space="preserve">26 Jun 2019
</t>
    </r>
    <r>
      <rPr>
        <sz val="8"/>
        <color indexed="8"/>
        <rFont val="Arial"/>
        <family val="2"/>
      </rPr>
      <t>186015001
F19UPB765A</t>
    </r>
  </si>
  <si>
    <r>
      <rPr>
        <b/>
        <sz val="8"/>
        <color indexed="8"/>
        <rFont val="Arial"/>
        <family val="2"/>
      </rPr>
      <t xml:space="preserve">10 Jul 2019 
</t>
    </r>
    <r>
      <rPr>
        <sz val="8"/>
        <color indexed="8"/>
        <rFont val="Arial"/>
        <family val="2"/>
      </rPr>
      <t xml:space="preserve">186018080
F19QSP275A
</t>
    </r>
    <r>
      <rPr>
        <b/>
        <sz val="8"/>
        <color indexed="8"/>
        <rFont val="Arial"/>
        <family val="2"/>
      </rPr>
      <t xml:space="preserve">11 Jul 2019
</t>
    </r>
    <r>
      <rPr>
        <sz val="8"/>
        <color indexed="8"/>
        <rFont val="Arial"/>
        <family val="2"/>
      </rPr>
      <t xml:space="preserve">186015001
F19UPB765A
</t>
    </r>
    <r>
      <rPr>
        <b/>
        <sz val="8"/>
        <color indexed="8"/>
        <rFont val="Arial"/>
        <family val="2"/>
      </rPr>
      <t>PREPARED BY</t>
    </r>
    <r>
      <rPr>
        <sz val="8"/>
        <color indexed="8"/>
        <rFont val="Arial"/>
        <family val="2"/>
      </rPr>
      <t xml:space="preserve">: 
CYH 12 Jul 2019
</t>
    </r>
    <r>
      <rPr>
        <b/>
        <sz val="8"/>
        <color indexed="8"/>
        <rFont val="Arial"/>
        <family val="2"/>
      </rPr>
      <t>REVIEWED BY</t>
    </r>
    <r>
      <rPr>
        <sz val="8"/>
        <color indexed="8"/>
        <rFont val="Arial"/>
        <family val="2"/>
      </rPr>
      <t>:
EJ  12 Jul 2019</t>
    </r>
  </si>
  <si>
    <r>
      <rPr>
        <b/>
        <sz val="8"/>
        <color indexed="8"/>
        <rFont val="Arial"/>
        <family val="2"/>
      </rPr>
      <t>PREPARED BY</t>
    </r>
    <r>
      <rPr>
        <sz val="8"/>
        <color indexed="8"/>
        <rFont val="Arial"/>
        <family val="2"/>
      </rPr>
      <t xml:space="preserve">: 
CYH 25 Jul 2019
</t>
    </r>
    <r>
      <rPr>
        <b/>
        <sz val="8"/>
        <color indexed="8"/>
        <rFont val="Arial"/>
        <family val="2"/>
      </rPr>
      <t>REVIEWED BY:</t>
    </r>
    <r>
      <rPr>
        <sz val="8"/>
        <color indexed="8"/>
        <rFont val="Arial"/>
        <family val="2"/>
      </rPr>
      <t xml:space="preserve">
LHZ  26 Jul 2019</t>
    </r>
  </si>
  <si>
    <r>
      <rPr>
        <b/>
        <sz val="8"/>
        <color indexed="8"/>
        <rFont val="Arial"/>
        <family val="2"/>
      </rPr>
      <t>TEST SOFTWARE UPDATE 07 Jun 2019</t>
    </r>
    <r>
      <rPr>
        <sz val="8"/>
        <color indexed="8"/>
        <rFont val="Arial"/>
        <family val="2"/>
      </rPr>
      <t xml:space="preserve">
1.BSM Test Software from 2.2 to 2.3
2.QSM Plus Test Software from 1.7 to 1.8
</t>
    </r>
  </si>
  <si>
    <r>
      <rPr>
        <b/>
        <sz val="8"/>
        <color indexed="8"/>
        <rFont val="Arial"/>
        <family val="2"/>
      </rPr>
      <t>TEST SOFTWARE UPDATE 25 Jun 2019</t>
    </r>
    <r>
      <rPr>
        <sz val="8"/>
        <color indexed="8"/>
        <rFont val="Arial"/>
        <family val="2"/>
      </rPr>
      <t xml:space="preserve">
1.BSM Test Software from 2.2 to 2.3
2.QSM Plus Test Software from 1.7 to 1.8
</t>
    </r>
  </si>
  <si>
    <r>
      <rPr>
        <b/>
        <sz val="8"/>
        <color indexed="8"/>
        <rFont val="Arial"/>
        <family val="2"/>
      </rPr>
      <t>TEST SOFTWARE UPDATE 09 Jul 2019</t>
    </r>
    <r>
      <rPr>
        <sz val="8"/>
        <color indexed="8"/>
        <rFont val="Arial"/>
        <family val="2"/>
      </rPr>
      <t xml:space="preserve">
1.BSM Test Software from 2.2 to 2.3
2.QSM Plus Test Software from 1.7 to 1.8
</t>
    </r>
  </si>
  <si>
    <r>
      <rPr>
        <b/>
        <sz val="8"/>
        <color indexed="8"/>
        <rFont val="Arial"/>
        <family val="2"/>
      </rPr>
      <t xml:space="preserve">22 Jul 2019 
</t>
    </r>
    <r>
      <rPr>
        <sz val="8"/>
        <color indexed="8"/>
        <rFont val="Arial"/>
        <family val="2"/>
      </rPr>
      <t xml:space="preserve">186018080
F19QSP275A
</t>
    </r>
    <r>
      <rPr>
        <b/>
        <sz val="8"/>
        <color indexed="8"/>
        <rFont val="Arial"/>
        <family val="2"/>
      </rPr>
      <t xml:space="preserve">PREPARED BY: 
</t>
    </r>
    <r>
      <rPr>
        <sz val="8"/>
        <color indexed="8"/>
        <rFont val="Arial"/>
        <family val="2"/>
      </rPr>
      <t>CYH 25 Jul 2019</t>
    </r>
    <r>
      <rPr>
        <b/>
        <sz val="8"/>
        <color indexed="8"/>
        <rFont val="Arial"/>
        <family val="2"/>
      </rPr>
      <t xml:space="preserve">
REVIEWED BY:
</t>
    </r>
    <r>
      <rPr>
        <sz val="8"/>
        <color indexed="8"/>
        <rFont val="Arial"/>
        <family val="2"/>
      </rPr>
      <t xml:space="preserve">LHZ  26 Jul 2019
</t>
    </r>
  </si>
  <si>
    <r>
      <rPr>
        <b/>
        <sz val="8"/>
        <color indexed="8"/>
        <rFont val="Arial"/>
        <family val="2"/>
      </rPr>
      <t xml:space="preserve">TEST SOFTWARE UPDATE 17 Jul 2019
</t>
    </r>
    <r>
      <rPr>
        <sz val="8"/>
        <color indexed="8"/>
        <rFont val="Arial"/>
        <family val="2"/>
      </rPr>
      <t xml:space="preserve">1.BSM Test Software from 2.2 to 2.3
2.QSM Plus Test Software from 1.7 to 1.8
</t>
    </r>
    <r>
      <rPr>
        <b/>
        <sz val="8"/>
        <color indexed="8"/>
        <rFont val="Arial"/>
        <family val="2"/>
      </rPr>
      <t xml:space="preserve">18 Jul 2019 </t>
    </r>
    <r>
      <rPr>
        <sz val="8"/>
        <color indexed="8"/>
        <rFont val="Arial"/>
        <family val="2"/>
      </rPr>
      <t xml:space="preserve">
186018080
F19QSP275A
</t>
    </r>
    <r>
      <rPr>
        <b/>
        <sz val="8"/>
        <color indexed="8"/>
        <rFont val="Arial"/>
        <family val="2"/>
      </rPr>
      <t>19 Jul 2019</t>
    </r>
    <r>
      <rPr>
        <sz val="8"/>
        <color indexed="8"/>
        <rFont val="Arial"/>
        <family val="2"/>
      </rPr>
      <t xml:space="preserve">
186015001
F19UPB765A</t>
    </r>
  </si>
  <si>
    <r>
      <rPr>
        <b/>
        <sz val="8"/>
        <color indexed="8"/>
        <rFont val="Arial"/>
        <family val="2"/>
      </rPr>
      <t xml:space="preserve">TEST SOFTWARE UPDATE 17 Jul 2019
</t>
    </r>
    <r>
      <rPr>
        <sz val="8"/>
        <color indexed="8"/>
        <rFont val="Arial"/>
        <family val="2"/>
      </rPr>
      <t>1.BSM Test Software from 2.2 to 2.3
2.QSM Plus Test Software</t>
    </r>
    <r>
      <rPr>
        <b/>
        <sz val="8"/>
        <color indexed="8"/>
        <rFont val="Arial"/>
        <family val="2"/>
      </rPr>
      <t xml:space="preserve">
18 Jul 2019</t>
    </r>
    <r>
      <rPr>
        <sz val="8"/>
        <color indexed="8"/>
        <rFont val="Arial"/>
        <family val="2"/>
      </rPr>
      <t xml:space="preserve">
186015001
F19UPB765A</t>
    </r>
  </si>
  <si>
    <r>
      <rPr>
        <strike/>
        <sz val="10"/>
        <color indexed="8"/>
        <rFont val="Arial"/>
        <family val="2"/>
      </rPr>
      <t>12-Jul-2019
17-Jul-2019</t>
    </r>
    <r>
      <rPr>
        <sz val="10"/>
        <color indexed="8"/>
        <rFont val="Arial"/>
        <family val="2"/>
      </rPr>
      <t xml:space="preserve">
30-Sep-2019</t>
    </r>
  </si>
  <si>
    <r>
      <t xml:space="preserve">31-Dec-2018
26-Jun-2019 
</t>
    </r>
    <r>
      <rPr>
        <strike/>
        <sz val="10"/>
        <color indexed="8"/>
        <rFont val="Arial"/>
        <family val="2"/>
      </rPr>
      <t>03-Jul-2019 
26-Jul-2019
31-Jul-2019</t>
    </r>
    <r>
      <rPr>
        <strike/>
        <sz val="10"/>
        <color theme="1"/>
        <rFont val="Arial"/>
        <family val="2"/>
      </rPr>
      <t xml:space="preserve">
</t>
    </r>
    <r>
      <rPr>
        <sz val="10"/>
        <color theme="1"/>
        <rFont val="Arial"/>
        <family val="2"/>
      </rPr>
      <t>21-Aug-2019</t>
    </r>
  </si>
  <si>
    <t>55% to 150 %</t>
  </si>
  <si>
    <t>TUV Flow Cell</t>
  </si>
  <si>
    <t>Shunt ID</t>
  </si>
  <si>
    <t>Energy Setting as per ASP</t>
  </si>
  <si>
    <r>
      <rPr>
        <b/>
        <sz val="8"/>
        <color indexed="8"/>
        <rFont val="Arial"/>
        <family val="2"/>
      </rPr>
      <t>TEST SOFTWARE UPDATE 06 Aug 2019</t>
    </r>
    <r>
      <rPr>
        <sz val="8"/>
        <color indexed="8"/>
        <rFont val="Arial"/>
        <family val="2"/>
      </rPr>
      <t xml:space="preserve">
1.BSM Test Software from 2.2 to 2.3
2.QSM Plus Test Software from 1.7 to 1.8</t>
    </r>
    <r>
      <rPr>
        <sz val="8"/>
        <color theme="1"/>
        <rFont val="Arial"/>
        <family val="2"/>
      </rPr>
      <t xml:space="preserve">
</t>
    </r>
    <r>
      <rPr>
        <b/>
        <sz val="8"/>
        <color theme="1"/>
        <rFont val="Arial"/>
        <family val="2"/>
      </rPr>
      <t xml:space="preserve">07 Aug 2019
</t>
    </r>
    <r>
      <rPr>
        <sz val="8"/>
        <color theme="1"/>
        <rFont val="Arial"/>
        <family val="2"/>
      </rPr>
      <t>186015080
F19QSP275A</t>
    </r>
    <r>
      <rPr>
        <b/>
        <sz val="8"/>
        <color theme="1"/>
        <rFont val="Arial"/>
        <family val="2"/>
      </rPr>
      <t xml:space="preserve">
08 Aug 2019</t>
    </r>
    <r>
      <rPr>
        <sz val="8"/>
        <color theme="1"/>
        <rFont val="Arial"/>
        <family val="2"/>
      </rPr>
      <t xml:space="preserve">
186015001
F19UPB765A</t>
    </r>
  </si>
  <si>
    <r>
      <rPr>
        <b/>
        <sz val="8"/>
        <color theme="1"/>
        <rFont val="Arial"/>
        <family val="2"/>
      </rPr>
      <t>APPROVED BY:</t>
    </r>
    <r>
      <rPr>
        <sz val="8"/>
        <color theme="1"/>
        <rFont val="Arial"/>
        <family val="2"/>
      </rPr>
      <t xml:space="preserve">
TKC 14 Aug  2019</t>
    </r>
  </si>
  <si>
    <r>
      <rPr>
        <b/>
        <sz val="8"/>
        <color indexed="8"/>
        <rFont val="Arial"/>
        <family val="2"/>
      </rPr>
      <t>APPROVED BY:</t>
    </r>
    <r>
      <rPr>
        <sz val="8"/>
        <color indexed="8"/>
        <rFont val="Arial"/>
        <family val="2"/>
      </rPr>
      <t xml:space="preserve">
TKC 29 Jul  2019</t>
    </r>
  </si>
  <si>
    <r>
      <rPr>
        <b/>
        <sz val="8"/>
        <color indexed="8"/>
        <rFont val="Arial"/>
        <family val="2"/>
      </rPr>
      <t>TEST SOFTWARE UPDATE 06 Aug 2019</t>
    </r>
    <r>
      <rPr>
        <sz val="8"/>
        <color indexed="8"/>
        <rFont val="Arial"/>
        <family val="2"/>
      </rPr>
      <t xml:space="preserve">
1.BSM Test Software from 2.2 to 2.3
2.QSM Plus Test Software from 1.7 to 1.8
</t>
    </r>
    <r>
      <rPr>
        <b/>
        <sz val="8"/>
        <color rgb="FF000000"/>
        <rFont val="Arial"/>
        <family val="2"/>
      </rPr>
      <t>08 Aug 2019</t>
    </r>
    <r>
      <rPr>
        <sz val="8"/>
        <color indexed="8"/>
        <rFont val="Arial"/>
        <family val="2"/>
      </rPr>
      <t xml:space="preserve">
186015080
F19QSP275A
</t>
    </r>
    <r>
      <rPr>
        <b/>
        <sz val="8"/>
        <color rgb="FF000000"/>
        <rFont val="Arial"/>
        <family val="2"/>
      </rPr>
      <t>07 Aug 2019</t>
    </r>
    <r>
      <rPr>
        <sz val="8"/>
        <color indexed="8"/>
        <rFont val="Arial"/>
        <family val="2"/>
      </rPr>
      <t xml:space="preserve">
186015001
F19UPB765A</t>
    </r>
  </si>
  <si>
    <r>
      <rPr>
        <b/>
        <sz val="8"/>
        <color theme="1"/>
        <rFont val="Arial"/>
        <family val="2"/>
      </rPr>
      <t>TEST SOFTWARE UPDATE 06 Aug 2019</t>
    </r>
    <r>
      <rPr>
        <sz val="8"/>
        <color theme="1"/>
        <rFont val="Arial"/>
        <family val="2"/>
      </rPr>
      <t xml:space="preserve">
1.BSM Test Software from 2.2 to 2.3
2.QSM Plus Test Software from 1.7 to 1.8</t>
    </r>
  </si>
  <si>
    <t>14 Aug 2019 - testing completed</t>
  </si>
  <si>
    <r>
      <rPr>
        <b/>
        <u/>
        <sz val="10"/>
        <color indexed="8"/>
        <rFont val="Arial"/>
        <family val="2"/>
      </rPr>
      <t>AIR COMPRESSOR requirement:</t>
    </r>
    <r>
      <rPr>
        <sz val="10"/>
        <color indexed="8"/>
        <rFont val="Arial"/>
        <family val="2"/>
      </rPr>
      <t xml:space="preserve">
History: Found filter inside Pump tray tester with oil/Water
Objective : To provide Oil/Water free compressed air to Waters testers
Refer to last Jan 2019 Updates.</t>
    </r>
    <r>
      <rPr>
        <b/>
        <sz val="10"/>
        <color indexed="8"/>
        <rFont val="Arial"/>
        <family val="2"/>
      </rPr>
      <t xml:space="preserve">
</t>
    </r>
    <r>
      <rPr>
        <sz val="10"/>
        <rFont val="Arial"/>
        <family val="2"/>
      </rPr>
      <t>12 Feb 2019 - Measurement of Outlet / Inlet of Compress Dry Air at Pump Tray Area (suspected to be the worst condition as last position of the air supply)</t>
    </r>
    <r>
      <rPr>
        <b/>
        <sz val="10"/>
        <color indexed="12"/>
        <rFont val="Arial"/>
        <family val="2"/>
      </rPr>
      <t xml:space="preserve">
</t>
    </r>
    <r>
      <rPr>
        <sz val="10"/>
        <rFont val="Arial"/>
        <family val="2"/>
      </rPr>
      <t xml:space="preserve">27 Feb 2019 To install air filter after recieved the report and monitor the performance, with date of installation and PM.
10 Apr 19 - to identify filter to suit the requirement 
21 May 2019 - Equipment Calibration by vendor
</t>
    </r>
    <r>
      <rPr>
        <sz val="10"/>
        <color indexed="8"/>
        <rFont val="Arial"/>
        <family val="2"/>
      </rPr>
      <t>29 May 2019 - Target to execute by 03 Jun 19</t>
    </r>
    <r>
      <rPr>
        <b/>
        <sz val="10"/>
        <color indexed="8"/>
        <rFont val="Arial"/>
        <family val="2"/>
      </rPr>
      <t xml:space="preserve">
</t>
    </r>
    <r>
      <rPr>
        <sz val="10"/>
        <color indexed="8"/>
        <rFont val="Arial"/>
        <family val="2"/>
      </rPr>
      <t>12 Jun 2019 - Measurement completed 03 Jun 2019 and report to share by 26 Jun 2019 (JMD)
26 Jun 2019 - Tan CK and Vendor in progress of verification of test result (Tan CK)</t>
    </r>
    <r>
      <rPr>
        <b/>
        <sz val="10"/>
        <color indexed="8"/>
        <rFont val="Arial"/>
        <family val="2"/>
      </rPr>
      <t xml:space="preserve">
</t>
    </r>
    <r>
      <rPr>
        <sz val="10"/>
        <rFont val="Arial"/>
        <family val="2"/>
      </rPr>
      <t>03 Jul 2019 - Oil and dew pass in requirement but fail in particulate count / get the raw data and recalculate (TCK)
10 Jul 2019 - Flex Facilities will install SMC filter which will control at less than 100 particles of 0.3um at the outlet and re-conduct a third party verification again.</t>
    </r>
    <r>
      <rPr>
        <b/>
        <sz val="10"/>
        <color indexed="30"/>
        <rFont val="Arial"/>
        <family val="2"/>
      </rPr>
      <t xml:space="preserve">
</t>
    </r>
    <r>
      <rPr>
        <sz val="10"/>
        <rFont val="Arial"/>
        <family val="2"/>
      </rPr>
      <t>17 Jul 2019 - Third party verfication is completed dated 11Jul19, pending for report.</t>
    </r>
    <r>
      <rPr>
        <b/>
        <sz val="10"/>
        <color indexed="8"/>
        <rFont val="Arial"/>
        <family val="2"/>
      </rPr>
      <t xml:space="preserve">
</t>
    </r>
    <r>
      <rPr>
        <sz val="10"/>
        <color indexed="8"/>
        <rFont val="Arial"/>
        <family val="2"/>
      </rPr>
      <t xml:space="preserve">24 Jul 2019 - As committed by vendor, report will send to flex by Thursday (25Jul19) - CK
</t>
    </r>
    <r>
      <rPr>
        <sz val="10"/>
        <color theme="1"/>
        <rFont val="Arial"/>
        <family val="2"/>
      </rPr>
      <t>31 Jul 2019 - Used filter SMC , Model : AMF350C-N04B-R (cost S$270 each) showing positive result and able to meet Waters specification.</t>
    </r>
    <r>
      <rPr>
        <b/>
        <sz val="10"/>
        <color indexed="8"/>
        <rFont val="Arial"/>
        <family val="2"/>
      </rPr>
      <t xml:space="preserve">
</t>
    </r>
    <r>
      <rPr>
        <sz val="10"/>
        <color theme="1"/>
        <rFont val="Arial"/>
        <family val="2"/>
      </rPr>
      <t xml:space="preserve">14 Aug 2019 - To verify if filter in place (Joel)
</t>
    </r>
    <r>
      <rPr>
        <b/>
        <sz val="10"/>
        <color rgb="FF0000FF"/>
        <rFont val="Arial"/>
        <family val="2"/>
      </rPr>
      <t>21 Aug 2019 - varified that mainline is using SMC , Model : AMF350C-N04B-R and test result shows all within Waters specification. Refer to attached test result</t>
    </r>
  </si>
  <si>
    <r>
      <rPr>
        <b/>
        <sz val="8"/>
        <color theme="1"/>
        <rFont val="Arial"/>
        <family val="2"/>
      </rPr>
      <t>TMD010661 v 01</t>
    </r>
    <r>
      <rPr>
        <sz val="8"/>
        <color theme="1"/>
        <rFont val="Arial"/>
        <family val="2"/>
      </rPr>
      <t xml:space="preserve"> To be extended until end Sept 19
</t>
    </r>
    <r>
      <rPr>
        <b/>
        <sz val="8"/>
        <color theme="1"/>
        <rFont val="Arial"/>
        <family val="2"/>
      </rPr>
      <t>29 Aug 2019</t>
    </r>
    <r>
      <rPr>
        <sz val="8"/>
        <color theme="1"/>
        <rFont val="Arial"/>
        <family val="2"/>
      </rPr>
      <t xml:space="preserve"> Submitted TE89243-18 test report to YHC using AND HR 200 SN 12337042 (EQID 2092)
</t>
    </r>
    <r>
      <rPr>
        <b/>
        <sz val="8"/>
        <color theme="1"/>
        <rFont val="Arial"/>
        <family val="2"/>
      </rPr>
      <t>30 Aug 2019 WPPL ISOISO13485 Audit</t>
    </r>
    <r>
      <rPr>
        <sz val="8"/>
        <color theme="1"/>
        <rFont val="Arial"/>
        <family val="2"/>
      </rPr>
      <t xml:space="preserve"> </t>
    </r>
  </si>
  <si>
    <r>
      <t xml:space="preserve">21 Aug 2019 </t>
    </r>
    <r>
      <rPr>
        <sz val="8"/>
        <color theme="1"/>
        <rFont val="Arial"/>
        <family val="2"/>
      </rPr>
      <t>Resubmit : EQID 0497 Test report with updated calibration report and Evauation Result</t>
    </r>
    <r>
      <rPr>
        <b/>
        <sz val="8"/>
        <color theme="1"/>
        <rFont val="Arial"/>
        <family val="2"/>
      </rPr>
      <t xml:space="preserve">
</t>
    </r>
    <r>
      <rPr>
        <sz val="8"/>
        <color theme="1"/>
        <rFont val="Arial"/>
        <family val="2"/>
      </rPr>
      <t>- Not allowed to used due to somer error on 90g reading during calibration</t>
    </r>
  </si>
  <si>
    <r>
      <t xml:space="preserve">15-07-2019
31 Jul 2019
</t>
    </r>
    <r>
      <rPr>
        <strike/>
        <sz val="10"/>
        <color rgb="FF000000"/>
        <rFont val="Arial"/>
        <family val="2"/>
      </rPr>
      <t xml:space="preserve">30 Aug 2019
</t>
    </r>
    <r>
      <rPr>
        <sz val="10"/>
        <color rgb="FF000000"/>
        <rFont val="Arial"/>
        <family val="2"/>
      </rPr>
      <t>27 Sep 2019</t>
    </r>
  </si>
  <si>
    <r>
      <t xml:space="preserve">every 6 months as per TSP 735003902 sec. 5.1
</t>
    </r>
    <r>
      <rPr>
        <sz val="12"/>
        <color theme="1"/>
        <rFont val="Arial"/>
        <family val="2"/>
      </rPr>
      <t>- to do data collection for replacement of column</t>
    </r>
  </si>
  <si>
    <t>JMD
YHC
HZL</t>
  </si>
  <si>
    <t>GLY / DA</t>
  </si>
  <si>
    <t>190133 Label Printing 
04 Sep 2019 GLY to follow-up with DA</t>
  </si>
  <si>
    <t>JMD
HZL
Senai</t>
  </si>
  <si>
    <r>
      <rPr>
        <b/>
        <sz val="8"/>
        <color theme="1"/>
        <rFont val="Arial"/>
        <family val="2"/>
      </rPr>
      <t>WPPL ISO13485 Audit</t>
    </r>
    <r>
      <rPr>
        <sz val="8"/>
        <color theme="1"/>
        <rFont val="Arial"/>
        <family val="2"/>
      </rPr>
      <t xml:space="preserve"> 30 Aug 2019-02 Sep 2019
</t>
    </r>
    <r>
      <rPr>
        <b/>
        <sz val="8"/>
        <color theme="1"/>
        <rFont val="Arial"/>
        <family val="2"/>
      </rPr>
      <t>TMD010661 v 02</t>
    </r>
    <r>
      <rPr>
        <sz val="8"/>
        <color theme="1"/>
        <rFont val="Arial"/>
        <family val="2"/>
      </rPr>
      <t xml:space="preserve">  Start at Flex 02 Sep 2019 extended until end Sept 19
</t>
    </r>
    <r>
      <rPr>
        <b/>
        <sz val="8"/>
        <color theme="1"/>
        <rFont val="Arial"/>
        <family val="2"/>
      </rPr>
      <t>AND HR 200 ITS</t>
    </r>
    <r>
      <rPr>
        <sz val="8"/>
        <color theme="1"/>
        <rFont val="Arial"/>
        <family val="2"/>
      </rPr>
      <t xml:space="preserve"> verification completed - within specs. 02 Sep 2019
</t>
    </r>
    <r>
      <rPr>
        <b/>
        <sz val="8"/>
        <color theme="1"/>
        <rFont val="Arial"/>
        <family val="2"/>
      </rPr>
      <t>AND HR 200 Miing Deng</t>
    </r>
    <r>
      <rPr>
        <sz val="8"/>
        <color theme="1"/>
        <rFont val="Arial"/>
        <family val="2"/>
      </rPr>
      <t xml:space="preserve"> re-calibration within specs 05 Sep 2019</t>
    </r>
  </si>
  <si>
    <r>
      <t xml:space="preserve">190102 - TE82988-2 Power Supply
</t>
    </r>
    <r>
      <rPr>
        <sz val="10"/>
        <color theme="1"/>
        <rFont val="Arial"/>
        <family val="2"/>
      </rPr>
      <t xml:space="preserve">04 Sep 2019 FLX Kallang JMD to follow-up in Senai
05 Sep 2019 Erzad to inventories the item to return to WPPL by 06 Sep 2019
</t>
    </r>
    <r>
      <rPr>
        <b/>
        <sz val="10"/>
        <color rgb="FF0000FF"/>
        <rFont val="Arial"/>
        <family val="2"/>
      </rPr>
      <t>06 Sep 2019 Erzad update to HZL that Senai need below as per investigation with Matt Brule
                     40-612-002 Hi Density MUX
                     TE83004     Self Test Fixture</t>
    </r>
  </si>
  <si>
    <r>
      <rPr>
        <b/>
        <sz val="10"/>
        <color rgb="FF0000FF"/>
        <rFont val="Arial"/>
        <family val="2"/>
      </rPr>
      <t>190108 - TE82882-2 Request for Spare Part CPU for tester - Edwin to review and advise for below spare parts</t>
    </r>
    <r>
      <rPr>
        <sz val="10"/>
        <color theme="1"/>
        <rFont val="Arial"/>
        <family val="2"/>
      </rPr>
      <t xml:space="preserve">
Tester/Fixture#         CPU Card #               PCBA #
1) TE 83044        210000273 Rev G        210000345
2) TE 83002                   N/A                      210000414 
3) TE82718         487 CPU 081060         279002660 
4) TE82961-2      PCB 210000182          210000565  
5) TE82940         PCB 210000333          210000355 &amp; 210000404
04 Sep 2019 FLX Kallang JMD to follow-up to Edwin
</t>
    </r>
    <r>
      <rPr>
        <b/>
        <sz val="10"/>
        <color rgb="FF0000FF"/>
        <rFont val="Arial"/>
        <family val="2"/>
      </rPr>
      <t>05 Sep 2019 WPPL Edwin gave the email approval to allocate spares for CPU Cards and asked HZL to secure these spares</t>
    </r>
  </si>
  <si>
    <r>
      <t xml:space="preserve">KC Tan on business trip until </t>
    </r>
    <r>
      <rPr>
        <b/>
        <sz val="8"/>
        <color theme="1"/>
        <rFont val="Arial"/>
        <family val="2"/>
      </rPr>
      <t>18 Sep 19</t>
    </r>
  </si>
  <si>
    <r>
      <t xml:space="preserve">TE82969 and TE82882 (7x testers) Validation to accomodate new spares (OESR 193421)
</t>
    </r>
    <r>
      <rPr>
        <sz val="10"/>
        <color indexed="8"/>
        <rFont val="Arial"/>
        <family val="2"/>
      </rPr>
      <t xml:space="preserve">-12 Jun 2019 : To try the new Linearity Test Software ver 2.2 \ Final Test ver 4.2 </t>
    </r>
    <r>
      <rPr>
        <b/>
        <sz val="10"/>
        <color indexed="12"/>
        <rFont val="Arial"/>
        <family val="2"/>
      </rPr>
      <t xml:space="preserve">
</t>
    </r>
    <r>
      <rPr>
        <sz val="10"/>
        <color indexed="8"/>
        <rFont val="Arial"/>
        <family val="2"/>
      </rPr>
      <t>-19 Jun 2019: Test in Progress, refer to daily update to team / Get VAF Approval Status (Joel)
-26 Jun 2019 HZ preparing IQ for submission / JMD to send test report today</t>
    </r>
    <r>
      <rPr>
        <b/>
        <sz val="10"/>
        <color indexed="12"/>
        <rFont val="Arial"/>
        <family val="2"/>
      </rPr>
      <t xml:space="preserve">
</t>
    </r>
    <r>
      <rPr>
        <sz val="10"/>
        <rFont val="Arial"/>
        <family val="2"/>
      </rPr>
      <t xml:space="preserve">-03 Jul 2019 Eric Turner increase empower database to remove loss comm (Joel to try today)
                    - To check with Eric on how to increase empower data base  (HZ)
</t>
    </r>
    <r>
      <rPr>
        <b/>
        <sz val="10"/>
        <color indexed="12"/>
        <rFont val="Arial"/>
        <family val="2"/>
      </rPr>
      <t>10 Jul 2019 - In procees. HZ have increase database size from 50mb to 1500mb for all PDA tester. 
Joel to monitor if there is any loss comm issue arise from today onwards.</t>
    </r>
  </si>
  <si>
    <r>
      <t xml:space="preserve">190104 - TE82988-2 Spare Parts holding at Senai - to request return back to WPPL
</t>
    </r>
    <r>
      <rPr>
        <sz val="10"/>
        <color theme="1"/>
        <rFont val="Arial"/>
        <family val="2"/>
      </rPr>
      <t>04 Sep 2019 FLX Kallang JMD to follow-up in Senai
05 Sep 2019 Erzad to inventories the item to return to WPPL by 06 Sep 2019</t>
    </r>
    <r>
      <rPr>
        <b/>
        <sz val="10"/>
        <color rgb="FF0000FF"/>
        <rFont val="Arial"/>
        <family val="2"/>
      </rPr>
      <t xml:space="preserve">
</t>
    </r>
    <r>
      <rPr>
        <sz val="10"/>
        <color rgb="FF0000FF"/>
        <rFont val="Arial"/>
        <family val="2"/>
      </rPr>
      <t>06 Sep 2019 Erzad update to return below and ask HZL for shipping address,
                     2x unit Lambda Power Supply
                     1x unit Load Module (Chrome</t>
    </r>
    <r>
      <rPr>
        <b/>
        <sz val="10"/>
        <color rgb="FF0000FF"/>
        <rFont val="Arial"/>
        <family val="2"/>
      </rPr>
      <t xml:space="preserve">)
                     HZL replied to return to WPPL office.
10 Sep 2019 - Erzad update ETA back to WPPL by 23 Sep 2019
</t>
    </r>
  </si>
  <si>
    <t>JMD
DA</t>
  </si>
  <si>
    <t>JMD
HZL</t>
  </si>
  <si>
    <t>JMD
SFC</t>
  </si>
  <si>
    <t>GLY
SFC</t>
  </si>
  <si>
    <r>
      <t xml:space="preserve">CKT
</t>
    </r>
    <r>
      <rPr>
        <strike/>
        <sz val="10"/>
        <color indexed="8"/>
        <rFont val="Arial"/>
        <family val="2"/>
      </rPr>
      <t>JXL</t>
    </r>
  </si>
  <si>
    <r>
      <rPr>
        <b/>
        <sz val="10"/>
        <color rgb="FF0000FF"/>
        <rFont val="Arial"/>
        <family val="2"/>
      </rPr>
      <t>190117 - TE82988-2 GTS to check if Alliance Logo to test or read a checksum using GTS</t>
    </r>
    <r>
      <rPr>
        <sz val="10"/>
        <color theme="1"/>
        <rFont val="Arial"/>
        <family val="2"/>
      </rPr>
      <t xml:space="preserve">
Tyler recommend to reverse back to old tester (HZL login to WPPL Folder)
Flex Senai to verify if need to verify Alliance logo as per TSP
04 Sep 2019 FLX Kallang JMD to follow-up from FLX Senai on when they implement the reverse back to old tester as per email from Tyler
05 Sep 2019 Start 20 Aug 2019 used in 210000411 SN 010919110M
</t>
    </r>
    <r>
      <rPr>
        <b/>
        <sz val="10"/>
        <color rgb="FF0000FF"/>
        <rFont val="Arial"/>
        <family val="2"/>
      </rPr>
      <t xml:space="preserve">11 Sep 2019 - U53 is program at ICT  - every chip is program at ICT and verified at ICT - Paul Deschenes  </t>
    </r>
  </si>
  <si>
    <r>
      <t xml:space="preserve">190124 - 193544  Request for TE# for ICT Fixture 210001344  
</t>
    </r>
    <r>
      <rPr>
        <sz val="10"/>
        <color theme="1"/>
        <rFont val="Arial"/>
        <family val="2"/>
      </rPr>
      <t>04 Sep 2019 FLX Kallang JMD to follow-up from FLX Senai the request documentation from Petracarbon such as block, wiring, schematic, BOM</t>
    </r>
    <r>
      <rPr>
        <b/>
        <sz val="10"/>
        <color rgb="FF0000FF"/>
        <rFont val="Arial"/>
        <family val="2"/>
      </rPr>
      <t xml:space="preserve">
</t>
    </r>
    <r>
      <rPr>
        <sz val="10"/>
        <color theme="1"/>
        <rFont val="Arial"/>
        <family val="2"/>
      </rPr>
      <t>05 Sep 2019 Erzad to send the documentation to JMD</t>
    </r>
    <r>
      <rPr>
        <b/>
        <sz val="10"/>
        <color rgb="FF0000FF"/>
        <rFont val="Arial"/>
        <family val="2"/>
      </rPr>
      <t xml:space="preserve">
06 Sep 2019 Senai send available information such as Probe Slide Location/Wiring Side/Test Head Wiring List/Test Head Power List to share to WPPL
11 Sep 2019  , use this TE # for below:
                          210000562  TE0082540-1
                          210001164 / 1203   TE0084038-1       
                          210001344   TE0084055-1
Respective documentation requested by WPPL to Petracarbon</t>
    </r>
  </si>
  <si>
    <t>WW 40</t>
  </si>
  <si>
    <t>WW 41</t>
  </si>
  <si>
    <t>WW 42</t>
  </si>
  <si>
    <t>WW 43</t>
  </si>
  <si>
    <t>WW 44</t>
  </si>
  <si>
    <t>WW 45</t>
  </si>
  <si>
    <t xml:space="preserve">Plan </t>
  </si>
  <si>
    <t>Actual</t>
  </si>
  <si>
    <t>Transfer of Alliance Known Good Unit to Senai</t>
  </si>
  <si>
    <t>Flex Senai to use Known Good Unit for Troubleshooting</t>
  </si>
  <si>
    <t>Flex Senai to source Spare Part such as 
cables to enhance toubleshooting</t>
  </si>
  <si>
    <t>Known Good Alliance Transfer Plan To Flex Senai</t>
  </si>
  <si>
    <t>Generic Preventive Maintenance 
Procedure For Test Equipment (735004259)</t>
  </si>
  <si>
    <t>Monitoring</t>
  </si>
  <si>
    <r>
      <rPr>
        <strike/>
        <sz val="10"/>
        <color theme="1"/>
        <rFont val="Arial"/>
        <family val="2"/>
      </rPr>
      <t xml:space="preserve">13 Sep 19 </t>
    </r>
    <r>
      <rPr>
        <sz val="10"/>
        <color theme="1"/>
        <rFont val="Arial"/>
        <family val="2"/>
      </rPr>
      <t xml:space="preserve">
</t>
    </r>
    <r>
      <rPr>
        <strike/>
        <sz val="10"/>
        <color theme="1"/>
        <rFont val="Arial"/>
        <family val="2"/>
      </rPr>
      <t>27 Sep 19</t>
    </r>
    <r>
      <rPr>
        <sz val="10"/>
        <color theme="1"/>
        <rFont val="Arial"/>
        <family val="2"/>
      </rPr>
      <t xml:space="preserve">
30 Oct 19</t>
    </r>
  </si>
  <si>
    <t xml:space="preserve">30 Jun 19
</t>
  </si>
  <si>
    <r>
      <rPr>
        <b/>
        <sz val="9"/>
        <rFont val="Arial"/>
        <family val="2"/>
      </rPr>
      <t xml:space="preserve">Detector PCBA Fixture Qualification 
Plan:TMD execution, Fixture registration, ASP update
</t>
    </r>
    <r>
      <rPr>
        <sz val="9"/>
        <color indexed="8"/>
        <rFont val="Arial"/>
        <family val="2"/>
      </rPr>
      <t>16 Jan 2019: Yee Hwa to trigger TMD for eval run by 25Jan19</t>
    </r>
    <r>
      <rPr>
        <b/>
        <sz val="9"/>
        <color indexed="12"/>
        <rFont val="Arial"/>
        <family val="2"/>
      </rPr>
      <t xml:space="preserve">
</t>
    </r>
    <r>
      <rPr>
        <sz val="9"/>
        <color theme="1"/>
        <rFont val="Arial"/>
        <family val="2"/>
      </rPr>
      <t xml:space="preserve">27 Feb2019: Yee Hwa to trigger TMD for eval run by 01 Mar 19
05 Apr 2019: TMD 010527v00 start implentation date
 - Gary to send tracker (excel spread sheet) and schedule
24 Apr 2019: Gary to share the SN List of UUT 
21 May 2019 : Serial Number to publish by Gary
12 Jun 019 : TMD 010527v00 evaluation Closed
</t>
    </r>
  </si>
  <si>
    <r>
      <t xml:space="preserve">JBS For Alliance Needle Alignment
</t>
    </r>
    <r>
      <rPr>
        <sz val="10"/>
        <color indexed="8"/>
        <rFont val="Arial"/>
        <family val="2"/>
      </rPr>
      <t>- 12 Jun 2019 CK Tan to start drafting information</t>
    </r>
    <r>
      <rPr>
        <b/>
        <sz val="10"/>
        <color indexed="12"/>
        <rFont val="Arial"/>
        <family val="2"/>
      </rPr>
      <t xml:space="preserve">
</t>
    </r>
    <r>
      <rPr>
        <sz val="10"/>
        <color indexed="8"/>
        <rFont val="Arial"/>
        <family val="2"/>
      </rPr>
      <t>- 19 Jun 19 :  JX will share template to CK - 21 Jun 19
                    CK Tan to start drafting information and share with WPPL - 03 Jul 19
- 26 Jun 2019 JBS preparation of visual aid (Tan CK)</t>
    </r>
    <r>
      <rPr>
        <b/>
        <sz val="10"/>
        <color indexed="12"/>
        <rFont val="Arial"/>
        <family val="2"/>
      </rPr>
      <t xml:space="preserve">
</t>
    </r>
    <r>
      <rPr>
        <sz val="10"/>
        <rFont val="Arial"/>
        <family val="2"/>
      </rPr>
      <t xml:space="preserve">- 03 Jul 2019 CK to send out Draft copy for review (CK) </t>
    </r>
    <r>
      <rPr>
        <b/>
        <sz val="10"/>
        <color indexed="12"/>
        <rFont val="Arial"/>
        <family val="2"/>
      </rPr>
      <t xml:space="preserve">
</t>
    </r>
    <r>
      <rPr>
        <sz val="10"/>
        <rFont val="Arial"/>
        <family val="2"/>
      </rPr>
      <t>- 10 Jul 2019 Revisit on the Draft JBS and enhance on the KeyPoints and Reason section.</t>
    </r>
    <r>
      <rPr>
        <b/>
        <sz val="10"/>
        <color indexed="12"/>
        <rFont val="Arial"/>
        <family val="2"/>
      </rPr>
      <t xml:space="preserve">
</t>
    </r>
    <r>
      <rPr>
        <sz val="10"/>
        <rFont val="Arial"/>
        <family val="2"/>
      </rPr>
      <t>- 17 Jul 2019: CK to revised and send out to WPPL for review</t>
    </r>
    <r>
      <rPr>
        <b/>
        <sz val="10"/>
        <color indexed="12"/>
        <rFont val="Arial"/>
        <family val="2"/>
      </rPr>
      <t xml:space="preserve">
</t>
    </r>
    <r>
      <rPr>
        <sz val="10"/>
        <color indexed="8"/>
        <rFont val="Arial"/>
        <family val="2"/>
      </rPr>
      <t>- 24 Jul 2019: Completed reviewing with Desmond - Send out to Edwin and Desmond by this week.</t>
    </r>
    <r>
      <rPr>
        <b/>
        <sz val="10"/>
        <color indexed="12"/>
        <rFont val="Arial"/>
        <family val="2"/>
      </rPr>
      <t xml:space="preserve">
</t>
    </r>
    <r>
      <rPr>
        <sz val="10"/>
        <color indexed="8"/>
        <rFont val="Arial"/>
        <family val="2"/>
      </rPr>
      <t>- 31 Jul 2019: Desmond commented the JBS and CK to update accordingly</t>
    </r>
    <r>
      <rPr>
        <b/>
        <sz val="10"/>
        <color indexed="12"/>
        <rFont val="Arial"/>
        <family val="2"/>
      </rPr>
      <t xml:space="preserve">
</t>
    </r>
    <r>
      <rPr>
        <sz val="10"/>
        <color theme="1"/>
        <rFont val="Arial"/>
        <family val="2"/>
      </rPr>
      <t>- 07 Aug 2019: JBS is send to Desmond dated 31Jul19. Pending for Desmond's advice on the next course of action.</t>
    </r>
    <r>
      <rPr>
        <b/>
        <sz val="10"/>
        <color indexed="12"/>
        <rFont val="Arial"/>
        <family val="2"/>
      </rPr>
      <t xml:space="preserve">
</t>
    </r>
    <r>
      <rPr>
        <sz val="10"/>
        <color theme="1"/>
        <rFont val="Arial"/>
        <family val="2"/>
      </rPr>
      <t>- 14 Aug 2019: Pending for Desmond's advice on the next course of action</t>
    </r>
    <r>
      <rPr>
        <b/>
        <sz val="10"/>
        <color rgb="FF0000FF"/>
        <rFont val="Arial"/>
        <family val="2"/>
      </rPr>
      <t xml:space="preserve">.
</t>
    </r>
    <r>
      <rPr>
        <sz val="10"/>
        <color theme="1"/>
        <rFont val="Arial"/>
        <family val="2"/>
      </rPr>
      <t>28 Aug 2019 : JBS agreed, Desmond to pass the JBS to CK and insert as per formatting</t>
    </r>
    <r>
      <rPr>
        <b/>
        <sz val="10"/>
        <color rgb="FF0000FF"/>
        <rFont val="Arial"/>
        <family val="2"/>
      </rPr>
      <t xml:space="preserve">
</t>
    </r>
    <r>
      <rPr>
        <sz val="10"/>
        <color theme="1"/>
        <rFont val="Arial"/>
        <family val="2"/>
      </rPr>
      <t>04 Sep 2019 : CKT to verify ASP.</t>
    </r>
    <r>
      <rPr>
        <sz val="10"/>
        <color rgb="FF0000FF"/>
        <rFont val="Arial"/>
        <family val="2"/>
      </rPr>
      <t xml:space="preserve">
</t>
    </r>
    <r>
      <rPr>
        <sz val="10"/>
        <color theme="1"/>
        <rFont val="Arial"/>
        <family val="2"/>
      </rPr>
      <t>11 Sep 2019 ECR 9231435 - Review and approval in progress in Waters</t>
    </r>
    <r>
      <rPr>
        <sz val="10"/>
        <color rgb="FF0000FF"/>
        <rFont val="Arial"/>
        <family val="2"/>
      </rPr>
      <t xml:space="preserve">
</t>
    </r>
    <r>
      <rPr>
        <b/>
        <sz val="10"/>
        <color rgb="FF0000FF"/>
        <rFont val="Arial"/>
        <family val="2"/>
      </rPr>
      <t>18 Sep 2019 Track as per ECO process</t>
    </r>
  </si>
  <si>
    <r>
      <rPr>
        <b/>
        <sz val="10"/>
        <color rgb="FF0000FF"/>
        <rFont val="Arial"/>
        <family val="2"/>
      </rPr>
      <t>TUV Flow Cell Low Energy Level.</t>
    </r>
    <r>
      <rPr>
        <sz val="10"/>
        <color theme="1"/>
        <rFont val="Arial"/>
        <family val="2"/>
      </rPr>
      <t xml:space="preserve">
- Need to check the TUV Shunt Tranmittance value. (5 data points each shunt)
- review the ASP and TSP
- PM to submit (Joel)
</t>
    </r>
    <r>
      <rPr>
        <sz val="10"/>
        <rFont val="Arial"/>
        <family val="2"/>
      </rPr>
      <t>21 Aug 2019 - Joel reviewed TSP 735001356 TUV Detector, Final Test Procedure and it does not specified transmittance value TUV TSP's . WPPL to advise after verification from Milford</t>
    </r>
    <r>
      <rPr>
        <b/>
        <sz val="10"/>
        <color rgb="FF0000FF"/>
        <rFont val="Arial"/>
        <family val="2"/>
      </rPr>
      <t xml:space="preserve"> 
</t>
    </r>
    <r>
      <rPr>
        <sz val="10"/>
        <color theme="1"/>
        <rFont val="Arial"/>
        <family val="2"/>
      </rPr>
      <t xml:space="preserve">28 Aug 2019 - Hua Zhen to follow-up transmittance value to Milford (JMD to HZ)
04 Sep 2019 - HZL send email inquiry to MJ Milford (pending advise)
16 Sep 2019 - Mark Jussaume update no limit and sees reading 0f 80, he put Eric in list hoping may have some add'l knowledge of the shunts
</t>
    </r>
    <r>
      <rPr>
        <b/>
        <sz val="10"/>
        <color rgb="FF0000FF"/>
        <rFont val="Arial"/>
        <family val="2"/>
      </rPr>
      <t>18 Sep 2109 WPPL to follow-up in knowledge base info.</t>
    </r>
  </si>
  <si>
    <t>Mounting and dismantling of PCBA to UUT
- 2695, Alarm Message (Related to Allianc 2695 only)
- Instrument Specification (Basic related to PCBA)</t>
  </si>
  <si>
    <t>Item</t>
  </si>
  <si>
    <t>Serial Number</t>
  </si>
  <si>
    <t>Freeze (Y/N)</t>
  </si>
  <si>
    <t>Time</t>
  </si>
  <si>
    <t>Prepared By</t>
  </si>
  <si>
    <r>
      <rPr>
        <strike/>
        <sz val="10"/>
        <color theme="1"/>
        <rFont val="Arial"/>
        <family val="2"/>
      </rPr>
      <t xml:space="preserve">06 Sep 19 </t>
    </r>
    <r>
      <rPr>
        <sz val="10"/>
        <color theme="1"/>
        <rFont val="Arial"/>
        <family val="2"/>
      </rPr>
      <t xml:space="preserve">
30 Sep 19 </t>
    </r>
  </si>
  <si>
    <r>
      <rPr>
        <b/>
        <sz val="10"/>
        <color rgb="FF0000FF"/>
        <rFont val="Arial"/>
        <family val="2"/>
      </rPr>
      <t>OESR 190079 TE82943-11 AND HR200 Electronics Balance Has LCD Missing Segment.</t>
    </r>
    <r>
      <rPr>
        <sz val="10"/>
        <color theme="1"/>
        <rFont val="Arial"/>
        <family val="2"/>
      </rPr>
      <t xml:space="preserve">
15May2019 JMD raised OESR for LCD Missing Segment. Its be replace by Spare Balance (after calibration by ITS )
04Sep2019 JMD arrange recalibration of spare balance to manufacture specs by 13 Sep 2019
11Sep2019 Ming Deng Calibrate the balance as full range and waiting for final report 13 Sep2019
18Sep2019 : JMD will inform YHC once EQID 0497 is available
19Sep2019: JMD updated OESR that EQID 0497 has been calibrated and release, awaiting for VAF from YHC</t>
    </r>
    <r>
      <rPr>
        <b/>
        <sz val="10"/>
        <color rgb="FF0000FF"/>
        <rFont val="Arial"/>
        <family val="2"/>
      </rPr>
      <t xml:space="preserve">
25Sep2019 VAF not required as long as same model and same parameter is in used as per Process Validation Procedure 730001835 (section 8.2.2.1) the replacement of identical components is a low risk change and does not have any associated validation requirements.   </t>
    </r>
  </si>
  <si>
    <t>FLEX (OPS)</t>
  </si>
  <si>
    <t>Alliance Final Tester 3 Freeze 
OESR S190059/OESR 193244  Alliance Final Test 3 Frequently Freeze During Final Test</t>
  </si>
  <si>
    <r>
      <t xml:space="preserve">TE82943 (8x testers) Qualification to update Firmware &amp; driver Pack
</t>
    </r>
    <r>
      <rPr>
        <sz val="10"/>
        <color indexed="8"/>
        <rFont val="Arial"/>
        <family val="2"/>
      </rPr>
      <t>- 12 Jun 2019 TMD010661 v01 release and effective 03 Jun 2019</t>
    </r>
    <r>
      <rPr>
        <b/>
        <sz val="10"/>
        <color indexed="12"/>
        <rFont val="Arial"/>
        <family val="2"/>
      </rPr>
      <t xml:space="preserve">
</t>
    </r>
    <r>
      <rPr>
        <sz val="10"/>
        <color indexed="8"/>
        <rFont val="Arial"/>
        <family val="2"/>
      </rPr>
      <t xml:space="preserve">- 19 Jun 2019 TE82943-11 Test Station updated to version 1.8 and ver 2.3, Test Report submitted, pending approval from Milford. (Yee Hwa)
- 26 Jun 2019 TE82943-12 Test Station updated to version 1.8 and ver 2.3 last night, Test report submitted to YHC
</t>
    </r>
    <r>
      <rPr>
        <sz val="10"/>
        <rFont val="Arial"/>
        <family val="2"/>
      </rPr>
      <t>- 03 Jul 2019 TE82943-11 Approved / TE82943-12 IQ Report approval in progress (YH)</t>
    </r>
    <r>
      <rPr>
        <b/>
        <sz val="10"/>
        <color indexed="12"/>
        <rFont val="Arial"/>
        <family val="2"/>
      </rPr>
      <t xml:space="preserve">
</t>
    </r>
    <r>
      <rPr>
        <sz val="10"/>
        <rFont val="Arial"/>
        <family val="2"/>
      </rPr>
      <t>- 10 Jul 2019: 2 testers are routing for approval - In process</t>
    </r>
    <r>
      <rPr>
        <b/>
        <sz val="10"/>
        <color indexed="12"/>
        <rFont val="Arial"/>
        <family val="2"/>
      </rPr>
      <t xml:space="preserve">
</t>
    </r>
    <r>
      <rPr>
        <sz val="10"/>
        <rFont val="Arial"/>
        <family val="2"/>
      </rPr>
      <t>- 17Jul 2019: 14 - 18 testers are still in process</t>
    </r>
    <r>
      <rPr>
        <b/>
        <sz val="10"/>
        <color indexed="12"/>
        <rFont val="Arial"/>
        <family val="2"/>
      </rPr>
      <t xml:space="preserve">
</t>
    </r>
    <r>
      <rPr>
        <sz val="10"/>
        <color indexed="8"/>
        <rFont val="Arial"/>
        <family val="2"/>
      </rPr>
      <t>- 24 Jul 2019: In-process. By this month to complete. (Yee Hwa)</t>
    </r>
    <r>
      <rPr>
        <sz val="10"/>
        <color indexed="12"/>
        <rFont val="Arial"/>
        <family val="2"/>
      </rPr>
      <t xml:space="preserve">
</t>
    </r>
    <r>
      <rPr>
        <sz val="10"/>
        <rFont val="Arial"/>
        <family val="2"/>
      </rPr>
      <t xml:space="preserve">- 31 Jul 2019: TE82943-16,17 and 18 on-hold for a week as E. Jackson is onleave.
- 07 Aug 2019:TE82943-16,17 in-progress of testing (Joel)
- 14 Aug 2019 TE82943-16 and 17 completed and submit to YH (TCK Approved),TE82943-18 Retest is progress (Joel)
</t>
    </r>
    <r>
      <rPr>
        <sz val="10"/>
        <color theme="1"/>
        <rFont val="Arial"/>
        <family val="2"/>
      </rPr>
      <t>- 21 Aug 2019 TE82943-18 Test Report, Calibration Report with Evaluation Record for EQID 0497 has been submitted to CYH
- 28 Aug 2019 To check with ITS if able to do the PM and verification before  30 Aug 2019 (JMD)
                        Jia Chen Lim (ITS) confirmed schedule balance PM and verification by 02 Sep 2019, due to tight schedule</t>
    </r>
    <r>
      <rPr>
        <sz val="10"/>
        <color rgb="FF0000FF"/>
        <rFont val="Arial"/>
        <family val="2"/>
      </rPr>
      <t xml:space="preserve">
</t>
    </r>
    <r>
      <rPr>
        <sz val="10"/>
        <color theme="1"/>
        <rFont val="Arial"/>
        <family val="2"/>
      </rPr>
      <t>-02 Sep 2019 - ITS Jia Chen verfied balance and found to be within specification
-04 Sep 2019 Flex to arrange external calibration for Balance (JMD - arranged 13 Sep 2019)
-11 Sep 2019 Ming Deng calibrated AND HR 200 Balance and found to be within spesc (waiting for official report)</t>
    </r>
    <r>
      <rPr>
        <b/>
        <sz val="10"/>
        <color rgb="FF0000FF"/>
        <rFont val="Arial"/>
        <family val="2"/>
      </rPr>
      <t xml:space="preserve">
-24 Sep 2019 EQID 0497 SN 12326186 Calibrated and within specs released to production. VAF not required as per HZ advise (to follow 730001835)</t>
    </r>
  </si>
  <si>
    <r>
      <t xml:space="preserve">KC Tan sign-off </t>
    </r>
    <r>
      <rPr>
        <b/>
        <sz val="8"/>
        <color theme="1"/>
        <rFont val="Arial"/>
        <family val="2"/>
      </rPr>
      <t>18 Sep 19</t>
    </r>
  </si>
  <si>
    <r>
      <t xml:space="preserve">OESR S190130 -193550 TE82882 PDA Final Test System Missing Spare OB PN 700011652
</t>
    </r>
    <r>
      <rPr>
        <sz val="10"/>
        <color theme="1"/>
        <rFont val="Arial"/>
        <family val="2"/>
      </rPr>
      <t>02Sep2019 - PDA Final Test System TE82882-8,9,10,11,13, and 14 have missing Spare OB PN 700011652. (Raise OESR - JMD)</t>
    </r>
    <r>
      <rPr>
        <b/>
        <sz val="10"/>
        <color rgb="FF0000FF"/>
        <rFont val="Arial"/>
        <family val="2"/>
      </rPr>
      <t xml:space="preserve">
</t>
    </r>
    <r>
      <rPr>
        <sz val="10"/>
        <color theme="1"/>
        <rFont val="Arial"/>
        <family val="2"/>
      </rPr>
      <t xml:space="preserve">04Sep2019 - JMD shown that PDAlin.txt to HZL / EK / DA have typing error and agreed to give before and aftet updated file of PDAlin.txt to HZL  </t>
    </r>
    <r>
      <rPr>
        <b/>
        <sz val="10"/>
        <color rgb="FF0000FF"/>
        <rFont val="Arial"/>
        <family val="2"/>
      </rPr>
      <t xml:space="preserve">
</t>
    </r>
    <r>
      <rPr>
        <sz val="10"/>
        <color theme="1"/>
        <rFont val="Arial"/>
        <family val="2"/>
      </rPr>
      <t>05Sep2019 - JMD send to HZL the corrected PDAini.txt for follow-up to E.Turner</t>
    </r>
    <r>
      <rPr>
        <b/>
        <sz val="10"/>
        <color rgb="FF0000FF"/>
        <rFont val="Arial"/>
        <family val="2"/>
      </rPr>
      <t xml:space="preserve">
</t>
    </r>
    <r>
      <rPr>
        <sz val="10"/>
        <color theme="1"/>
        <rFont val="Arial"/>
        <family val="2"/>
      </rPr>
      <t>11Sep2019 - HZL updated that Flex need to build 1X of 700011652 for validation after E.Turner return on 18 Sep 2019
18Sep2019 - HZL and Milford advise is to run using the higher level PA and strike off the PN and follow GDP / Flex advise to wait until validation complete. JMD to follow-up internal requirement (QMS)
       Refer to attached email from KS Chua, its OK to Matt Franklin suggesstion, Flex have no concern that Matt to do correction and sign off on the DHR, before we release the Product for shipment.
25Sep2019 - TE82882-8, 9, 10, 11, 13, and 14 Final Test report with PN 700011652 has been submitted to HZL (24Sep19)</t>
    </r>
    <r>
      <rPr>
        <b/>
        <sz val="10"/>
        <color rgb="FF0000FF"/>
        <rFont val="Arial"/>
        <family val="2"/>
      </rPr>
      <t xml:space="preserve">
26Sep2019 - TE82882-10SEP19-VAF_Approved and released tester for usage.</t>
    </r>
  </si>
  <si>
    <t>ALDWIN</t>
  </si>
  <si>
    <t>JMD to work with HZ on replacement frequency for Column</t>
  </si>
  <si>
    <r>
      <rPr>
        <strike/>
        <sz val="10"/>
        <color theme="1"/>
        <rFont val="Arial"/>
        <family val="2"/>
      </rPr>
      <t>06 Sep 19</t>
    </r>
    <r>
      <rPr>
        <sz val="10"/>
        <color theme="1"/>
        <rFont val="Arial"/>
        <family val="2"/>
      </rPr>
      <t xml:space="preserve">
</t>
    </r>
    <r>
      <rPr>
        <strike/>
        <sz val="10"/>
        <color theme="1"/>
        <rFont val="Arial"/>
        <family val="2"/>
      </rPr>
      <t>18 Sep 19</t>
    </r>
    <r>
      <rPr>
        <sz val="10"/>
        <color theme="1"/>
        <rFont val="Arial"/>
        <family val="2"/>
      </rPr>
      <t xml:space="preserve">
</t>
    </r>
    <r>
      <rPr>
        <strike/>
        <sz val="10"/>
        <color theme="1"/>
        <rFont val="Arial"/>
        <family val="2"/>
      </rPr>
      <t xml:space="preserve">25 Sep 19
</t>
    </r>
    <r>
      <rPr>
        <sz val="10"/>
        <color theme="1"/>
        <rFont val="Arial"/>
        <family val="2"/>
      </rPr>
      <t>30 Oct 19</t>
    </r>
  </si>
  <si>
    <r>
      <rPr>
        <strike/>
        <sz val="10"/>
        <color theme="1"/>
        <rFont val="Arial"/>
        <family val="2"/>
      </rPr>
      <t>06-Sep-19</t>
    </r>
    <r>
      <rPr>
        <sz val="10"/>
        <color theme="1"/>
        <rFont val="Arial"/>
        <family val="2"/>
      </rPr>
      <t xml:space="preserve">
</t>
    </r>
    <r>
      <rPr>
        <strike/>
        <sz val="10"/>
        <color theme="1"/>
        <rFont val="Arial"/>
        <family val="2"/>
      </rPr>
      <t xml:space="preserve">10-Oct-19
</t>
    </r>
    <r>
      <rPr>
        <sz val="10"/>
        <color theme="1"/>
        <rFont val="Arial"/>
        <family val="2"/>
      </rPr>
      <t xml:space="preserve">30-Dec-19
</t>
    </r>
  </si>
  <si>
    <r>
      <rPr>
        <strike/>
        <sz val="10"/>
        <color theme="1"/>
        <rFont val="Arial"/>
        <family val="2"/>
      </rPr>
      <t xml:space="preserve">31-Jan-20
</t>
    </r>
    <r>
      <rPr>
        <sz val="10"/>
        <color theme="1"/>
        <rFont val="Arial"/>
        <family val="2"/>
      </rPr>
      <t>31-Jul-20</t>
    </r>
  </si>
  <si>
    <t xml:space="preserve">GUAN YEE </t>
  </si>
  <si>
    <r>
      <t xml:space="preserve">OESR S190156 TE82503-5 Injector Seal Pack Ramp and Decay Test Fail
</t>
    </r>
    <r>
      <rPr>
        <sz val="10"/>
        <rFont val="Arial"/>
        <family val="2"/>
      </rPr>
      <t xml:space="preserve">06Oct19: HZL ask if able to fabricate locally but need to provide drawing and specification
07Oct19: JMD to advise the part number of this transducer 2 and check locally see if can find a replacement part. 
10Oct19: JMD submitted to HZL the transducer the pressure transducer PN: 9224401 CN: ABH10KPSC1B,
</t>
    </r>
    <r>
      <rPr>
        <sz val="10"/>
        <color theme="1"/>
        <rFont val="Arial"/>
        <family val="2"/>
      </rPr>
      <t>using Honeywell reference 31DTMAIN, no adapter / manifold available from Honeywell.
16Oct19: HZL advise to try using teflon tape if able to run test without leaking.
17Oct19: Applied teflon tape to settle the Transducer Valve adapter leak. Observed that ASFVO to waste is leaking during Ramp and Decay Test. 
18Oct19: Installed the ASFVO Flow valve and able to pass 4 units. Release to Production under monitoring and close 21Oct19</t>
    </r>
    <r>
      <rPr>
        <b/>
        <sz val="10"/>
        <color rgb="FF0000FF"/>
        <rFont val="Arial"/>
        <family val="2"/>
      </rPr>
      <t xml:space="preserve">
21Oct19: Tester release to Production.
</t>
    </r>
  </si>
  <si>
    <r>
      <t xml:space="preserve">31-Dec-2018
31-Mar-2019
30-Jun-2019
</t>
    </r>
    <r>
      <rPr>
        <strike/>
        <sz val="10"/>
        <color rgb="FF000000"/>
        <rFont val="Arial"/>
        <family val="2"/>
      </rPr>
      <t>16-Oct-2019</t>
    </r>
    <r>
      <rPr>
        <sz val="10"/>
        <color rgb="FF000000"/>
        <rFont val="Arial"/>
        <family val="2"/>
      </rPr>
      <t xml:space="preserve">
30-Oct-2019</t>
    </r>
  </si>
  <si>
    <r>
      <rPr>
        <strike/>
        <sz val="10"/>
        <color theme="1"/>
        <rFont val="Arial"/>
        <family val="2"/>
      </rPr>
      <t>02 Oct 19</t>
    </r>
    <r>
      <rPr>
        <sz val="10"/>
        <color theme="1"/>
        <rFont val="Arial"/>
        <family val="2"/>
      </rPr>
      <t xml:space="preserve">
</t>
    </r>
    <r>
      <rPr>
        <strike/>
        <sz val="10"/>
        <color theme="1"/>
        <rFont val="Arial"/>
        <family val="2"/>
      </rPr>
      <t>16 Oct 19</t>
    </r>
    <r>
      <rPr>
        <sz val="10"/>
        <color theme="1"/>
        <rFont val="Arial"/>
        <family val="2"/>
      </rPr>
      <t xml:space="preserve">
30 Oct 19</t>
    </r>
  </si>
  <si>
    <t>David
HZL</t>
  </si>
  <si>
    <t>Shamsul
HZL</t>
  </si>
  <si>
    <r>
      <t xml:space="preserve">Alliance Test Station Study Upgrade to use for common use to other model (Sample Manager)
</t>
    </r>
    <r>
      <rPr>
        <sz val="10"/>
        <rFont val="Arial"/>
        <family val="2"/>
      </rPr>
      <t xml:space="preserve">09Oct19: HZL to study the upgrading for the test station to save space 
</t>
    </r>
    <r>
      <rPr>
        <sz val="10"/>
        <color theme="1"/>
        <rFont val="Arial"/>
        <family val="2"/>
      </rPr>
      <t>16Oct19: Milford is studying the proposal</t>
    </r>
    <r>
      <rPr>
        <b/>
        <sz val="10"/>
        <color rgb="FF0000FF"/>
        <rFont val="Arial"/>
        <family val="2"/>
      </rPr>
      <t xml:space="preserve">
30Oct19: Result from Milford is not feasible to have a common test station.</t>
    </r>
  </si>
  <si>
    <r>
      <t xml:space="preserve">OESR S190132 - TE82943-13 USB Device Error
</t>
    </r>
    <r>
      <rPr>
        <sz val="10"/>
        <color theme="1"/>
        <rFont val="Arial"/>
        <family val="2"/>
      </rPr>
      <t>03Sep19 JMD raised OESR for TE82943-13 USB Device Error</t>
    </r>
    <r>
      <rPr>
        <b/>
        <sz val="10"/>
        <color rgb="FF0000FF"/>
        <rFont val="Arial"/>
        <family val="2"/>
      </rPr>
      <t xml:space="preserve">
</t>
    </r>
    <r>
      <rPr>
        <sz val="10"/>
        <color theme="1"/>
        <rFont val="Arial"/>
        <family val="2"/>
      </rPr>
      <t>04Sep19 Team agreed to replace fist the USB port and monitor until 06 Sep 2019</t>
    </r>
    <r>
      <rPr>
        <sz val="10"/>
        <color rgb="FF0000FF"/>
        <rFont val="Arial"/>
        <family val="2"/>
      </rPr>
      <t xml:space="preserve">
</t>
    </r>
    <r>
      <rPr>
        <sz val="10"/>
        <color theme="1"/>
        <rFont val="Arial"/>
        <family val="2"/>
      </rPr>
      <t>06Sep19 No re-occurrence of USB Device Error at the moment but will continue to monitor until 14:19 PM.</t>
    </r>
    <r>
      <rPr>
        <sz val="10"/>
        <color rgb="FF0000FF"/>
        <rFont val="Arial"/>
        <family val="2"/>
      </rPr>
      <t xml:space="preserve">
</t>
    </r>
    <r>
      <rPr>
        <sz val="10"/>
        <color theme="1"/>
        <rFont val="Arial"/>
        <family val="2"/>
      </rPr>
      <t xml:space="preserve">Replaced the USB cable and monitor for a week.
10Sep19 08:40 AM USB Device Error pop-out on the screen again. We restart the CPU and its OK.
11Sep19 08:40 AM Monitor USB Device Error if pop-out on the screen again
</t>
    </r>
    <r>
      <rPr>
        <sz val="10"/>
        <rFont val="Arial"/>
        <family val="2"/>
      </rPr>
      <t xml:space="preserve">18Sep19: Close all program and click Instacal icon on the desktop, If device could not see, plug and replug the USB cable, re-launch the Instacal icon, it then found the USB Device, click OK and exit the Instacal program. Monitor and highlight if surface again.
</t>
    </r>
    <r>
      <rPr>
        <sz val="10"/>
        <color theme="1"/>
        <rFont val="Arial"/>
        <family val="2"/>
      </rPr>
      <t>25Sep19: To verify the USB Device part number and get a qoutation with leadtime/Shutdown the tester and open the box to source and replace 
09Oct19: Quotation submitted to HZL (SGD561.75 - 04 Oct 2019), need approval before release of PO, need to wait from performace check from other CM before approval</t>
    </r>
    <r>
      <rPr>
        <b/>
        <sz val="10"/>
        <color rgb="FF0000FF"/>
        <rFont val="Arial"/>
        <family val="2"/>
      </rPr>
      <t xml:space="preserve">
</t>
    </r>
    <r>
      <rPr>
        <sz val="10"/>
        <color theme="1"/>
        <rFont val="Arial"/>
        <family val="2"/>
      </rPr>
      <t>10Oct19: Bliss Pte Ltd do not accept Credit Card payments at this time, other than payment via cash or cheque, vendor also accept payment via PayNow (vendor provide the QR code once confirm an order), Total cost adjusted by vendor to SGD585.07.
10Oct19: Informed purchaser to release pay using Paypal.
16Oct19: JMD to follow-up E.T.A from buyer
23Oct19: Bliss target ETA to Flex is on 29Oct19
30Oct19: To install today (Shamsul) and update status</t>
    </r>
    <r>
      <rPr>
        <b/>
        <sz val="10"/>
        <color rgb="FF0000FF"/>
        <rFont val="Arial"/>
        <family val="2"/>
      </rPr>
      <t xml:space="preserve">
06Nov19: Installed and update that no issue of USB Device Error surface after installation (from 30 Oct 19 to 04 Nov 19)</t>
    </r>
  </si>
  <si>
    <t>GLY
GYC</t>
  </si>
  <si>
    <r>
      <t xml:space="preserve">AND HR 200 Balance Misssing Segment Activity
</t>
    </r>
    <r>
      <rPr>
        <sz val="10"/>
        <color theme="1"/>
        <rFont val="Arial"/>
        <family val="2"/>
      </rPr>
      <t>25Sep2019: HZL to discuss with Edwin if scrap or repair .New Model GR 200 S$1765.5 Repair :TE82943-11 AND HR200</t>
    </r>
    <r>
      <rPr>
        <b/>
        <sz val="10"/>
        <color rgb="FF0000FF"/>
        <rFont val="Arial"/>
        <family val="2"/>
      </rPr>
      <t xml:space="preserve">
</t>
    </r>
    <r>
      <rPr>
        <sz val="10"/>
        <color theme="1"/>
        <rFont val="Arial"/>
        <family val="2"/>
      </rPr>
      <t>09Oct2019: To engage vendor to scrap with certification</t>
    </r>
    <r>
      <rPr>
        <b/>
        <sz val="10"/>
        <color rgb="FF0000FF"/>
        <rFont val="Arial"/>
        <family val="2"/>
      </rPr>
      <t xml:space="preserve">
1</t>
    </r>
    <r>
      <rPr>
        <sz val="10"/>
        <color theme="1"/>
        <rFont val="Arial"/>
        <family val="2"/>
      </rPr>
      <t xml:space="preserve">6Oct19: JMD to send to scrap today and vendor mentioned that Certificate Of Destruction available after 3 weeks only (to recieve by 30Oct19)    </t>
    </r>
    <r>
      <rPr>
        <b/>
        <sz val="10"/>
        <color rgb="FF0000FF"/>
        <rFont val="Arial"/>
        <family val="2"/>
      </rPr>
      <t xml:space="preserve">  
13Nov19: JMD emailel to HZL the Certificate Of Destruction and Scrap Form 3291      
</t>
    </r>
  </si>
  <si>
    <t>AP
JMD
GYC</t>
  </si>
  <si>
    <r>
      <rPr>
        <b/>
        <u/>
        <sz val="10"/>
        <color rgb="FF0000FF"/>
        <rFont val="Arial"/>
        <family val="2"/>
      </rPr>
      <t xml:space="preserve">Waters Server installation  </t>
    </r>
    <r>
      <rPr>
        <b/>
        <sz val="10"/>
        <color indexed="12"/>
        <rFont val="Arial"/>
        <family val="2"/>
      </rPr>
      <t xml:space="preserve">
</t>
    </r>
    <r>
      <rPr>
        <sz val="10"/>
        <rFont val="Arial"/>
        <family val="2"/>
      </rPr>
      <t xml:space="preserve">28Nov18:  Currently 2x servers in rack. Recieving 3rd server.
- Collection of 2 server on 03Dec18 from WPPL. (Kallang and Senai)
- 1 server to setup at Kallang on 04Dec18. 
- 1 server to setup at Senai on 05Dec18. 
- WPPL plan to decommission Kallang old Waters server on Jan19
</t>
    </r>
    <r>
      <rPr>
        <sz val="10"/>
        <color indexed="8"/>
        <rFont val="Arial"/>
        <family val="2"/>
      </rPr>
      <t xml:space="preserve">05Dec18: Will update the status by this week
- New Server (ST: FVDCBS2) installed 04 Dec 2018
- utilized existing UPS and to ship new UPS back to WPPL as SPARE
- Request to SCRAP the OLD server and defective UPS
</t>
    </r>
    <r>
      <rPr>
        <sz val="10"/>
        <color theme="1"/>
        <rFont val="Arial"/>
        <family val="2"/>
      </rPr>
      <t>09Sep19: JMD send follow-up Whats app message to HZL for update from Waters IT Team</t>
    </r>
    <r>
      <rPr>
        <b/>
        <sz val="10"/>
        <color rgb="FF0000FF"/>
        <rFont val="Arial"/>
        <family val="2"/>
      </rPr>
      <t xml:space="preserve">
</t>
    </r>
    <r>
      <rPr>
        <sz val="10"/>
        <color theme="1"/>
        <rFont val="Arial"/>
        <family val="2"/>
      </rPr>
      <t>18Sep19: HZL advised to witness the decomissioning of the old sever by 4:00 PM</t>
    </r>
    <r>
      <rPr>
        <sz val="10"/>
        <color rgb="FF0000FF"/>
        <rFont val="Arial"/>
        <family val="2"/>
      </rPr>
      <t xml:space="preserve">
</t>
    </r>
    <r>
      <rPr>
        <sz val="10"/>
        <color theme="1"/>
        <rFont val="Arial"/>
        <family val="2"/>
      </rPr>
      <t>25Sep19: Pls. refer to previous minutes for the deleted discussions:
                    Server is working and no issue observed for the whole week (Laber printing and test reports)
                    HZL to check on scrapping the Server through local IT Support
27Sep19: HZL Updated that Flex to send the Server HDD to Waters and Scrap Certificate to WPPL.</t>
    </r>
    <r>
      <rPr>
        <b/>
        <sz val="10"/>
        <color rgb="FF0000FF"/>
        <rFont val="Arial"/>
        <family val="2"/>
      </rPr>
      <t xml:space="preserve">
</t>
    </r>
    <r>
      <rPr>
        <sz val="10"/>
        <color theme="1"/>
        <rFont val="Arial"/>
        <family val="2"/>
      </rPr>
      <t>09Oct19: JMD to get vendor that will scrap and issue certificate to vendor/Server HDD to return to WPPL
16Oct19: JMD to send to scrap today and vendor mentioned that Certificate Of Destruction available after 3 weeks only (to recieve by 30Oct19)</t>
    </r>
    <r>
      <rPr>
        <b/>
        <sz val="10"/>
        <color rgb="FF0000FF"/>
        <rFont val="Arial"/>
        <family val="2"/>
      </rPr>
      <t xml:space="preserve">    
13Nov19: JMD emailed to HZL the Certificate Of Destruction and Scrap Form 3291     </t>
    </r>
  </si>
  <si>
    <r>
      <rPr>
        <b/>
        <sz val="10"/>
        <color rgb="FF0000FF"/>
        <rFont val="Arial"/>
        <family val="2"/>
      </rPr>
      <t xml:space="preserve">OESR #190118/ #190119 Reticule Plate Broken Target Mirror </t>
    </r>
    <r>
      <rPr>
        <sz val="10"/>
        <color theme="1"/>
        <rFont val="Arial"/>
        <family val="2"/>
      </rPr>
      <t xml:space="preserve">
19Aug19 Prod'n feedback Reticule Plate/Target Mirror Broken. Raised OESR (JMD)
30Aug19 Flex source quotation  at US$255 per pc. SFC will source from AVL (ETA 30Dec19)
04Sep19: Need to update PM to include cosmetic check, example nick, small crack, scratches etc. 
23Sep19: SFC relelase PO to vendor
</t>
    </r>
    <r>
      <rPr>
        <sz val="10"/>
        <rFont val="Arial"/>
        <family val="2"/>
      </rPr>
      <t xml:space="preserve">10Oct19 PM documentation approval in-progress
</t>
    </r>
    <r>
      <rPr>
        <sz val="10"/>
        <color theme="1"/>
        <rFont val="Arial"/>
        <family val="2"/>
      </rPr>
      <t xml:space="preserve">16Oct19: Part lead time is 4week from now (16Nov19)
</t>
    </r>
    <r>
      <rPr>
        <b/>
        <sz val="10"/>
        <color rgb="FF0000FF"/>
        <rFont val="Arial"/>
        <family val="2"/>
      </rPr>
      <t>20Oct19: GLY assembled and release to Production.</t>
    </r>
  </si>
  <si>
    <r>
      <rPr>
        <strike/>
        <sz val="10"/>
        <color rgb="FF000000"/>
        <rFont val="Arial"/>
        <family val="2"/>
      </rPr>
      <t>06 Nov 2019</t>
    </r>
    <r>
      <rPr>
        <sz val="10"/>
        <color indexed="8"/>
        <rFont val="Arial"/>
        <family val="2"/>
      </rPr>
      <t xml:space="preserve">
30 Nov 2019</t>
    </r>
  </si>
  <si>
    <r>
      <rPr>
        <b/>
        <sz val="10"/>
        <color rgb="FF0000FF"/>
        <rFont val="Arial"/>
        <family val="2"/>
      </rPr>
      <t>OESR # 193460 Additional Capacity for Flow cell Tester (Pressure Decay Tester - TE82475)</t>
    </r>
    <r>
      <rPr>
        <sz val="10"/>
        <color theme="1"/>
        <rFont val="Arial"/>
        <family val="2"/>
      </rPr>
      <t xml:space="preserve">
14Aug19 to put th TE number (JMD)
28Aug19 : Q3- Q4: 74.1% Prime / 89.3 with Prime and Spare
                             Q1-Q2 2020:Prime 79.3% / Prime + Spare 91.56% (HZ to update)
04Sep19 - HZL send reminder to MJ Milford
16Sep19 - MJ update the Milford is working concept to modernize this tester as duplicating it is impractical due to parts obsolecence</t>
    </r>
    <r>
      <rPr>
        <sz val="10"/>
        <color rgb="FF0000FF"/>
        <rFont val="Arial"/>
        <family val="2"/>
      </rPr>
      <t xml:space="preserve">
</t>
    </r>
    <r>
      <rPr>
        <sz val="10"/>
        <color theme="1"/>
        <rFont val="Arial"/>
        <family val="2"/>
      </rPr>
      <t xml:space="preserve">10Oct19: HZL to check for update from MJ for the concept of modernization of this tester
</t>
    </r>
    <r>
      <rPr>
        <sz val="10"/>
        <rFont val="Arial"/>
        <family val="2"/>
      </rPr>
      <t xml:space="preserve">13Nov19:HZL to checked for update from </t>
    </r>
    <r>
      <rPr>
        <b/>
        <sz val="10"/>
        <rFont val="Arial"/>
        <family val="2"/>
      </rPr>
      <t>Milford</t>
    </r>
    <r>
      <rPr>
        <sz val="10"/>
        <rFont val="Arial"/>
        <family val="2"/>
      </rPr>
      <t xml:space="preserve"> 
27Nov19: HZL updated flowcell PN to MJ and prepare CEA for review.
</t>
    </r>
    <r>
      <rPr>
        <b/>
        <sz val="10"/>
        <color rgb="FF0000FF"/>
        <rFont val="Arial"/>
        <family val="2"/>
      </rPr>
      <t xml:space="preserve">04Dec19: Pending for HZL comfirmation </t>
    </r>
  </si>
  <si>
    <r>
      <rPr>
        <b/>
        <sz val="10"/>
        <color rgb="FF0000FF"/>
        <rFont val="Arial"/>
        <family val="2"/>
      </rPr>
      <t>OESR # 193461 Additional Capacity for Alliance CCD Tester (TE82520 / Tool 119828)</t>
    </r>
    <r>
      <rPr>
        <sz val="10"/>
        <color theme="1"/>
        <rFont val="Arial"/>
        <family val="2"/>
      </rPr>
      <t xml:space="preserve">
14Aug19 to put th TE number (JMD)
28Aug19 : Q3- Q4 66.1% Prime / 74.7 with Prime and Spare
                          Q1-Q2 2020: Prime 81.1% / Prime + Spare 85.5%  (HZ to update)
04Sep19 : TE82520-3 CEA Approval loop
09Sep19: TE82520-3 CEA Approved/ HZL sent the CEA to Milford
10Oct19:  HZL to check and advise the progress from Milford and respective completion date
16Oct19: ETD on Q2'20 advice from Chau Nguyen
</t>
    </r>
    <r>
      <rPr>
        <b/>
        <sz val="10"/>
        <color rgb="FF0000FF"/>
        <rFont val="Arial"/>
        <family val="2"/>
      </rPr>
      <t xml:space="preserve">04Dec19: Pending for HZL comfirmation
</t>
    </r>
  </si>
  <si>
    <r>
      <rPr>
        <b/>
        <sz val="10"/>
        <color rgb="FF0000FF"/>
        <rFont val="Arial"/>
        <family val="2"/>
      </rPr>
      <t>OESR # 193124 Additional Capacity for Alliance Pump Tray Tester (TE82526)</t>
    </r>
    <r>
      <rPr>
        <sz val="10"/>
        <color theme="1"/>
        <rFont val="Arial"/>
        <family val="2"/>
      </rPr>
      <t xml:space="preserve">
14Aug19: to put the TE number (JMD) (TE82526)
28Aug19: Milford in progress in building and updating the CPU to Windows 10  (HZ to update)</t>
    </r>
    <r>
      <rPr>
        <b/>
        <sz val="10"/>
        <color rgb="FF0000FF"/>
        <rFont val="Arial"/>
        <family val="2"/>
      </rPr>
      <t xml:space="preserve">
</t>
    </r>
    <r>
      <rPr>
        <sz val="10"/>
        <color theme="1"/>
        <rFont val="Arial"/>
        <family val="2"/>
      </rPr>
      <t xml:space="preserve">03Sep19: HZL check with Matt Brule for the tester BOM and pricing / CEA
11Sep19: Finance AT mentioned that able to use existing CEA
10Oct19: HZL to check and advise the progress from Milford
</t>
    </r>
    <r>
      <rPr>
        <sz val="10"/>
        <rFont val="Arial"/>
        <family val="2"/>
      </rPr>
      <t>13Nov19: HZL to check for update</t>
    </r>
    <r>
      <rPr>
        <sz val="10"/>
        <color theme="1"/>
        <rFont val="Arial"/>
        <family val="2"/>
      </rPr>
      <t xml:space="preserve">
04Dec19: Pending for HZL comfirmation</t>
    </r>
    <r>
      <rPr>
        <b/>
        <sz val="10"/>
        <color rgb="FF0000FF"/>
        <rFont val="Arial"/>
        <family val="2"/>
      </rPr>
      <t xml:space="preserve">
11Dec19: On-track as per HZL feedback from Milford</t>
    </r>
  </si>
  <si>
    <t>TBA</t>
  </si>
  <si>
    <t>Joel / 
Jing Xuan</t>
  </si>
  <si>
    <r>
      <rPr>
        <b/>
        <u/>
        <sz val="9"/>
        <color indexed="8"/>
        <rFont val="Arial"/>
        <family val="2"/>
      </rPr>
      <t>Weekly Downtime Update:</t>
    </r>
    <r>
      <rPr>
        <sz val="9"/>
        <color indexed="8"/>
        <rFont val="Arial"/>
        <family val="2"/>
      </rPr>
      <t xml:space="preserve">
Flex to the detail for down equipment every Thursday 5:30PM
-Monthly - every end of the month: Dashboard / end of the month
-to add summary page on the downtime report / weekly
24 Apr 2019: To include tools/equipment
11Dec2019: Target Closure change from Routine to 24-Apr-19</t>
    </r>
  </si>
  <si>
    <r>
      <rPr>
        <b/>
        <sz val="10"/>
        <color indexed="12"/>
        <rFont val="Arial"/>
        <family val="2"/>
      </rPr>
      <t xml:space="preserve">Carryover FPY Tabulation for Alliance 
</t>
    </r>
    <r>
      <rPr>
        <sz val="10"/>
        <color indexed="8"/>
        <rFont val="Arial"/>
        <family val="2"/>
      </rPr>
      <t xml:space="preserve">- 12 Jun 2019 Continue the tracking and send to WPPL - every Friday Morning (9:30am)
- 19 Jun 2019 Routine submission as is.
- 26 Jun 2019 Routine submission as is.
</t>
    </r>
    <r>
      <rPr>
        <sz val="10"/>
        <rFont val="Arial"/>
        <family val="2"/>
      </rPr>
      <t>- 03 Jul 2019 Understand the 5% on WW26 and set trigger point</t>
    </r>
    <r>
      <rPr>
        <b/>
        <sz val="10"/>
        <color indexed="12"/>
        <rFont val="Arial"/>
        <family val="2"/>
      </rPr>
      <t xml:space="preserve">
</t>
    </r>
    <r>
      <rPr>
        <sz val="10"/>
        <rFont val="Arial"/>
        <family val="2"/>
      </rPr>
      <t xml:space="preserve">- 17 Jul 2019 Continue monitoring
</t>
    </r>
    <r>
      <rPr>
        <b/>
        <sz val="10"/>
        <color indexed="30"/>
        <rFont val="Arial"/>
        <family val="2"/>
      </rPr>
      <t>- 24 Jul 2019 Continue monitoring</t>
    </r>
    <r>
      <rPr>
        <sz val="10"/>
        <color theme="1"/>
        <rFont val="Arial"/>
        <family val="2"/>
      </rPr>
      <t xml:space="preserve">
- 11Dec 2019: To close this activity and go by routine monitoring by production line. Any spike to trigger WPPL &gt;95% only for Carryover </t>
    </r>
  </si>
  <si>
    <t>Submitted  wear and tear cuvettes to HZ 
11Dec19: HZ provided 1 box of 6pcs Cuvettes.
David to sent email request. To raise OESR</t>
  </si>
  <si>
    <t>David to update arrive date</t>
  </si>
  <si>
    <t>11Dec19; updated usage from 3 to 2</t>
  </si>
  <si>
    <t>TEAM</t>
  </si>
  <si>
    <t>Additional tacker
11Dec19: Add OESR and TMD in this Engineering Meeting for the purpose of Status update and transparency from both Team (WPPL and Flex)</t>
  </si>
  <si>
    <t>OESR ACTION ITEMS DISCUSSED</t>
  </si>
  <si>
    <r>
      <rPr>
        <b/>
        <sz val="10"/>
        <color rgb="FF0000FF"/>
        <rFont val="Arial"/>
        <family val="2"/>
      </rPr>
      <t>OESR # 190059  Alliance Final Test 3 Frequently Freeze During Final Test</t>
    </r>
    <r>
      <rPr>
        <sz val="10"/>
        <color theme="1"/>
        <rFont val="Arial"/>
        <family val="2"/>
      </rPr>
      <t xml:space="preserve">
</t>
    </r>
    <r>
      <rPr>
        <b/>
        <sz val="10"/>
        <color rgb="FF0000FF"/>
        <rFont val="Arial"/>
        <family val="2"/>
      </rPr>
      <t>OESR # 193244 Milford OESR  - 03 Apr 2019</t>
    </r>
    <r>
      <rPr>
        <sz val="10"/>
        <color theme="1"/>
        <rFont val="Arial"/>
        <family val="2"/>
      </rPr>
      <t xml:space="preserve">
04 Apr 2019 - Matt Brule request Flex to provide detail on Hang issue
05 Apr 2019 - Joel provide detail to Matt Brule for detail of Hang issue
04 Sep 2019 - Joel to monitor and update by 06 Sep 2019
06 Sep 2019 - JMD sent monitoring data to HZL (refer rto attach Alliance FT3 System Freeze Tracking Record)
09 Sep 2019 : HZL updated Matt Brule with attached Alliance FT3 System Freeze Tracking Record
18 Sep 2019: HZL last occurrence is 3 Sep 19, slow build for Alliance follows thus need to extend monitoring / with respective volume (min 100 units), HZL to inform Matt that Flex to further monitor this issue.
</t>
    </r>
    <r>
      <rPr>
        <b/>
        <sz val="10"/>
        <color rgb="FF0000FF"/>
        <rFont val="Arial"/>
        <family val="2"/>
      </rPr>
      <t>25 Sep 2019: JMD issue the tracker for 100 units to Prod'n and monitoring in progress</t>
    </r>
  </si>
  <si>
    <r>
      <rPr>
        <b/>
        <sz val="10"/>
        <color rgb="FF0000FF"/>
        <rFont val="Arial"/>
        <family val="2"/>
      </rPr>
      <t>OESR # 190079 TE82943-11 AND HR200 Electronics Balance Has LCD Missing Segment.</t>
    </r>
    <r>
      <rPr>
        <sz val="10"/>
        <color theme="1"/>
        <rFont val="Arial"/>
        <family val="2"/>
      </rPr>
      <t xml:space="preserve">
15May2019 JMD raised OESR for LCD Missing Segment. Its be replace by Spare Balance (after calibration by ITS )
04Sep2019 JMD arrange recalibration of spare balance to manufacture specs by 13 Sep 2019
11Sep2019 Ming Deng Calibrate the balance as full range and waiting for final report 13 Sep2019
18Sep2019 : JMD will inform YHC once EQID 0497 is available
19Sep2019: JMD updated OESR that EQID 0497 has been calibrated and release, awaiting for VAF from YHC</t>
    </r>
    <r>
      <rPr>
        <b/>
        <sz val="10"/>
        <color rgb="FF0000FF"/>
        <rFont val="Arial"/>
        <family val="2"/>
      </rPr>
      <t xml:space="preserve">
25Sep2019 VAF not required as long as same model and same parameter is in used as per Process Validation Procedure 730001835 (section 8.2.2.1) the replacement of identical components is a low risk change and does not have any associated validation requirements.   </t>
    </r>
  </si>
  <si>
    <r>
      <t xml:space="preserve">OESR # 190102 - TE82988-2 Power Supply
</t>
    </r>
    <r>
      <rPr>
        <sz val="10"/>
        <color theme="1"/>
        <rFont val="Arial"/>
        <family val="2"/>
      </rPr>
      <t xml:space="preserve">04 Sep 2019 FLX Kallang JMD to follow-up in Senai
05 Sep 2019 Erzad to inventories the item to return to WPPL by 06 Sep 2019
</t>
    </r>
    <r>
      <rPr>
        <b/>
        <sz val="10"/>
        <color rgb="FF0000FF"/>
        <rFont val="Arial"/>
        <family val="2"/>
      </rPr>
      <t>06 Sep 2019 Erzad update to HZL that Senai need below as per investigation with Matt Brule
                     40-612-002 Hi Density MUX
                     TE83004     Self Test Fixture</t>
    </r>
  </si>
  <si>
    <r>
      <t xml:space="preserve">OESR 190104 - TE82988-2 Spare Parts holding at Senai - to request return back to WPPL
</t>
    </r>
    <r>
      <rPr>
        <sz val="10"/>
        <color theme="1"/>
        <rFont val="Arial"/>
        <family val="2"/>
      </rPr>
      <t>04 Sep 2019 FLX Kallang JMD to follow-up in Senai
05 Sep 2019 Erzad to inventories the item to return to WPPL by 06 Sep 2019</t>
    </r>
    <r>
      <rPr>
        <b/>
        <sz val="10"/>
        <color rgb="FF0000FF"/>
        <rFont val="Arial"/>
        <family val="2"/>
      </rPr>
      <t xml:space="preserve">
</t>
    </r>
    <r>
      <rPr>
        <sz val="10"/>
        <color rgb="FF0000FF"/>
        <rFont val="Arial"/>
        <family val="2"/>
      </rPr>
      <t>06 Sep 2019 Erzad update to return below and ask HZL for shipping address,
                     2x unit Lambda Power Supply
                     1x unit Load Module (Chrome</t>
    </r>
    <r>
      <rPr>
        <b/>
        <sz val="10"/>
        <color rgb="FF0000FF"/>
        <rFont val="Arial"/>
        <family val="2"/>
      </rPr>
      <t xml:space="preserve">)
                     HZL replied to return to WPPL office.
10 Sep 2019 - Erzad update ETA back to WPPL by 23 Sep 2019
</t>
    </r>
  </si>
  <si>
    <r>
      <rPr>
        <b/>
        <sz val="10"/>
        <color rgb="FF0000FF"/>
        <rFont val="Arial"/>
        <family val="2"/>
      </rPr>
      <t>OESR # 190108 - TE82882-2 Request for Spare Part CPU for tester - Edwin to review and advise for below spare parts</t>
    </r>
    <r>
      <rPr>
        <sz val="10"/>
        <color theme="1"/>
        <rFont val="Arial"/>
        <family val="2"/>
      </rPr>
      <t xml:space="preserve">
Tester/Fixture#         CPU Card #               PCBA #
1) TE 83044        210000273 Rev G        210000345
2) TE 83002                   N/A                      210000414 
3) TE82718         487 CPU 081060         279002660 
4) TE82961-2      PCB 210000182          210000565  
5) TE82940         PCB 210000333          210000355 &amp; 210000404
04 Sep 2019 FLX Kallang JMD to follow-up to Edwin
</t>
    </r>
    <r>
      <rPr>
        <b/>
        <sz val="10"/>
        <color rgb="FF0000FF"/>
        <rFont val="Arial"/>
        <family val="2"/>
      </rPr>
      <t>05 Sep 2019 WPPL Edwin gave the email approval to allocate spares for CPU Cards and asked HZL to secure these spares</t>
    </r>
  </si>
  <si>
    <r>
      <rPr>
        <b/>
        <sz val="10"/>
        <color rgb="FF0000FF"/>
        <rFont val="Arial"/>
        <family val="2"/>
      </rPr>
      <t>OESR  # S190109 - TSP having 735002531 with 735001613 does not have consistent content</t>
    </r>
    <r>
      <rPr>
        <sz val="10"/>
        <color theme="1"/>
        <rFont val="Arial"/>
        <family val="2"/>
      </rPr>
      <t xml:space="preserve">
04 Sep19: reviewed with HZL/EK/DA and JMD and agreed to update the OESR content and its Model PN.
05Sep19: JMD updated the OESR 190109 and send to HZL</t>
    </r>
    <r>
      <rPr>
        <b/>
        <sz val="10"/>
        <color rgb="FF0000FF"/>
        <rFont val="Arial"/>
        <family val="2"/>
      </rPr>
      <t xml:space="preserve">
</t>
    </r>
    <r>
      <rPr>
        <sz val="10"/>
        <color theme="1"/>
        <rFont val="Arial"/>
        <family val="2"/>
      </rPr>
      <t>18Sep19: HZL to checked for update
24Sep19: HZL to follow-up with E Turner
27Sep19: HZL to follow-up with E Turner reminder due as Waters Annual Audit for Flex</t>
    </r>
    <r>
      <rPr>
        <b/>
        <sz val="10"/>
        <color rgb="FF0000FF"/>
        <rFont val="Arial"/>
        <family val="2"/>
      </rPr>
      <t xml:space="preserve">
</t>
    </r>
    <r>
      <rPr>
        <sz val="10"/>
        <color theme="1"/>
        <rFont val="Arial"/>
        <family val="2"/>
      </rPr>
      <t xml:space="preserve">08Oct19 : HZL send reminder to E.T 08Oct19 - HZL ask ET if need to revise procedure/monitoring or uprev the next revision.
</t>
    </r>
    <r>
      <rPr>
        <b/>
        <sz val="10"/>
        <color rgb="FF0000FF"/>
        <rFont val="Arial"/>
        <family val="2"/>
      </rPr>
      <t>13Nov19: HZL to check for update</t>
    </r>
  </si>
  <si>
    <r>
      <rPr>
        <b/>
        <sz val="10"/>
        <color rgb="FF0000FF"/>
        <rFont val="Arial"/>
        <family val="2"/>
      </rPr>
      <t>OESR # 190117 - TE82988-2 GTS to check if Alliance Logo to test or read a checksum using GTS</t>
    </r>
    <r>
      <rPr>
        <sz val="10"/>
        <color theme="1"/>
        <rFont val="Arial"/>
        <family val="2"/>
      </rPr>
      <t xml:space="preserve">
Tyler recommend to reverse back to old tester (HZL login to WPPL Folder)
Flex Senai to verify if need to verify Alliance logo as per TSP
04 Sep 2019 FLX Kallang JMD to follow-up from FLX Senai on when they implement the reverse back to old tester as per email from Tyler
05 Sep 2019 Start 20 Aug 2019 used in 210000411 SN 010919110M
</t>
    </r>
    <r>
      <rPr>
        <b/>
        <sz val="10"/>
        <color rgb="FF0000FF"/>
        <rFont val="Arial"/>
        <family val="2"/>
      </rPr>
      <t xml:space="preserve">11 Sep 2019 - U53 is program at ICT  - every chip is program at ICT and verified at ICT - Paul Deschenes  </t>
    </r>
  </si>
  <si>
    <r>
      <t xml:space="preserve">OESR #190124 - 193544  Request for TE# for ICT Fixture 210001344  
</t>
    </r>
    <r>
      <rPr>
        <sz val="10"/>
        <color theme="1"/>
        <rFont val="Arial"/>
        <family val="2"/>
      </rPr>
      <t>04 Sep 2019 FLX Kallang JMD to follow-up from FLX Senai the request documentation from Petracarbon such as block, wiring, schematic, BOM</t>
    </r>
    <r>
      <rPr>
        <b/>
        <sz val="10"/>
        <color rgb="FF0000FF"/>
        <rFont val="Arial"/>
        <family val="2"/>
      </rPr>
      <t xml:space="preserve">
</t>
    </r>
    <r>
      <rPr>
        <sz val="10"/>
        <color theme="1"/>
        <rFont val="Arial"/>
        <family val="2"/>
      </rPr>
      <t>05 Sep 2019 Erzad to send the documentation to JMD</t>
    </r>
    <r>
      <rPr>
        <b/>
        <sz val="10"/>
        <color rgb="FF0000FF"/>
        <rFont val="Arial"/>
        <family val="2"/>
      </rPr>
      <t xml:space="preserve">
06 Sep 2019 Senai send available information such as Probe Slide Location/Wiring Side/Test Head Wiring List/Test Head Power List to share to WPPL
11 Sep 2019  , use this TE # for below:
                          210000562  TE0082540-1
                          210001164 / 1203   TE0084038-1       
                          210001344   TE0084055-1
Respective documentation requested by WPPL to Petracarbon</t>
    </r>
  </si>
  <si>
    <r>
      <t xml:space="preserve">OESR # S190132 - TE82943-13 USB Device Error
</t>
    </r>
    <r>
      <rPr>
        <sz val="10"/>
        <color theme="1"/>
        <rFont val="Arial"/>
        <family val="2"/>
      </rPr>
      <t>03Sep19 JMD raised OESR for TE82943-13 USB Device Error</t>
    </r>
    <r>
      <rPr>
        <b/>
        <sz val="10"/>
        <color rgb="FF0000FF"/>
        <rFont val="Arial"/>
        <family val="2"/>
      </rPr>
      <t xml:space="preserve">
</t>
    </r>
    <r>
      <rPr>
        <sz val="10"/>
        <color theme="1"/>
        <rFont val="Arial"/>
        <family val="2"/>
      </rPr>
      <t>04Sep19 Team agreed to replace fist the USB port and monitor until 06 Sep 2019</t>
    </r>
    <r>
      <rPr>
        <sz val="10"/>
        <color rgb="FF0000FF"/>
        <rFont val="Arial"/>
        <family val="2"/>
      </rPr>
      <t xml:space="preserve">
</t>
    </r>
    <r>
      <rPr>
        <sz val="10"/>
        <color theme="1"/>
        <rFont val="Arial"/>
        <family val="2"/>
      </rPr>
      <t>06Sep19 No re-occurrence of USB Device Error at the moment but will continue to monitor until 14:19 PM.</t>
    </r>
    <r>
      <rPr>
        <sz val="10"/>
        <color rgb="FF0000FF"/>
        <rFont val="Arial"/>
        <family val="2"/>
      </rPr>
      <t xml:space="preserve">
</t>
    </r>
    <r>
      <rPr>
        <sz val="10"/>
        <color theme="1"/>
        <rFont val="Arial"/>
        <family val="2"/>
      </rPr>
      <t xml:space="preserve">Replaced the USB cable and monitor for a week.
10Sep19 08:40 AM USB Device Error pop-out on the screen again. We restart the CPU and its OK.
11Sep19 08:40 AM Monitor USB Device Error if pop-out on the screen again
</t>
    </r>
    <r>
      <rPr>
        <sz val="10"/>
        <rFont val="Arial"/>
        <family val="2"/>
      </rPr>
      <t xml:space="preserve">18Sep19: Close all program and click Instacal icon on the desktop, If device could not see, plug and replug the USB cable, re-launch the Instacal icon, it then found the USB Device, click OK and exit the Instacal program. Monitor and highlight if surface again.
</t>
    </r>
    <r>
      <rPr>
        <sz val="10"/>
        <color theme="1"/>
        <rFont val="Arial"/>
        <family val="2"/>
      </rPr>
      <t>25Sep19: To verify the USB Device part number and get a qoutation with leadtime/Shutdown the tester and open the box to source and replace 
09Oct19: Quotation submitted to HZL (SGD561.75 - 04 Oct 2019), need approval before release of PO, need to wait from performace check from other CM before approval</t>
    </r>
    <r>
      <rPr>
        <b/>
        <sz val="10"/>
        <color rgb="FF0000FF"/>
        <rFont val="Arial"/>
        <family val="2"/>
      </rPr>
      <t xml:space="preserve">
</t>
    </r>
    <r>
      <rPr>
        <sz val="10"/>
        <color theme="1"/>
        <rFont val="Arial"/>
        <family val="2"/>
      </rPr>
      <t>10Oct19: Bliss Pte Ltd do not accept Credit Card payments at this time, other than payment via cash or cheque, vendor also accept payment via PayNow (vendor provide the QR code once confirm an order), Total cost adjusted by vendor to SGD585.07.
10Oct19: Informed purchaser to release pay using Paypal.
16Oct19: JMD to follow-up E.T.A from buyer
23Oct19: Bliss target ETA to Flex is on 29Oct19
30Oct19: To install today (Shamsul) and update status</t>
    </r>
    <r>
      <rPr>
        <b/>
        <sz val="10"/>
        <color rgb="FF0000FF"/>
        <rFont val="Arial"/>
        <family val="2"/>
      </rPr>
      <t xml:space="preserve">
06Nov19: Installed and update that no issue of USB Device Error surface after installation (from 30 Oct 19 to 04 Nov 19)</t>
    </r>
  </si>
  <si>
    <t>OESR # 190133 Label Printing 
04 Sep 2019 GLY to follow-up with DA</t>
  </si>
  <si>
    <r>
      <t xml:space="preserve">OESR # S190156 TE82503-5 Injector Seal Pack Ramp and Decay Test Fail
</t>
    </r>
    <r>
      <rPr>
        <sz val="10"/>
        <rFont val="Arial"/>
        <family val="2"/>
      </rPr>
      <t xml:space="preserve">06Oct19: HZL ask if able to fabricate locally but need to provide drawing and specification
07Oct19: JMD to advise the part number of this transducer 2 and check locally see if can find a replacement part. 
10Oct19: JMD submitted to HZL the transducer the pressure transducer PN: 9224401 CN: ABH10KPSC1B,
</t>
    </r>
    <r>
      <rPr>
        <sz val="10"/>
        <color theme="1"/>
        <rFont val="Arial"/>
        <family val="2"/>
      </rPr>
      <t>using Honeywell reference 31DTMAIN, no adapter / manifold available from Honeywell.
16Oct19: HZL advise to try using teflon tape if able to run test without leaking.
17Oct19: Applied teflon tape to settle the Transducer Valve adapter leak. Observed that ASFVO to waste is leaking during Ramp and Decay Test. 
18Oct19: Installed the ASFVO Flow valve and able to pass 4 units. Release to Production under monitoring and close 21Oct19</t>
    </r>
    <r>
      <rPr>
        <b/>
        <sz val="10"/>
        <color rgb="FF0000FF"/>
        <rFont val="Arial"/>
        <family val="2"/>
      </rPr>
      <t xml:space="preserve">
21Oct19: Tester release to Production.
</t>
    </r>
  </si>
  <si>
    <t>Below data per latest sound measurement conducted today.</t>
  </si>
  <si>
    <t>Present : Aldwin. Ivy, Desmond, Guan Yee, Eugene</t>
  </si>
  <si>
    <t>As per discussion today the data gathered today shall be used as reference final reference for the Sound comparison of Hot Part vs Known Good Part..</t>
  </si>
  <si>
    <t>Observations:</t>
  </si>
  <si>
    <r>
      <t>The sound level of the Hot Part Motor (68.2 dB) is still high when installed to production unit (</t>
    </r>
    <r>
      <rPr>
        <sz val="11"/>
        <color rgb="FF000000"/>
        <rFont val="Calibri"/>
        <family val="2"/>
      </rPr>
      <t>Hot Part Motor + New#6</t>
    </r>
    <r>
      <rPr>
        <sz val="11"/>
        <color theme="1"/>
        <rFont val="Calibri"/>
        <family val="2"/>
      </rPr>
      <t>)</t>
    </r>
  </si>
  <si>
    <t>There is an average of 5.0 dB difference between the Hot Part compared to 6 samples of production units.</t>
  </si>
  <si>
    <t>After re-sitting ang tightening the pump coupling shaft (WAT271467) of the Hot Part Motor, the sound level is still higher.</t>
  </si>
  <si>
    <t>SN</t>
  </si>
  <si>
    <t>Comparison</t>
  </si>
  <si>
    <t>General Sound  Level ( A ) dB (min)</t>
  </si>
  <si>
    <t>General Sound  Level ( A ) dB (max)</t>
  </si>
  <si>
    <t>Hot Part (1st try)</t>
  </si>
  <si>
    <t>New#1-1</t>
  </si>
  <si>
    <t>New#2-1</t>
  </si>
  <si>
    <t>New#3-1</t>
  </si>
  <si>
    <t>Hot Part (2nd try)</t>
  </si>
  <si>
    <t>Hot Part (3rd try)</t>
  </si>
  <si>
    <t>New#4-1</t>
  </si>
  <si>
    <t>New#5-1</t>
  </si>
  <si>
    <t>New#5-2</t>
  </si>
  <si>
    <t>New#6-1</t>
  </si>
  <si>
    <t>Hot Part (4th try)</t>
  </si>
  <si>
    <t>New 6 Motor + Hot Part Body (1st try)</t>
  </si>
  <si>
    <t>New#6-2</t>
  </si>
  <si>
    <t>Hot Part Motor + Hot Part Body (after Tightened)</t>
  </si>
  <si>
    <t>Hot Part Motor + Hot Part Body (test 1)</t>
  </si>
  <si>
    <t>Hot Part Motor + Hot Part Body (test 2)</t>
  </si>
  <si>
    <t>Hot Part Motor + New#6</t>
  </si>
  <si>
    <t xml:space="preserve">New#6 Motor + Hot Part Body </t>
  </si>
  <si>
    <t xml:space="preserve">OESR # S190194 TE82943 Truncated (test time) on the Test Report </t>
  </si>
  <si>
    <t xml:space="preserve">OESR # S190195 TE82882 Truncated (test time) on the Test Report </t>
  </si>
  <si>
    <t>Update as if 04 Dec 2019</t>
  </si>
  <si>
    <t>TMD010508</t>
  </si>
  <si>
    <t>Deviation#</t>
  </si>
  <si>
    <t>Version</t>
  </si>
  <si>
    <t>Affected P/N</t>
  </si>
  <si>
    <t xml:space="preserve">Originator </t>
  </si>
  <si>
    <t>Effective Date</t>
  </si>
  <si>
    <t>Status</t>
  </si>
  <si>
    <t>Has this been extended?</t>
  </si>
  <si>
    <t>Column2</t>
  </si>
  <si>
    <t>Remark</t>
  </si>
  <si>
    <t>TMD010626</t>
  </si>
  <si>
    <t>v00</t>
  </si>
  <si>
    <t>DE-SKW-00000101</t>
  </si>
  <si>
    <t>...allow the Alliance Instrument Build to use untested PCBA 210000411 from Flex Senai until the spare test fixture arrived and released to production line.</t>
  </si>
  <si>
    <t>210000411, 186269505, 186269506</t>
  </si>
  <si>
    <t>LC</t>
  </si>
  <si>
    <t>Chan Yee Hwa</t>
  </si>
  <si>
    <t>closed</t>
  </si>
  <si>
    <t>na (internal DE, with MPPL signed MEMO</t>
  </si>
  <si>
    <t>DE-SKW-00000108</t>
  </si>
  <si>
    <t>TMD010644</t>
  </si>
  <si>
    <t>.. ..allow for P/N 410001125 to be dispositioned as "Use As Is" and consumed in the production of instruments, kits, and spares....</t>
  </si>
  <si>
    <t>Ethan Peloquin</t>
  </si>
  <si>
    <t>TMD010640</t>
  </si>
  <si>
    <t>DE-SKW-00000110</t>
  </si>
  <si>
    <t>.. ..allow for P/N WAT022330 to be dispositioned as "Use As Is" and consumed in the production of instruments, kits, and spares...</t>
  </si>
  <si>
    <t>WAT022330</t>
  </si>
  <si>
    <t xml:space="preserve">TMD010639 </t>
  </si>
  <si>
    <t>DE-SKW-00000114</t>
  </si>
  <si>
    <t>..seal pack, to allow production to : 
i. Apply methanol on the washer. 
ii. Use of new holding jig
iii. Use of alignment pin</t>
  </si>
  <si>
    <t>DE-SKW-00000116</t>
  </si>
  <si>
    <t>441000619: 42pcs
WAT081179 : 45pcs</t>
  </si>
  <si>
    <t>Hua Jie email dated 30 Mar: WATH-441000619-C &amp; WATH-WAT081179-J (CMTi) - condition of Milford shipped inventory - DE # 116</t>
  </si>
  <si>
    <t>TMD010635</t>
  </si>
  <si>
    <t>DE-SKW-00000117</t>
  </si>
  <si>
    <t>...to allows the use of flow cell covers with the newly designed boss feature</t>
  </si>
  <si>
    <t>415002122 (MRPC), WAT081201 (MRPC), 289012264 (Milford)</t>
  </si>
  <si>
    <t>Matt Franklin</t>
  </si>
  <si>
    <t>TMD010527</t>
  </si>
  <si>
    <t>DE-SKW-00000120</t>
  </si>
  <si>
    <t>...to evaluate on a new jig to aid the process of snapping the CPU PCB (PN:210000520) onto the Personality PCB...</t>
  </si>
  <si>
    <t>various Detectors.... See TMD for the full list</t>
  </si>
  <si>
    <t>10pcs each combination</t>
  </si>
  <si>
    <t>Product Type</t>
  </si>
  <si>
    <t>Expiration Date/ Criteria</t>
  </si>
  <si>
    <t>To allow Flex use two PNs supplied by Waters Milford at older revision, old year code, and made by Waters US supplier, Atronix</t>
  </si>
  <si>
    <t>TMD010661</t>
  </si>
  <si>
    <t>...to allow for production testing using released test software versions and qualified (but unreleased) test software versions, until all stations have been upgraded.</t>
  </si>
  <si>
    <t>TMD010578</t>
  </si>
  <si>
    <t>Emma 
Pierce</t>
  </si>
  <si>
    <t>186015001
186015018
186015080</t>
  </si>
  <si>
    <t>v02</t>
  </si>
  <si>
    <t>DE-SKW-00000140</t>
  </si>
  <si>
    <t>DE-SKW-00000157</t>
  </si>
  <si>
    <t xml:space="preserve">N/A as need to uprev </t>
  </si>
  <si>
    <t>02 Sep 2019 - TE82943 Acquity SDS Final Tester has been updated</t>
  </si>
  <si>
    <t>v01</t>
  </si>
  <si>
    <t>...will allow the receipt of these parts until such time as the labeling can be added to the packaging. This TMD is being extended in order to give the supply chain adequate time to implement the labeling changes.</t>
  </si>
  <si>
    <t>TMD010667</t>
  </si>
  <si>
    <t xml:space="preserve">.. to allow Flex convert 71 units of 186015018 ACQUITY UPLC QSM into 186015080 ACQUITY UPLC H-Class
PLUS QSM. </t>
  </si>
  <si>
    <t>186015018
186015080</t>
  </si>
  <si>
    <t>Yin Yin Soo</t>
  </si>
  <si>
    <t>WAT212043 RETAINER, FRIT is used in:
289001994 ASSY, SEAL PACK, ALLIANCE
289012412 ASSY, SEAL PACK, ALLIANCE
WAT270942 2690 SEAL PACK REPLACEMENT KIT</t>
  </si>
  <si>
    <t>71 uints ony</t>
  </si>
  <si>
    <t>DE-SKW-00000137</t>
  </si>
  <si>
    <t>More parts added</t>
  </si>
  <si>
    <t>Joe Gately</t>
  </si>
  <si>
    <t>TMD010709</t>
  </si>
  <si>
    <t>289003609 ,
289005242</t>
  </si>
  <si>
    <t>Roland Poisson</t>
  </si>
  <si>
    <t>TMD010753</t>
  </si>
  <si>
    <t>15 Units only</t>
  </si>
  <si>
    <t>...will update the print and ASP and the
two drip trays will get a new number assigned.</t>
  </si>
  <si>
    <t>...will allow the receipt of these parts until such time as the labeling can be added to the packaging.
This TMD is being extended in order to give the supply chain adequate time to implement the labeling changes.</t>
  </si>
  <si>
    <t>...to convert the Non-Plus to the Plus models.</t>
  </si>
  <si>
    <t>TMD010761</t>
  </si>
  <si>
    <t>...to allow the use of the new pressure transducer (279010172 TRANSDUCER, PRESS, 5.5KSI, Z,
ALLIANCE) in186269506 e2695 Separations Module w/SHC (Blue) prior to implementation of ECO 9232680</t>
  </si>
  <si>
    <t>Gary Bertone</t>
  </si>
  <si>
    <t>TMD010739</t>
  </si>
  <si>
    <t>210000355, 
210001344</t>
  </si>
  <si>
    <t>Ziad 
El-Massih</t>
  </si>
  <si>
    <t>210001344(30),
210001232(30)</t>
  </si>
  <si>
    <t>...to replace TUV Personality PCB P/N 210000355. On that circuit board assembly a
programmable chip (FPGA) from ALTERA (INTEL) had gone obsolete. The new PCB utilizes a newer technology FPGA by XILINX.
To accommodate the change many circuits on the board had to be redesigned.</t>
  </si>
  <si>
    <t>Chan 
Guan Yee</t>
  </si>
  <si>
    <t>TMD010367</t>
  </si>
  <si>
    <t>v06</t>
  </si>
  <si>
    <t xml:space="preserve">...to the opening in the cover is always the
feature to crack (see attachment B for location). The 3 other features seem to accept the screw without cracking.
- Both the hole feature and the screw measure within specification. This TMD is needed to use a smaller screw in this one feature while root cause is determined. </t>
  </si>
  <si>
    <t>415002619; 
415002125
415002122</t>
  </si>
  <si>
    <t>DE-SKW-00000145</t>
  </si>
  <si>
    <t>DE-SKW-00000165</t>
  </si>
  <si>
    <t>N/A
(WPPL sign FlexDE)</t>
  </si>
  <si>
    <t>DE-SKW-00000177</t>
  </si>
  <si>
    <t xml:space="preserve">a) 186015031 
b) 186017002
c) 186017012 
d) 186248900 
</t>
  </si>
  <si>
    <t>Amy Xu Xia Jie</t>
  </si>
  <si>
    <t>4 units</t>
  </si>
  <si>
    <t>Implementation</t>
  </si>
  <si>
    <t>Lean Project</t>
  </si>
  <si>
    <t>TMD010654</t>
  </si>
  <si>
    <t>DE-SKW-00000184</t>
  </si>
  <si>
    <t>WAT079185</t>
  </si>
  <si>
    <t>Monica Collins</t>
  </si>
  <si>
    <t>…PN WAT079185 upon reciept to Keypoint is to be routed to Richport for passivation per WA022306</t>
  </si>
  <si>
    <t>TMD10734</t>
  </si>
  <si>
    <t>DE-SKW-00000187</t>
  </si>
  <si>
    <t>20 pices</t>
  </si>
  <si>
    <t>..Due to components obsolescence the power supply had to be revised to accommodate the new components. The new design has been tested by the manufacturer and verified by Waters. As a last step before releasing the new change to Manufacturing, a pilot run is being requested to build 20 instruments using the new revised lamp power supply (REV G) in some TUV and PDA detectors.</t>
  </si>
  <si>
    <t>DE-SKW-00000192</t>
  </si>
  <si>
    <t>Flex DE</t>
  </si>
  <si>
    <t>Active</t>
  </si>
  <si>
    <t>2 box per week</t>
  </si>
  <si>
    <t>SHELF LIFE
(Y/N)</t>
  </si>
  <si>
    <t>LEAD TIME 
WORKING 
DAYS</t>
  </si>
  <si>
    <t>UNIT OF MEAS.</t>
  </si>
  <si>
    <t>Customer supplier or Flex localize supplier</t>
  </si>
  <si>
    <t>BOX</t>
  </si>
  <si>
    <t>PACK</t>
  </si>
  <si>
    <t>4LI
/BOTTLE</t>
  </si>
  <si>
    <t>TOTAL REQUIRED
 PER MONTH</t>
  </si>
  <si>
    <t>Y</t>
  </si>
  <si>
    <t>1 month</t>
  </si>
  <si>
    <t>AVE. PER WK (BASED on  4 WKS)</t>
  </si>
  <si>
    <t>PC</t>
  </si>
  <si>
    <t>CATEGORY</t>
  </si>
  <si>
    <t>Chemical</t>
  </si>
  <si>
    <t>Glass</t>
  </si>
  <si>
    <t>Cap</t>
  </si>
  <si>
    <t>UV Source</t>
  </si>
  <si>
    <t>Column</t>
  </si>
  <si>
    <t>OESR
 No #</t>
  </si>
  <si>
    <t>Action/Remark</t>
  </si>
  <si>
    <t>Date 
Requested</t>
  </si>
  <si>
    <t>Model</t>
  </si>
  <si>
    <t>Additional Capacity for Flow cell Tester (Pressure Decay Tester - TE82475)</t>
  </si>
  <si>
    <t>JMD</t>
  </si>
  <si>
    <t>HZL</t>
  </si>
  <si>
    <t>Initiated
 By</t>
  </si>
  <si>
    <t>Assigned
 To</t>
  </si>
  <si>
    <t>Additional Capacity for Alliance CCD Tester (TE82520 / Tool 119828)</t>
  </si>
  <si>
    <t>WAT057200, WAT057463, WAT080733, 
WAT080734, WAT080736, WAT081140, 
WAT081157, WAT081158, WAT081159, 
WAT081321, 289007906, 289010294, 
289007898, 289007899, 289010306, 
289007905, 289010304, 289003590, 
289010277, 289004509, 289010022, 
289000512, 289012264</t>
  </si>
  <si>
    <t>WAT271290, WAT270928</t>
  </si>
  <si>
    <t>Additional Capacity for Alliance Pump Tray Tester (TE82526)</t>
  </si>
  <si>
    <t>279000419, 279000524, 289000526, 
700000713, 700001030, WAT270463, WAT271078</t>
  </si>
  <si>
    <t>Alliance Final Test 3 Frequently Freeze During Final Test</t>
  </si>
  <si>
    <t>S190059
193244</t>
  </si>
  <si>
    <t>186269505, 186269506</t>
  </si>
  <si>
    <t>S190079</t>
  </si>
  <si>
    <t>TE82943-11 AND HR200 Electronics Balance Has LCD Missing Segment.</t>
  </si>
  <si>
    <t>186015001, 186015018,186015080</t>
  </si>
  <si>
    <r>
      <t xml:space="preserve">15-May-19 JMD raised OESR for LCD Missing Segment. Its be replace by Spare Balance (after calibration by ITS )
04-Sep-19 JMD arrange recalibration of spare balance to manufacture specs by 13 Sep 2019
11-Sep-19 Ming Deng Calibrate the balance as full range and waiting for final report 13 Sep2019
18-Sep-19 : JMD will inform YHC once EQID 0497 is available
19-Sep-19: JMD updated OESR that EQID 0497 has been calibrated and release, awaiting for VAF from YHC
25-Sep-19: VAF not required as long as same model and same parameter is in used as per Process Validation Procedure 730001835 (section 8.2.2.1) the replacement of identical components is a low risk change and does not have any associated validation requirements.   
</t>
    </r>
    <r>
      <rPr>
        <b/>
        <sz val="10"/>
        <color rgb="FF0000FF"/>
        <rFont val="Arial"/>
        <family val="2"/>
      </rPr>
      <t>13-Nov-19: Unit has been scrap and emailed Certificate of Destruction and sign-off scrap form to Flex and WPP OPS Team</t>
    </r>
  </si>
  <si>
    <t>S190104</t>
  </si>
  <si>
    <t>TE82988-2 Spare Parts holding at Senai - to request return back to WPPL</t>
  </si>
  <si>
    <r>
      <t xml:space="preserve">04-Sep-19 FLX Kallang JMD to follow-up in Senai
05-Sep-19 Erzad to inventories the item to return to WPPL by 06 Sep 2019
06-Sep-19 Erzad update to return below and ask HZL for shipping address,
                     2x unit Lambda Power Supply
                     1x unit Load Module (Chrome)
                     HZL replied to return to WPPL office.
</t>
    </r>
    <r>
      <rPr>
        <b/>
        <sz val="10"/>
        <color rgb="FF0000FF"/>
        <rFont val="Arial"/>
        <family val="2"/>
      </rPr>
      <t>10-Sep-19 - Erzad update ETA back to WPPL by 23 Sep 2019</t>
    </r>
  </si>
  <si>
    <t>S190102</t>
  </si>
  <si>
    <t>TE82988-2 Power Supply</t>
  </si>
  <si>
    <t xml:space="preserve">Erzad </t>
  </si>
  <si>
    <t>Erzad</t>
  </si>
  <si>
    <t>04-Sep-2019 FLX Kallang JMD to follow-up in Senai
05-Sep-2019 Erzad to inventories the item to return to WPPL by 06 Sep 2019
06-Sep-2019 Erzad update to HZL that Senai need below as per investigation with Matt Brule
                     40-612-002 Hi Density MUX
                     TE83004     Self Test Fixture</t>
  </si>
  <si>
    <t>S190108</t>
  </si>
  <si>
    <t>TE82882-2 Request for Spare Part CPU for tester - Edwin to review and advise for below spare parts</t>
  </si>
  <si>
    <t xml:space="preserve">S190109 </t>
  </si>
  <si>
    <t>TSP having 735002531 with 735001613 does not have consistent content</t>
  </si>
  <si>
    <t xml:space="preserve">186015034, 186015053, 700009014, 
700009532, 700011868, 700011869, </t>
  </si>
  <si>
    <t>S190117</t>
  </si>
  <si>
    <t>TE82988-2 GTS to check if Alliance Logo to test or read a checksum using GTS</t>
  </si>
  <si>
    <r>
      <t>Tyler recommend to reverse back to old tester (HZL login to WPPL Folder)
Flex Senai to verify if need to verify Alliance logo as per TSP
04-Sep-19 FLX Kallang JMD to follow-up from FLX Senai on when they implement the reverse back to old tester as per email from Tyler
05-Sep-19 Start 20 Aug 2019 used in 210000411 SN 010919110M
1</t>
    </r>
    <r>
      <rPr>
        <b/>
        <sz val="10"/>
        <color rgb="FF0000FF"/>
        <rFont val="Arial"/>
        <family val="2"/>
      </rPr>
      <t xml:space="preserve">1-Sep-19 - U53 is program at ICT  - every chip is program at ICT and verified at ICT - Paul Deschenes  </t>
    </r>
  </si>
  <si>
    <t>S190118
S190119</t>
  </si>
  <si>
    <t xml:space="preserve">Reticule Plate Broken Target Mirror </t>
  </si>
  <si>
    <t>279003224, 2791922</t>
  </si>
  <si>
    <t xml:space="preserve">Request for TE# for ICT Fixture 210001344  </t>
  </si>
  <si>
    <t>04-Sep-19 FLX Kallang JMD to follow-up from FLX Senai the request documentation from Petracarbon such as block, wiring, schematic, BOM
05-Sep-19 Erzad to send the documentation to JMD
06-Sep-19 Senai send available information such as Probe Slide Location/Wiring Side/Test Head Wiring List/Test Head Power List to share to WPPL
11-Sep-19  , use this TE # for below:
                          210000562  TE0082540-1
                          210001164 / 1203   TE0084038-1       
                          210001344   TE0084055-1
Respective documentation requested by WPPL to Petracarbon</t>
  </si>
  <si>
    <t xml:space="preserve">210000562, 210001164, 210001344 </t>
  </si>
  <si>
    <t xml:space="preserve"> S190130</t>
  </si>
  <si>
    <t>TE82882 PDA Final Test System Missing Spare OB PN 700011652</t>
  </si>
  <si>
    <r>
      <t xml:space="preserve">02Sep2019 - PDA Final Test System TE82882-8,9,10,11,13, and 14 have missing Spare OB PN 700011652. (Raise OESR - JMD)
04Sep2019 - JMD shown that PDAlin.txt to HZL / EK / DA have typing error and agreed to give before and aftet updated file of PDAlin.txt to HZL  
05Sep2019 - JMD send to HZL the corrected PDAini.txt for follow-up to E.Turner
11Sep2019 - HZL updated that Flex need to build 1X of 700011652 for validation after E.Turner return on 18 Sep 2019
18-Sep-19 - HZL and Milford advise is to run using the higher level PA and strike off the PN and follow GDP / Flex advise to wait until validation complete. JMD to follow-up internal requirement (QMS)
       Refer to attached email from KS Chua, its OK to Matt Franklin suggesstion, Flex have no concern that Matt to do correction and sign off on the DHR, before we release the Product for shipment.
25-Sep-19 - TE82882-8, 9, 10, 11, 13, and 14 Final Test report with PN 700011652 has been submitted to HZL (24Sep19)
</t>
    </r>
    <r>
      <rPr>
        <b/>
        <sz val="10"/>
        <color rgb="FF0000FF"/>
        <rFont val="Arial"/>
        <family val="2"/>
      </rPr>
      <t>26-Sep-19 - TE82882-10SEP19-VAF_Approved and released tester for usage.</t>
    </r>
  </si>
  <si>
    <t xml:space="preserve">S190132 </t>
  </si>
  <si>
    <t>TE82943-13 USB Device Error</t>
  </si>
  <si>
    <t>186015001, 186015018, 186015080</t>
  </si>
  <si>
    <r>
      <rPr>
        <sz val="10"/>
        <color theme="1"/>
        <rFont val="Arial"/>
        <family val="2"/>
      </rPr>
      <t>03-Sep-19 JMD raised OESR for TE82943-13 USB Device Error</t>
    </r>
    <r>
      <rPr>
        <b/>
        <sz val="10"/>
        <color rgb="FF0000FF"/>
        <rFont val="Arial"/>
        <family val="2"/>
      </rPr>
      <t xml:space="preserve">
</t>
    </r>
    <r>
      <rPr>
        <sz val="10"/>
        <color theme="1"/>
        <rFont val="Arial"/>
        <family val="2"/>
      </rPr>
      <t>04-Sep-19 Team agreed to replace fist the USB port and monitor until 06 Sep 2019</t>
    </r>
    <r>
      <rPr>
        <sz val="10"/>
        <color rgb="FF0000FF"/>
        <rFont val="Arial"/>
        <family val="2"/>
      </rPr>
      <t xml:space="preserve">
</t>
    </r>
    <r>
      <rPr>
        <sz val="10"/>
        <color theme="1"/>
        <rFont val="Arial"/>
        <family val="2"/>
      </rPr>
      <t>06-Sep-19 No re-occurrence of USB Device Error at the moment but will continue to monitor until 14:19 PM.</t>
    </r>
    <r>
      <rPr>
        <sz val="10"/>
        <color rgb="FF0000FF"/>
        <rFont val="Arial"/>
        <family val="2"/>
      </rPr>
      <t xml:space="preserve">
</t>
    </r>
    <r>
      <rPr>
        <sz val="10"/>
        <color theme="1"/>
        <rFont val="Arial"/>
        <family val="2"/>
      </rPr>
      <t xml:space="preserve">Replaced the USB cable and monitor for a week.
10-Sep-19 08:40 AM USB Device Error pop-out on the screen again. We restart the CPU and its OK.
11-Sep-19 08:40 AM Monitor USB Device Error if pop-out on the screen again
</t>
    </r>
    <r>
      <rPr>
        <sz val="10"/>
        <rFont val="Arial"/>
        <family val="2"/>
      </rPr>
      <t xml:space="preserve">18-Sep-19: Close all program and click Instacal icon on the desktop, If device could not see, plug and replug the USB cable, re-launch the Instacal icon, it then found the USB Device, click OK and exit the Instacal program. Monitor and highlight if surface again.
</t>
    </r>
    <r>
      <rPr>
        <sz val="10"/>
        <color theme="1"/>
        <rFont val="Arial"/>
        <family val="2"/>
      </rPr>
      <t>25-Sep-19: To verify the USB Device part number and get a qoutation with leadtime/Shutdown the tester and open the box to source and replace 
09-Oct-19: Quotation submitted to HZL (SGD561.75 - 04 Oct 2019), need approval before release of PO, need to wait from performace check from other CM before approval</t>
    </r>
    <r>
      <rPr>
        <b/>
        <sz val="10"/>
        <color rgb="FF0000FF"/>
        <rFont val="Arial"/>
        <family val="2"/>
      </rPr>
      <t xml:space="preserve">
</t>
    </r>
    <r>
      <rPr>
        <sz val="10"/>
        <color theme="1"/>
        <rFont val="Arial"/>
        <family val="2"/>
      </rPr>
      <t>1-0Oct-19: Bliss Pte Ltd do not accept Credit Card payments at this time, other than payment via cash or cheque, vendor also accept payment via PayNow (vendor provide the QR code once confirm an order), Total cost adjusted by vendor to SGD585.07.
10-Oct-19: Informed purchaser to release pay using Paypal.
16-Oct-19: JMD to follow-up E.T.A from buyer
23-Oct-19: Bliss target ETA to Flex is on 29Oct19
30-Oct-19: To install today (Shamsul) and update status</t>
    </r>
    <r>
      <rPr>
        <b/>
        <sz val="10"/>
        <color rgb="FF0000FF"/>
        <rFont val="Arial"/>
        <family val="2"/>
      </rPr>
      <t xml:space="preserve">
06Nov-19: Installed and update that no issue of USB Device Error surface after installation (from 30 Oct 19 to 04 Nov 19)</t>
    </r>
  </si>
  <si>
    <t>S190133</t>
  </si>
  <si>
    <t xml:space="preserve">Label Printing </t>
  </si>
  <si>
    <t>Generic</t>
  </si>
  <si>
    <t>GLY</t>
  </si>
  <si>
    <t>DA</t>
  </si>
  <si>
    <t>04-Sep-19 GLY to follow-up with DA</t>
  </si>
  <si>
    <t>S190156</t>
  </si>
  <si>
    <t>TE82503-5 Injector Seal Pack Ramp and Decay Test Fail</t>
  </si>
  <si>
    <t>279000925, 289001994, WAT270576, 279003915, 289012412</t>
  </si>
  <si>
    <r>
      <t xml:space="preserve">06Oct19: HZL ask if able to fabricate locally but need to provide drawing and specification
07Oct19: JMD to advise the part number of this transducer 2 and check locally see if can find a replacement part. 
10Oct19: JMD submitted to HZL the transducer the pressure transducer PN: 9224401 CN: ABH10KPSC1B,
using Honeywell reference 31DTMAIN, no adapter / manifold available from Honeywell.
16Oct19: HZL advise to try using teflon tape if able to run test without leaking.
17Oct19: Applied teflon tape to settle the Transducer Valve adapter leak. Observed that ASFVO to waste is leaking during Ramp and Decay Test. 
18Oct19: Installed the ASFVO Flow valve and able to pass 4 units. Release to Production under monitoring and close 21Oct19
</t>
    </r>
    <r>
      <rPr>
        <b/>
        <sz val="10"/>
        <color rgb="FF0000FF"/>
        <rFont val="Arial"/>
        <family val="2"/>
      </rPr>
      <t>21Oct19: Tester release to Production.</t>
    </r>
  </si>
  <si>
    <t>S190194</t>
  </si>
  <si>
    <t xml:space="preserve">TE82943 Truncated (test time) on the Test Report </t>
  </si>
  <si>
    <t>186015001, 186015018, 18605080</t>
  </si>
  <si>
    <t xml:space="preserve">TE82882 Truncated (test time) on the Test Report </t>
  </si>
  <si>
    <t>186299800, 186002998, 186015032,
186015033, 186015034, 186015053</t>
  </si>
  <si>
    <t>Close
21-Oct-19</t>
  </si>
  <si>
    <t>Close
13-Nov-19</t>
  </si>
  <si>
    <t>Close
06-Sep-19</t>
  </si>
  <si>
    <t>Close
23-Sep-19</t>
  </si>
  <si>
    <t>Close
05-Sep19</t>
  </si>
  <si>
    <r>
      <t xml:space="preserve">Tester/Fixture#         CPU Card #               PCBA #
1) TE 83044        210000273 Rev G        210000345
2) TE 83002                   N/A                      210000414 
3) TE82718         487 CPU 081060         279002660 
4) TE82961-2      PCB 210000182          210000565  
5) TE82940         PCB 210000333          210000355 &amp; 210000404
04 Sep-19 FLX Kallang JMD to follow-up to Edwin
</t>
    </r>
    <r>
      <rPr>
        <b/>
        <sz val="10"/>
        <color rgb="FF0000FF"/>
        <rFont val="Arial"/>
        <family val="2"/>
      </rPr>
      <t>05-Sep-19 WPPL Edwin gave the email approval to allocate spares for CPU Cards and asked HZL to secure these spares</t>
    </r>
  </si>
  <si>
    <t>Close
11-Sep-19</t>
  </si>
  <si>
    <t>19-Aug-19 Prod'n feedback Reticule Plate/Target Mirror Broken. Raised OESR (JMD)
30-Aug-19 Flex source quotation  at US$255 per pc. SFC will source from AVL (ETA 30Dec19)
04-Sep-19: Need to update PM to include cosmetic check, example nick, small crack, scratches etc. 
23-Sep-19: SFC relelase PO to vendor
10-Oct-19 PM documentation approval in-progress
16-Oct-19: Part lead time is 4week from now (16Nov19)
20-Oct-19: GLY assembled and release to Production</t>
  </si>
  <si>
    <t>Close
20-Oct-19</t>
  </si>
  <si>
    <t>Close
26-Sep-19</t>
  </si>
  <si>
    <t>Close
06-Nov-19</t>
  </si>
  <si>
    <t>Close
04-Sep-19</t>
  </si>
  <si>
    <t>S190199</t>
  </si>
  <si>
    <t xml:space="preserve">Instrument Serial Number print out with barcode with broken , alignment on logo and missing Waters logo)
Affected label :-  </t>
  </si>
  <si>
    <t>186269505, 289000560</t>
  </si>
  <si>
    <t>GYC</t>
  </si>
  <si>
    <r>
      <t xml:space="preserve">Consign PCBA Debugging (Alliance Instrument) at Senai
</t>
    </r>
    <r>
      <rPr>
        <sz val="10"/>
        <color indexed="8"/>
        <rFont val="Arial"/>
        <family val="2"/>
      </rPr>
      <t>26Jun19 to 06 Nov19 refer to previous minutes</t>
    </r>
    <r>
      <rPr>
        <b/>
        <sz val="10"/>
        <color rgb="FF0000FF"/>
        <rFont val="Arial"/>
        <family val="2"/>
      </rPr>
      <t xml:space="preserve">
</t>
    </r>
    <r>
      <rPr>
        <sz val="10"/>
        <color theme="1"/>
        <rFont val="Arial"/>
        <family val="2"/>
      </rPr>
      <t>13Nov19: Training reschedule due to QBR Preparation. Reference to used ASP 279002695 and TSP WAT271129 and event log recording.</t>
    </r>
    <r>
      <rPr>
        <b/>
        <sz val="10"/>
        <color rgb="FF0000FF"/>
        <rFont val="Arial"/>
        <family val="2"/>
      </rPr>
      <t xml:space="preserve">
</t>
    </r>
    <r>
      <rPr>
        <sz val="10"/>
        <color theme="1"/>
        <rFont val="Arial"/>
        <family val="2"/>
      </rPr>
      <t xml:space="preserve">20Nov19: Training completed on the ASP 279002695 and TSP WAT271129 and event log recording.(to send event log sample to </t>
    </r>
    <r>
      <rPr>
        <sz val="10"/>
        <rFont val="Arial"/>
        <family val="2"/>
      </rPr>
      <t>WPPL)
27Nov19: Training conducted last 15Nov19 for event log and TSP.</t>
    </r>
  </si>
  <si>
    <t>S190195
  193814</t>
  </si>
  <si>
    <t>S90124 
  193544</t>
  </si>
  <si>
    <t>Close
20-Dec-19</t>
  </si>
  <si>
    <r>
      <t xml:space="preserve">17-Dec-19: Concall between JMD and HZL to inform Ed Jackson if OK
</t>
    </r>
    <r>
      <rPr>
        <b/>
        <sz val="10"/>
        <color rgb="FF0000FF"/>
        <rFont val="Arial"/>
        <family val="2"/>
      </rPr>
      <t>20-Dec-19: Waters Milford Matt Brule and Eric Turner aware and will update one time is available</t>
    </r>
  </si>
  <si>
    <r>
      <t xml:space="preserve">17-Dec-19: Concall between JMD and HZL to inform E  Turner if OK
</t>
    </r>
    <r>
      <rPr>
        <b/>
        <sz val="10"/>
        <color rgb="FF0000FF"/>
        <rFont val="Arial"/>
        <family val="2"/>
      </rPr>
      <t>20-Dec-19: Waters Milford Matt Brule and Eric Turner aware and will update one time is available</t>
    </r>
  </si>
  <si>
    <t>S190198</t>
  </si>
  <si>
    <t>S190201</t>
  </si>
  <si>
    <t>Replacement for Consumable (Cuvettes)</t>
  </si>
  <si>
    <t>PDA and TUV Family Detector</t>
  </si>
  <si>
    <r>
      <rPr>
        <b/>
        <sz val="10"/>
        <color rgb="FF0000FF"/>
        <rFont val="Arial"/>
        <family val="2"/>
      </rPr>
      <t>OESR 190059  Alliance Final Test 3 Frequently Freeze During Final Test</t>
    </r>
    <r>
      <rPr>
        <sz val="10"/>
        <color theme="1"/>
        <rFont val="Arial"/>
        <family val="2"/>
      </rPr>
      <t xml:space="preserve">
</t>
    </r>
    <r>
      <rPr>
        <b/>
        <sz val="10"/>
        <color rgb="FF0000FF"/>
        <rFont val="Arial"/>
        <family val="2"/>
      </rPr>
      <t>OESR 193244 Milford OESR  - 03 Apr 2019</t>
    </r>
    <r>
      <rPr>
        <sz val="10"/>
        <color theme="1"/>
        <rFont val="Arial"/>
        <family val="2"/>
      </rPr>
      <t xml:space="preserve">
04 Apr 2019 - Matt Brule request Flex to provide detail on Hang issue
05 Apr 2019 - Joel provide detail to Matt Brule for detail of Hang issue
04 Sep 2019 - Joel to monitor and update by 06 Sep 2019
06 Sep 2019 - JMD sent monitoring data to HZL (refer rto attach Alliance FT3 System Freeze Tracking Record)
09 Sep 2019 : HZL updated Matt Brule with attached Alliance FT3 System Freeze Tracking Record
18 Sep 2019: HZL last occurrence is 3 Sep 19, slow build for Alliance follows thus need to extend monitoring / with respective volume (min 100 units), HZL to inform Matt that Flex to further monitor this issue.
25 Sep 2019: JMD issue the tracket for 100 units to Prod'n and monitoring in progress
</t>
    </r>
    <r>
      <rPr>
        <b/>
        <sz val="10"/>
        <color rgb="FF0000FF"/>
        <rFont val="Arial"/>
        <family val="2"/>
      </rPr>
      <t>31 Oct 2019: Monitoring for 100 instrument competed&gt; 23 units freeze / 100 units</t>
    </r>
  </si>
  <si>
    <r>
      <t xml:space="preserve">Lean Project Update - 196015031 Failed Noise Test
</t>
    </r>
    <r>
      <rPr>
        <b/>
        <sz val="10"/>
        <color theme="1"/>
        <rFont val="Arial"/>
        <family val="2"/>
      </rPr>
      <t xml:space="preserve">- REFER HISTORY from 24th Dec 2019 Weekly Eng'g Update  </t>
    </r>
    <r>
      <rPr>
        <sz val="10"/>
        <color theme="1"/>
        <rFont val="Arial"/>
        <family val="2"/>
      </rPr>
      <t xml:space="preserve">
</t>
    </r>
  </si>
  <si>
    <t>DE-SKW-00000195</t>
  </si>
  <si>
    <r>
      <t xml:space="preserve">The assemblies print and assembly procedures (ASP) below need </t>
    </r>
    <r>
      <rPr>
        <b/>
        <sz val="10"/>
        <color rgb="FF0000FF"/>
        <rFont val="Arial"/>
        <family val="2"/>
      </rPr>
      <t xml:space="preserve">to be modified. </t>
    </r>
    <r>
      <rPr>
        <sz val="10"/>
        <color theme="1"/>
        <rFont val="Arial"/>
        <family val="2"/>
      </rPr>
      <t>An ECR will update the print and ASP and the
two drip trays will get a new number assigned.</t>
    </r>
  </si>
  <si>
    <t xml:space="preserve">02-Jan-2020  REFER HISTORY from 24th Dec 2019 Weekly Eng'g Update  </t>
  </si>
  <si>
    <r>
      <rPr>
        <b/>
        <sz val="10"/>
        <color rgb="FF0000FF"/>
        <rFont val="Arial"/>
        <family val="2"/>
      </rPr>
      <t>OESR # 193460 Additional Capacity for Flow cell Tester (Pressure Decay Tester - TE82475)</t>
    </r>
    <r>
      <rPr>
        <sz val="10"/>
        <color theme="1"/>
        <rFont val="Arial"/>
        <family val="2"/>
      </rPr>
      <t xml:space="preserve">
</t>
    </r>
    <r>
      <rPr>
        <b/>
        <sz val="10"/>
        <color theme="1"/>
        <rFont val="Arial"/>
        <family val="2"/>
      </rPr>
      <t xml:space="preserve">- REFER HISTORY from 24th Dec 2019 Weekly Eng'g Update (Closed @ Minutes of Meeting Tab and Open @ OESR_v01 tab)  </t>
    </r>
  </si>
  <si>
    <r>
      <rPr>
        <b/>
        <sz val="10"/>
        <color rgb="FF0000FF"/>
        <rFont val="Arial"/>
        <family val="2"/>
      </rPr>
      <t>OESR # 193461 Additional Capacity for Alliance CCD Tester (TE82520 / Tool 119828)</t>
    </r>
    <r>
      <rPr>
        <sz val="10"/>
        <color theme="1"/>
        <rFont val="Arial"/>
        <family val="2"/>
      </rPr>
      <t xml:space="preserve">
</t>
    </r>
    <r>
      <rPr>
        <b/>
        <sz val="10"/>
        <color theme="1"/>
        <rFont val="Arial"/>
        <family val="2"/>
      </rPr>
      <t xml:space="preserve">- REFER HISTORY from 24th Dec 2019 Weekly Eng'g Update </t>
    </r>
    <r>
      <rPr>
        <sz val="10"/>
        <color theme="1"/>
        <rFont val="Arial"/>
        <family val="2"/>
      </rPr>
      <t>(</t>
    </r>
    <r>
      <rPr>
        <b/>
        <sz val="10"/>
        <color theme="1"/>
        <rFont val="Arial"/>
        <family val="2"/>
      </rPr>
      <t xml:space="preserve">Closed @ Minutes of Meeting Tab and Open @ OESR_v01 tab)  </t>
    </r>
  </si>
  <si>
    <r>
      <rPr>
        <b/>
        <sz val="10"/>
        <color rgb="FF0000FF"/>
        <rFont val="Arial"/>
        <family val="2"/>
      </rPr>
      <t>OESR # 193124 Additional Capacity for Alliance Pump Tray Tester (TE82526)</t>
    </r>
    <r>
      <rPr>
        <sz val="10"/>
        <color theme="1"/>
        <rFont val="Arial"/>
        <family val="2"/>
      </rPr>
      <t xml:space="preserve">
</t>
    </r>
    <r>
      <rPr>
        <b/>
        <sz val="10"/>
        <color theme="1"/>
        <rFont val="Arial"/>
        <family val="2"/>
      </rPr>
      <t>- REFER HISTORY from 24th Dec 2019 Weekly Eng'g Update</t>
    </r>
    <r>
      <rPr>
        <sz val="10"/>
        <color theme="1"/>
        <rFont val="Arial"/>
        <family val="2"/>
      </rPr>
      <t xml:space="preserve"> </t>
    </r>
    <r>
      <rPr>
        <b/>
        <sz val="10"/>
        <color theme="1"/>
        <rFont val="Arial"/>
        <family val="2"/>
      </rPr>
      <t xml:space="preserve">(Closed @ Minutes of Meeting Tab and Open @ OESR_v01 tab)    </t>
    </r>
  </si>
  <si>
    <t>TMD010756</t>
  </si>
  <si>
    <t>DE-SKW-00000202</t>
  </si>
  <si>
    <t>2475 and 2489 Grating 
Drive Motors 
2489 Detectors: 279003346 - Qty. 15
2475 Detectors: 279003347 - Qty. 15</t>
  </si>
  <si>
    <t xml:space="preserve">...will pilot a new supplier's grating drive motor in the
following instruments and quantities:
</t>
  </si>
  <si>
    <t>Nicholas Szwaja</t>
  </si>
  <si>
    <t>15 2475 / 15 2489 Detectors</t>
  </si>
  <si>
    <t>50 units only</t>
  </si>
  <si>
    <t>DE-SKW-00000147</t>
  </si>
  <si>
    <t>DE-SKW-00000141</t>
  </si>
  <si>
    <t>DE-SKW-00000203</t>
  </si>
  <si>
    <r>
      <rPr>
        <strike/>
        <sz val="10"/>
        <color rgb="FFFF0000"/>
        <rFont val="Arial"/>
        <family val="2"/>
      </rPr>
      <t>DE-SKW-00000197</t>
    </r>
    <r>
      <rPr>
        <sz val="10"/>
        <color theme="1"/>
        <rFont val="Arial"/>
        <family val="2"/>
      </rPr>
      <t xml:space="preserve">
DE-SKW-00000204</t>
    </r>
  </si>
  <si>
    <t>Close
19-Dec-19</t>
  </si>
  <si>
    <t>TMD010766</t>
  </si>
  <si>
    <t>...will allow for a blank label (pn 615005253) to be placed over the existing silk screened EC Rep on non IVD
instrument Chassis until ECO 9229664 is effective.</t>
  </si>
  <si>
    <t>186001515, 186001525, 186002487, 186002998, 186015001, 186015018, 186015031, 186015033, 186015034, 186015053, 186017002, 186017003, 186017013, 186248900, 186299800, 186269505, 186269506, 187269507, 186269508</t>
  </si>
  <si>
    <r>
      <rPr>
        <strike/>
        <sz val="10"/>
        <color theme="1"/>
        <rFont val="Arial"/>
        <family val="2"/>
      </rPr>
      <t xml:space="preserve">30 Sep 19 </t>
    </r>
    <r>
      <rPr>
        <sz val="10"/>
        <color theme="1"/>
        <rFont val="Arial"/>
        <family val="2"/>
      </rPr>
      <t xml:space="preserve">
</t>
    </r>
    <r>
      <rPr>
        <strike/>
        <sz val="10"/>
        <color theme="1"/>
        <rFont val="Arial"/>
        <family val="2"/>
      </rPr>
      <t xml:space="preserve">30 Dec 19
</t>
    </r>
    <r>
      <rPr>
        <sz val="10"/>
        <color theme="1"/>
        <rFont val="Arial"/>
        <family val="2"/>
      </rPr>
      <t>07 Feb 20</t>
    </r>
  </si>
  <si>
    <r>
      <t xml:space="preserve">Flex-WPPL-CEI Tripartite meeting (David)
</t>
    </r>
    <r>
      <rPr>
        <b/>
        <sz val="10"/>
        <color theme="1"/>
        <rFont val="Arial"/>
        <family val="2"/>
      </rPr>
      <t xml:space="preserve">- REFER HISTORY from 24th Dec 2019 Weekly Eng'g Update  </t>
    </r>
    <r>
      <rPr>
        <b/>
        <sz val="10"/>
        <color rgb="FF0000FF"/>
        <rFont val="Arial"/>
        <family val="2"/>
      </rPr>
      <t xml:space="preserve">
</t>
    </r>
    <r>
      <rPr>
        <sz val="10"/>
        <color rgb="FF0000FF"/>
        <rFont val="Arial"/>
        <family val="2"/>
      </rPr>
      <t>08Jan2020: last update: Still under review by Waters Milford on the program proposed by CEI</t>
    </r>
    <r>
      <rPr>
        <b/>
        <sz val="10"/>
        <color rgb="FF0000FF"/>
        <rFont val="Arial"/>
        <family val="2"/>
      </rPr>
      <t>,</t>
    </r>
    <r>
      <rPr>
        <sz val="10"/>
        <color rgb="FF0000FF"/>
        <rFont val="Arial"/>
        <family val="2"/>
      </rPr>
      <t xml:space="preserve"> information shared to WPPL Team Ops, any new information will update WPPL OPs Team and close this action item.</t>
    </r>
  </si>
  <si>
    <r>
      <t xml:space="preserve">Hot Part - Return to Flex on 30 Oct 2019 - 700001031 removed from Alliance unit # L18SM4424A - RMA-SKW-00000136
</t>
    </r>
    <r>
      <rPr>
        <b/>
        <sz val="10"/>
        <color theme="1"/>
        <rFont val="Arial"/>
        <family val="2"/>
      </rPr>
      <t xml:space="preserve">- REFER HISTORY from 24th Dec 2019 Weekly Eng'g Update  
</t>
    </r>
    <r>
      <rPr>
        <sz val="10"/>
        <color rgb="FF0000FF"/>
        <rFont val="Arial"/>
        <family val="2"/>
      </rPr>
      <t>08 Jan 2020: awaiting official instruction from WPPL SQE / Investigation from OPS Team already close as of 09 Dec 2019</t>
    </r>
  </si>
  <si>
    <r>
      <rPr>
        <b/>
        <sz val="10"/>
        <color rgb="FF0000FF"/>
        <rFont val="Arial"/>
        <family val="2"/>
      </rPr>
      <t>Asset Manual Update</t>
    </r>
    <r>
      <rPr>
        <sz val="10"/>
        <color theme="1"/>
        <rFont val="Arial"/>
        <family val="2"/>
      </rPr>
      <t xml:space="preserve"> 
</t>
    </r>
    <r>
      <rPr>
        <b/>
        <sz val="10"/>
        <color theme="1"/>
        <rFont val="Arial"/>
        <family val="2"/>
      </rPr>
      <t xml:space="preserve">- REFER HISTORY from 24th Dec 2019 Weekly Eng'g Update 
</t>
    </r>
    <r>
      <rPr>
        <sz val="10"/>
        <color rgb="FF0000FF"/>
        <rFont val="Arial"/>
        <family val="2"/>
      </rPr>
      <t>08 Jan 2020: JMD presented to HZL and to email the  Asset List by today</t>
    </r>
  </si>
  <si>
    <t>24 Dec 2019
OESR S190201 raised
08 Jan 2019 Flex received cuvettes from HZL</t>
  </si>
  <si>
    <t>Close
08-Jan-20</t>
  </si>
  <si>
    <t>Monitoring (OFI)</t>
  </si>
  <si>
    <t>Last updated by: Joel MD</t>
  </si>
  <si>
    <t>Final report submitted to WPPL QA Team. Pending final dispotion.
Eng'g Team activity Close</t>
  </si>
  <si>
    <t>TE82526-1 Pump Tray Not Able to Flow Solvent</t>
  </si>
  <si>
    <t>TE82526-4 Pump Tray Not Able to Flow Solvent</t>
  </si>
  <si>
    <r>
      <t xml:space="preserve">18-Dec-19: Raise TE82526-4 Pump Tray Not Able to Flow Solvent 
</t>
    </r>
    <r>
      <rPr>
        <b/>
        <sz val="10"/>
        <color rgb="FF0000FF"/>
        <rFont val="Arial"/>
        <family val="2"/>
      </rPr>
      <t>20Dec19: Hua Zhen send the flow valve to Flex, replaced the vave and verified station OK</t>
    </r>
  </si>
  <si>
    <t>TMD010770</t>
  </si>
  <si>
    <t xml:space="preserve">This TMD allows Flex to build 10 Optics Benches 279003224 without the foam insulation. Ship the non-installed foam insulation with optics bench.  </t>
  </si>
  <si>
    <t>10 units only</t>
  </si>
  <si>
    <t>DE-SKW-00000207</t>
  </si>
  <si>
    <r>
      <t xml:space="preserve">Cross Thread Analysis
</t>
    </r>
    <r>
      <rPr>
        <b/>
        <sz val="10"/>
        <color theme="1"/>
        <rFont val="Arial"/>
        <family val="2"/>
      </rPr>
      <t xml:space="preserve">- REFER HISTORY from 24th Dec 2019 Weekly Eng'g Update 
</t>
    </r>
    <r>
      <rPr>
        <sz val="10"/>
        <color rgb="FF0000FF"/>
        <rFont val="Arial"/>
        <family val="2"/>
      </rPr>
      <t>08 Jan 2020: ECO 9233201 to send to Flex today</t>
    </r>
    <r>
      <rPr>
        <b/>
        <sz val="10"/>
        <color rgb="FF0000FF"/>
        <rFont val="Arial"/>
        <family val="2"/>
      </rPr>
      <t xml:space="preserve">
15 Jan 2020: Start impelementation today</t>
    </r>
  </si>
  <si>
    <t>Close
15-Jan-2020</t>
  </si>
  <si>
    <t>Extended - refer to DE-SKW-00000195</t>
  </si>
  <si>
    <t xml:space="preserve">S20003 </t>
  </si>
  <si>
    <t>S20005</t>
  </si>
  <si>
    <t>186269506 ASSY, e2695 WITH HEATER/COOLER.</t>
  </si>
  <si>
    <t>Alliance Instrument Serial Number  A20SM4286A print out with barcode with broken line)</t>
  </si>
  <si>
    <t>15-Jan-2020: Reprint Serial number A20SM4286A</t>
  </si>
  <si>
    <r>
      <t xml:space="preserve">12-Jan-2020: Raise TE82526-4 Pump Tray Not Able to Flow Solvent to Seal Wash Input
</t>
    </r>
    <r>
      <rPr>
        <b/>
        <sz val="10"/>
        <color rgb="FF0000FF"/>
        <rFont val="Arial"/>
        <family val="2"/>
      </rPr>
      <t>15-Jan-2020: Received the BSBA Shut-Off Valve</t>
    </r>
  </si>
  <si>
    <t>15-Jan2020 -JMD to verify closuer date
1) Serial number for the instruments installed with 5 of the new lamp power supplies (LPS) P/N 279001105 in TUV detector model P/N 186248900 are :
(a) L1987E928A; (b) L1987E929A; (c) L1987E930A; (d) L1987E931A &amp; (e) L1987E932A.
2) Serial number for the instruments installed with 5 of the new lamp power supplies (LPS) P/N 279001105 in TUV detector model P/N 186015031 are :
(a) L19TUV330A; (b) L19TUV331A; (c) L19TUV332A; (d) L19TUV333A; &amp; (e) L19TUV333A.
3) Serial number for the instruments installed with 5 of the new lamp power supplies (LPS) P/N 279001105 in PDA detector model P/N 186015033 are :
(a) L19UPL331A; (b) L19UPL332A; (c) L19UPL333A; (d) L19UPL334A; (e) L19UPL335A.
4) Serial number for the instruments installed with 5 of the new lamp power supplies (LPS) P/N 279001105 in PDA detector model P/N 186299800 are :
(a) L19998288A; (b) L19998289A: (c) L19998290A: (d) L19998291A &amp; (e) L19998292A.
All the above instruments installed with the new lamp power supplies (LPS) P/N 279001105 passed all Manufacturing testing.</t>
  </si>
  <si>
    <t>DE-SKW-00000208</t>
  </si>
  <si>
    <t>15-Jan-2020 Drop Test Concluded last Dec 2019
Affected product serial number for the above DE are :
a) 186015031 AQUITY UPLC TUV Detector TC : K19TUV195A.
b) 186017002 ACQUITY Arc 2489 UV_Vis Detector : K19VTU072A.
c) 186017012 ACQUITY Arc Bio 2489 UV_Vis Detector : J19BTU090A.
d) 186248900 2489 UV / Visible Detector ( BLUE ) : K1987E431A.</t>
  </si>
  <si>
    <t>QSP Instrument Serial Number G19QSP507A
A print out with barcode with broken line)</t>
  </si>
  <si>
    <t>186015080 ACQUITY UPLC H-Class PLUS QSM  S/N: G19QSP507A</t>
  </si>
  <si>
    <t>15-Jan-2020: Reprint Serial number S/N: G19QSP507A</t>
  </si>
  <si>
    <t>JMD
GYC</t>
  </si>
  <si>
    <t>15-Jan-2020 In-prgoress
22-Jan-2020 Eng'g activity close</t>
  </si>
  <si>
    <t>Con-call</t>
  </si>
  <si>
    <r>
      <t xml:space="preserve">15-Jan-2020 in progress
</t>
    </r>
    <r>
      <rPr>
        <b/>
        <sz val="10"/>
        <color rgb="FF0000FF"/>
        <rFont val="Arial"/>
        <family val="2"/>
      </rPr>
      <t>21 Jan 2020 - Complete buy-off, no reject observed related to transducer</t>
    </r>
    <r>
      <rPr>
        <sz val="10"/>
        <color rgb="FF0000FF"/>
        <rFont val="Arial"/>
        <family val="2"/>
      </rPr>
      <t xml:space="preserve">
</t>
    </r>
  </si>
  <si>
    <r>
      <rPr>
        <sz val="10"/>
        <color theme="1"/>
        <rFont val="Arial"/>
        <family val="2"/>
      </rPr>
      <t>15-Jan-2020 in progress</t>
    </r>
    <r>
      <rPr>
        <sz val="10"/>
        <color rgb="FF0000FF"/>
        <rFont val="Arial"/>
        <family val="2"/>
      </rPr>
      <t xml:space="preserve">
</t>
    </r>
    <r>
      <rPr>
        <b/>
        <sz val="10"/>
        <color rgb="FF0000FF"/>
        <rFont val="Arial"/>
        <family val="2"/>
      </rPr>
      <t>22-Jan-2020 Buy-off completed by Eugene WPPL SQE on 20 Jan 2020- No issue found</t>
    </r>
    <r>
      <rPr>
        <sz val="10"/>
        <color rgb="FF0000FF"/>
        <rFont val="Arial"/>
        <family val="2"/>
      </rPr>
      <t xml:space="preserve">
</t>
    </r>
  </si>
  <si>
    <r>
      <t xml:space="preserve">15-Jan-2020 QDMS DE in aprroval loop
22-Jan-2020 : Approved and move to Implementation stage
</t>
    </r>
    <r>
      <rPr>
        <b/>
        <sz val="10"/>
        <color rgb="FF0000FF"/>
        <rFont val="Arial"/>
        <family val="2"/>
      </rPr>
      <t>29-Jan-2020 : This FedEx shipment ETA Waters, Milford 27-Jan-20.</t>
    </r>
    <r>
      <rPr>
        <sz val="10"/>
        <color theme="1"/>
        <rFont val="Arial"/>
        <family val="2"/>
      </rPr>
      <t xml:space="preserve"> </t>
    </r>
    <r>
      <rPr>
        <b/>
        <sz val="10"/>
        <color rgb="FF0000FF"/>
        <rFont val="Arial"/>
        <family val="2"/>
      </rPr>
      <t>HAWB : 7775 8295 3528</t>
    </r>
  </si>
  <si>
    <t>S20008</t>
  </si>
  <si>
    <t>Sigmasure Down</t>
  </si>
  <si>
    <t>Generic Detector and QSM</t>
  </si>
  <si>
    <t>Reset Server</t>
  </si>
  <si>
    <t>Close 
31 Jan 2020</t>
  </si>
  <si>
    <t>S20009</t>
  </si>
  <si>
    <t>Serial Label Reprint</t>
  </si>
  <si>
    <t>289000560 , SN  A20HSC571A</t>
  </si>
  <si>
    <t>Reprint Serial Label</t>
  </si>
  <si>
    <t>Close
05-Feb-20</t>
  </si>
  <si>
    <r>
      <rPr>
        <strike/>
        <sz val="10"/>
        <color theme="1"/>
        <rFont val="Arial"/>
        <family val="2"/>
      </rPr>
      <t>22-Jan-20</t>
    </r>
    <r>
      <rPr>
        <sz val="10"/>
        <color theme="1"/>
        <rFont val="Arial"/>
        <family val="2"/>
      </rPr>
      <t xml:space="preserve">
31-Mar-20</t>
    </r>
  </si>
  <si>
    <r>
      <t xml:space="preserve">PC BACK UP  (Quarterly Backup)
</t>
    </r>
    <r>
      <rPr>
        <b/>
        <sz val="10"/>
        <color rgb="FF0000FF"/>
        <rFont val="Arial"/>
        <family val="2"/>
      </rPr>
      <t>- 05-Feb-2020 To backup PC quaterly</t>
    </r>
  </si>
  <si>
    <r>
      <rPr>
        <strike/>
        <sz val="10"/>
        <color theme="1"/>
        <rFont val="Arial"/>
        <family val="2"/>
      </rPr>
      <t>29-Jan-20</t>
    </r>
    <r>
      <rPr>
        <sz val="10"/>
        <color rgb="FFFF0000"/>
        <rFont val="Arial"/>
        <family val="2"/>
      </rPr>
      <t xml:space="preserve">
</t>
    </r>
    <r>
      <rPr>
        <sz val="10"/>
        <color theme="1"/>
        <rFont val="Arial"/>
        <family val="2"/>
      </rPr>
      <t>05-Feb-20</t>
    </r>
  </si>
  <si>
    <t>Plan</t>
  </si>
  <si>
    <t>Build Creform</t>
  </si>
  <si>
    <t>Creform Table Setup</t>
  </si>
  <si>
    <t>Mount and Install the Pump Tray Tester</t>
  </si>
  <si>
    <t>Validation</t>
  </si>
  <si>
    <t>Mount and Install the Pump Tray Tester upgrade</t>
  </si>
  <si>
    <t>UPDATE :</t>
  </si>
  <si>
    <t>Close 
27-Feb-20</t>
  </si>
  <si>
    <t>S20011</t>
  </si>
  <si>
    <t>186002998, 186299800, 186015032,
186015033, 186015034, 186015053</t>
  </si>
  <si>
    <t>247001743, 186015031</t>
  </si>
  <si>
    <t xml:space="preserve">8 sets of Assy's of 279001743 </t>
  </si>
  <si>
    <t>TMD010715</t>
  </si>
  <si>
    <t>TMD010779</t>
  </si>
  <si>
    <t>Alliance cell:24 units
BSM/QSM cell:8 units
Clean Room Golden Flow Cell Noise and Drift Tester : 1 unit
GES TUV Yearly PM: 4 units</t>
  </si>
  <si>
    <t xml:space="preserve"> v00</t>
  </si>
  <si>
    <t>would allow use of alternative material associated with Part Numbers 279000549 revision E, 279000881 revision K,
279001380 revision E, 279001951 revision D, 279002494 revision F &amp; 279003625 revision C.
DJ Instruments gauge manufacturer has changed their production location from North Carolina facility to Israel facility as well as
the gauge design</t>
  </si>
  <si>
    <t>186015018-Singapore (Flex) 
186015001-Singapore (Flex) 
186015080-Singapore (Flex)</t>
  </si>
  <si>
    <t>05 Feb 2020 - JMD to raise OESR.
07 Feb 2020 - Reinstalled image and able to login to Empower. Test 1 unit and able to pass test</t>
  </si>
  <si>
    <t>Close 
07 Feb 2020</t>
  </si>
  <si>
    <t>S20012</t>
  </si>
  <si>
    <t>BRP</t>
  </si>
  <si>
    <t>Instrument Serial Number print out with Missing Barcode</t>
  </si>
  <si>
    <t>S20013</t>
  </si>
  <si>
    <t>186248900 2489 UV/Visible Detector  S/N: B2087E674A (Missing Barcode )</t>
  </si>
  <si>
    <t>GYC
HZL</t>
  </si>
  <si>
    <t>1. GLY raised OESR
2. HZL reprint the label</t>
  </si>
  <si>
    <t>Close 
11 Feb 2020</t>
  </si>
  <si>
    <r>
      <t xml:space="preserve">Detector PCBA Fixture Implementation
</t>
    </r>
    <r>
      <rPr>
        <b/>
        <sz val="10"/>
        <color theme="1"/>
        <rFont val="Arial"/>
        <family val="2"/>
      </rPr>
      <t xml:space="preserve">- REFER HISTORY from 24th Dec 2019 Weekly Eng'g Update  </t>
    </r>
    <r>
      <rPr>
        <b/>
        <sz val="10"/>
        <color rgb="FF0000FF"/>
        <rFont val="Arial"/>
        <family val="2"/>
      </rPr>
      <t xml:space="preserve">
</t>
    </r>
    <r>
      <rPr>
        <sz val="10"/>
        <color theme="1"/>
        <rFont val="Arial"/>
        <family val="2"/>
      </rPr>
      <t>08-Jan-2020 : ECR 9233596 waiting for submission</t>
    </r>
    <r>
      <rPr>
        <b/>
        <sz val="10"/>
        <color rgb="FF0000FF"/>
        <rFont val="Arial"/>
        <family val="2"/>
      </rPr>
      <t xml:space="preserve">
</t>
    </r>
    <r>
      <rPr>
        <sz val="10"/>
        <color theme="1"/>
        <rFont val="Arial"/>
        <family val="2"/>
      </rPr>
      <t xml:space="preserve">05-Feb-2020 : Implement PCB fixture for Detector Family as per :
                        ECO 9239291 (289024872 : 279001743)
                        ECO 9232732 (279000805 : 279001961 : 279002224 : 279002897 : 279003287)
</t>
    </r>
    <r>
      <rPr>
        <b/>
        <sz val="10"/>
        <color rgb="FF0000FF"/>
        <rFont val="Arial"/>
        <family val="2"/>
      </rPr>
      <t xml:space="preserve">                        ECR 9233596 cancelled submission due to new PCBA design</t>
    </r>
  </si>
  <si>
    <t>After Opening from Original Packaging
(MONTH)</t>
  </si>
  <si>
    <r>
      <t xml:space="preserve">210000415 Baking and Retest Evalutaion
</t>
    </r>
    <r>
      <rPr>
        <sz val="10"/>
        <color theme="1"/>
        <rFont val="Arial"/>
        <family val="2"/>
      </rPr>
      <t>15-Jan-2020 - Flex Senai to bake today and once finisk, will be cool down and zip lock before sending to Kallang</t>
    </r>
    <r>
      <rPr>
        <b/>
        <sz val="10"/>
        <color theme="1"/>
        <rFont val="Arial"/>
        <family val="2"/>
      </rPr>
      <t xml:space="preserve">
</t>
    </r>
    <r>
      <rPr>
        <sz val="10"/>
        <color theme="1"/>
        <rFont val="Arial"/>
        <family val="2"/>
      </rPr>
      <t>22-Jan-2020 - Baked 210000415 arrived in sealed ESD Bag with desiccant and good humidity indicator. We retest and the failure still the same : Shutter Fail to Home.(16 Jan 2020)  Pending advise from GYC</t>
    </r>
    <r>
      <rPr>
        <b/>
        <sz val="10"/>
        <color rgb="FF0000FF"/>
        <rFont val="Arial"/>
        <family val="2"/>
      </rPr>
      <t xml:space="preserve">
</t>
    </r>
    <r>
      <rPr>
        <sz val="10"/>
        <color theme="1"/>
        <rFont val="Arial"/>
        <family val="2"/>
      </rPr>
      <t>05-Feb-2020 : Shaynee to  revise a complete unit PO (Shipment ONHOLD) and Guan Yee to create PO for PCBA only.</t>
    </r>
    <r>
      <rPr>
        <b/>
        <sz val="10"/>
        <color rgb="FF0000FF"/>
        <rFont val="Arial"/>
        <family val="2"/>
      </rPr>
      <t xml:space="preserve">
12-Feb-2020 : PO received from GYC (06 Feb 20), shipped the PCBA attention to Bill Bates (07 Feb 20), FEDEX 7777-1061-9174 (received date: 11 Feb 2020)
</t>
    </r>
  </si>
  <si>
    <t>TMD010782</t>
  </si>
  <si>
    <t>...to allow the use of the new pressure transducer (279010881 TRANSDUCER, PRESS, 15.5KSI, V,
PUMP HEAD) in 186015080 ACQUITY UPLC H-Class PLUS QSM prior to implementation of ECO 9234066.</t>
  </si>
  <si>
    <t>DE-SKW-00000219</t>
  </si>
  <si>
    <r>
      <rPr>
        <b/>
        <sz val="10"/>
        <color rgb="FF0000FF"/>
        <rFont val="Arial"/>
        <family val="2"/>
      </rPr>
      <t>2690 Injector Sensor Adjust</t>
    </r>
    <r>
      <rPr>
        <sz val="10"/>
        <color theme="1"/>
        <rFont val="Arial"/>
        <family val="2"/>
      </rPr>
      <t xml:space="preserve">
- that biasing the sensor adjustment so top count was closer to upper limit would produce good test results
05-Feb-2020 : To look into DHR/Sub Assembly Test and provide details to Mark Jussaume
12-Feb-2020 : Submitted 24 data sample to team for review and advise (06 Feb 2020)
                        HZL to follow-up with MJ
</t>
    </r>
    <r>
      <rPr>
        <b/>
        <sz val="10"/>
        <color rgb="FF0000FF"/>
        <rFont val="Arial"/>
        <family val="2"/>
      </rPr>
      <t>19-Feb-2020 : MJ receieved all the update and information he need and advise to close the activity 14-Feb-2020)</t>
    </r>
  </si>
  <si>
    <t>Close 
19-Feb-2020</t>
  </si>
  <si>
    <r>
      <rPr>
        <b/>
        <sz val="10"/>
        <color rgb="FF0000FF"/>
        <rFont val="Arial"/>
        <family val="2"/>
      </rPr>
      <t xml:space="preserve">Consumables to include/update SPARE Parts for PM
</t>
    </r>
    <r>
      <rPr>
        <sz val="10"/>
        <color theme="1"/>
        <rFont val="Arial"/>
        <family val="2"/>
      </rPr>
      <t>15-Jan-2020 - Update in the tab for consumable. HZL will share the MRO form to be fill-in by Flex for ordering PM parts as well as the required consumables for Final Testers. Part to be direct ship to Flex.
05-Feb-2020 to send today</t>
    </r>
    <r>
      <rPr>
        <b/>
        <sz val="10"/>
        <color rgb="FF0000FF"/>
        <rFont val="Arial"/>
        <family val="2"/>
      </rPr>
      <t xml:space="preserve">
</t>
    </r>
    <r>
      <rPr>
        <sz val="10"/>
        <color theme="1"/>
        <rFont val="Arial"/>
        <family val="2"/>
      </rPr>
      <t>12-Feb-2020 Consumable updated and order must be in quarterly usage (as per discussion with HZL 11 Feb 2020)
            HZL to check and advise E.T.A from Waters logistics once MRO approve
            JMD to raise MRO by mid of March 2020 for Q2</t>
    </r>
    <r>
      <rPr>
        <b/>
        <sz val="10"/>
        <color rgb="FF0000FF"/>
        <rFont val="Arial"/>
        <family val="2"/>
      </rPr>
      <t xml:space="preserve">
19-Feb-2020 receieved the item as per MRO 17 Feb 2020 and to raise MRO in quarterly base on loading (Close)</t>
    </r>
    <r>
      <rPr>
        <sz val="10"/>
        <color rgb="FF0000FF"/>
        <rFont val="Arial"/>
        <family val="2"/>
      </rPr>
      <t xml:space="preserve">
</t>
    </r>
  </si>
  <si>
    <t>210000414
210000415</t>
  </si>
  <si>
    <t xml:space="preserve">-210000414 at FCT GTS tester facing POS11 Failed. Actual Reading 1.0V ,Hi- 11.2 Lo-10.8
 -210000415 at FCT GTS tester facing Motor Drive Failed. Check hold State- Winding 2 Actual Reading 23.984, Hi-10 Lo-0. </t>
  </si>
  <si>
    <t>OESR data of Alliance injector adjustment</t>
  </si>
  <si>
    <t xml:space="preserve">Michael Cotter </t>
  </si>
  <si>
    <t>HZL
JMD</t>
  </si>
  <si>
    <r>
      <t xml:space="preserve">1. Please provide the injector adjustment test values (top and width) for 50 recent instruments. 
20-Feb-2020 : JMD submitted to HZL the 50x data collected of Alliance injector adjustment
2. Provide the injector adjustment test values (top and width) for one particular instrument (D19SM4575A).
20-Feb-2020 : JMD raise DHR from Doccon, to submit on 25 Feb 2020.
</t>
    </r>
    <r>
      <rPr>
        <b/>
        <sz val="10"/>
        <color rgb="FF0000FF"/>
        <rFont val="Arial"/>
        <family val="2"/>
      </rPr>
      <t>24-Feb-2020 : JMD submitted 51x units of sample to HZL inclusive of D19SM4575A</t>
    </r>
  </si>
  <si>
    <t>Introduce usage of Engineering Evaluation Form</t>
  </si>
  <si>
    <r>
      <rPr>
        <strike/>
        <sz val="10"/>
        <color theme="1"/>
        <rFont val="Arial"/>
        <family val="2"/>
      </rPr>
      <t>14-Jan-2020</t>
    </r>
    <r>
      <rPr>
        <sz val="10"/>
        <color theme="1"/>
        <rFont val="Arial"/>
        <family val="2"/>
      </rPr>
      <t xml:space="preserve">
05-Feb-2020</t>
    </r>
  </si>
  <si>
    <t>Close
04-Mar-2020</t>
  </si>
  <si>
    <r>
      <t xml:space="preserve">Dual Noise Due to C-Clip
</t>
    </r>
    <r>
      <rPr>
        <sz val="10"/>
        <color theme="1"/>
        <rFont val="Arial"/>
        <family val="2"/>
      </rPr>
      <t>12 Feb 2020 : Observed that the C-Clip is touching the screw refer to MTR Slide)</t>
    </r>
    <r>
      <rPr>
        <b/>
        <sz val="10"/>
        <color rgb="FF0000FF"/>
        <rFont val="Arial"/>
        <family val="2"/>
      </rPr>
      <t xml:space="preserve">
1</t>
    </r>
    <r>
      <rPr>
        <sz val="10"/>
        <color theme="1"/>
        <rFont val="Arial"/>
        <family val="2"/>
      </rPr>
      <t xml:space="preserve">9-Feb-2020 Found one unit failing in dual-noise (85 counts), removed OB and removed grating drive observed C-Clip, not able to see screw head touching the C-Clip, re-assembled and retest. Retest result result Fail, GYC request to replaced screw. To update result after eng'g review.
17:30 PM GLY updated that the UUT still failing for Dual Noise (Investigation to be continue)
26-Feb-2020 : Tried 2x units and still failing, last replaced is motor (PN-GLY TBA)  and able to pass. </t>
    </r>
    <r>
      <rPr>
        <b/>
        <sz val="10"/>
        <color rgb="FF0000FF"/>
        <rFont val="Arial"/>
        <family val="2"/>
      </rPr>
      <t xml:space="preserve">
04-Mar-2020 : Gary send RCA for GLY, for review, not ble to conclude if related to C-Clip, close the item but still need to open another action item for Dual Noise under CONTINOUS IMPROVEMENT PLAN 2020</t>
    </r>
  </si>
  <si>
    <t>Close
04 Mar 2020</t>
  </si>
  <si>
    <t>v03</t>
  </si>
  <si>
    <t xml:space="preserve">This TMD impacts both Milford and Singapore (Flex) CM sites.
This TMD allows the use of parts WAT212043 RETAINER, FRIT with the defects listed in QR 1899378:
- Diameter .300 +/- .005 is oversized (measured range from .3080 to .3010)
- Threads 3/8-24 UNF-2A are oversized (not accept Go gage)
- Thread Undercut feature .332 is not present
This TMDs needs to be further extended to allow sufficient time for the new tool to be made and approved.
</t>
  </si>
  <si>
    <t>Close
11-Mar-2020</t>
  </si>
  <si>
    <r>
      <t>1. Raise OESR 07 Feb 2010
11- Feb-2020 Updated the OESR template and ask Flex Kallang to release 2X CPU loaded with latst PDA and TUV Firmware
12-Feb-2020 : 210000415 able to recover, 210000414 stil in process or repair
      - 4.48 PM Senai updated that GTS Tester able to recover for 210000414
19-Feb-2020 : Bernard to send back the 2x CPU to Kallang / Bernard to verify the CPU loaded with latest FW if able to run the test</t>
    </r>
    <r>
      <rPr>
        <b/>
        <sz val="10"/>
        <color rgb="FF0000FF"/>
        <rFont val="Arial"/>
        <family val="2"/>
      </rPr>
      <t xml:space="preserve">
11-Mar-2020 : CPU has been returned after verfication of tester</t>
    </r>
    <r>
      <rPr>
        <sz val="10"/>
        <color theme="1"/>
        <rFont val="Arial"/>
        <family val="2"/>
      </rPr>
      <t xml:space="preserve">
</t>
    </r>
  </si>
  <si>
    <t>GYC/ GLY/
JMD/HZL</t>
  </si>
  <si>
    <t>Pump Tray Test Capacity Enhancement</t>
  </si>
  <si>
    <t>(OESR 193124-TRF MJUE-BJYJL4)</t>
  </si>
  <si>
    <t>WW 0320</t>
  </si>
  <si>
    <t>13-17 Jan'20</t>
  </si>
  <si>
    <t>WW 0420</t>
  </si>
  <si>
    <t>20-24 Jan'20</t>
  </si>
  <si>
    <t>WW 0520</t>
  </si>
  <si>
    <t>27-31Jan'20</t>
  </si>
  <si>
    <t>WW 0620</t>
  </si>
  <si>
    <t>03-07 Feb'20</t>
  </si>
  <si>
    <t>WW 0720</t>
  </si>
  <si>
    <t>10-14 Feb'20</t>
  </si>
  <si>
    <t>WW 0820</t>
  </si>
  <si>
    <t>17-21 Feb'20</t>
  </si>
  <si>
    <t>WW 0920</t>
  </si>
  <si>
    <t>24-28 Feb'20</t>
  </si>
  <si>
    <t>WW 10'20</t>
  </si>
  <si>
    <t>02-06 Mar'20</t>
  </si>
  <si>
    <t>WW 11'20</t>
  </si>
  <si>
    <t>09-13 Mar '20</t>
  </si>
  <si>
    <t>WW 12'20</t>
  </si>
  <si>
    <t>16-20 Mar'20</t>
  </si>
  <si>
    <t>WW 13'20</t>
  </si>
  <si>
    <t>23-27 Mar'20</t>
  </si>
  <si>
    <t>WW 14'20</t>
  </si>
  <si>
    <t>30 Mar-03 Apr '20</t>
  </si>
  <si>
    <t>TE 82526-2</t>
  </si>
  <si>
    <t>Tester E.T.A. to Flex and</t>
  </si>
  <si>
    <t>verified complete</t>
  </si>
  <si>
    <t>FLEX PHYSICAL INVENTORY</t>
  </si>
  <si>
    <t>Do Not Open</t>
  </si>
  <si>
    <r>
      <t> </t>
    </r>
    <r>
      <rPr>
        <sz val="8"/>
        <color rgb="FF000000"/>
        <rFont val="Arial"/>
        <family val="2"/>
      </rPr>
      <t xml:space="preserve">14 Feb 2020  Cal Team had inquiry about report </t>
    </r>
  </si>
  <si>
    <t>MP release the Balance Calibration report</t>
  </si>
  <si>
    <t>IQR Approved</t>
  </si>
  <si>
    <t>Upgraded Tester</t>
  </si>
  <si>
    <t>TE 82526-1
Upgrade of CPU</t>
  </si>
  <si>
    <t>TE 82526
Upgrade of CPU</t>
  </si>
  <si>
    <t>TE 82526-4 
Upgrade of CPU</t>
  </si>
  <si>
    <t>Log Number</t>
  </si>
  <si>
    <t>Engineering Group</t>
  </si>
  <si>
    <t>ASP TSP No</t>
  </si>
  <si>
    <t>TE Tool No</t>
  </si>
  <si>
    <t>Problem Summary</t>
  </si>
  <si>
    <t>Justification</t>
  </si>
  <si>
    <t>171714</t>
  </si>
  <si>
    <t>Test Engineering</t>
  </si>
  <si>
    <t>WAT242102</t>
  </si>
  <si>
    <t>OPEN</t>
  </si>
  <si>
    <t>Proposed to update TSP Doc No: WAT242102 Rev 4 
1) To include Waters PN 279003385, 279002592, 279003250 on the cover sheet</t>
  </si>
  <si>
    <t>Part Number not mention in the TSP by default is considered untested part and subject to non compliance during audit</t>
  </si>
  <si>
    <t>193814</t>
  </si>
  <si>
    <t>735001613</t>
  </si>
  <si>
    <t>TE82882</t>
  </si>
  <si>
    <t xml:space="preserve">The final test record for Detector(TE82882-All and TE82969-1) and SDS ( TE82943-All) has incomplete of 'start time' and 'end time' print out. The second of time is disappeared from test record.
Please kindly update the final test record template to print out the complete time, including the seconds on test record. 
Please refer to attachment on page 2 for the details.
</t>
  </si>
  <si>
    <t>Trunacated part of any test station report in any printed report is  non compliance to good documentation practices for both Flex</t>
  </si>
  <si>
    <t>193244</t>
  </si>
  <si>
    <t>186000139</t>
  </si>
  <si>
    <t xml:space="preserve">Flex Singapore feedback this Alliance Final Test workstation 3 has frequently hanging issue. They request to replace this workstation with a windows 7 workstation. Can you please help to access if this PC hang issue can be fixed? or have to replace the workstation? If replacing workstation, can you please advise the spec of workstation for Alliance Final Tester? Thanks.
Below is message from Flex, 
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prepare for upsize of Alliance.
</t>
  </si>
  <si>
    <t xml:space="preserve">Tester shutdown is still within acceptable numbers but post frustration to test techncian performing the task. This is very evident if you are testing 4 untis at the same time and ystem hang. Though data was collected between Aliance Final Test1, 3 and 5, number of hang happens more in Final Test 5, as when ew highlight, more of the hang happened in tester #3. </t>
  </si>
  <si>
    <t>Flex column  is &gt;15 months old
1. Replaced AFT 3.4 (08 Jul 2019) System Overpressure
2. Replaced AFT 4.4 (07 Nov 2019) System Overpressure
3. Replaced AFT 3.2 (18 Mar 2020) System Overpressure</t>
  </si>
  <si>
    <r>
      <rPr>
        <b/>
        <sz val="8"/>
        <color rgb="FF000000"/>
        <rFont val="Arial"/>
        <family val="2"/>
      </rPr>
      <t>12-Mar-2020</t>
    </r>
    <r>
      <rPr>
        <sz val="8"/>
        <color rgb="FF000000"/>
        <rFont val="Arial"/>
        <family val="2"/>
      </rPr>
      <t xml:space="preserve">
MJ  IQR Approved</t>
    </r>
  </si>
  <si>
    <r>
      <rPr>
        <b/>
        <sz val="8"/>
        <color rgb="FF000000"/>
        <rFont val="Arial"/>
        <family val="2"/>
      </rPr>
      <t xml:space="preserve">05 Mar 2020 </t>
    </r>
    <r>
      <rPr>
        <sz val="8"/>
        <color rgb="FF000000"/>
        <rFont val="Arial"/>
        <family val="2"/>
      </rPr>
      <t xml:space="preserve">
IQR Report submitted to WPPL </t>
    </r>
  </si>
  <si>
    <r>
      <rPr>
        <b/>
        <sz val="8"/>
        <color rgb="FF000000"/>
        <rFont val="Arial"/>
        <family val="2"/>
      </rPr>
      <t>13-Mar-2020</t>
    </r>
    <r>
      <rPr>
        <sz val="8"/>
        <color rgb="FF000000"/>
        <rFont val="Arial"/>
        <family val="2"/>
      </rPr>
      <t xml:space="preserve">
Upgrade Complete</t>
    </r>
  </si>
  <si>
    <r>
      <rPr>
        <b/>
        <sz val="8"/>
        <color rgb="FF000000"/>
        <rFont val="Arial"/>
        <family val="2"/>
      </rPr>
      <t xml:space="preserve">13-Mar-2020 </t>
    </r>
    <r>
      <rPr>
        <sz val="8"/>
        <color rgb="FF000000"/>
        <rFont val="Arial"/>
        <family val="2"/>
      </rPr>
      <t xml:space="preserve">
Test completed</t>
    </r>
  </si>
  <si>
    <r>
      <rPr>
        <b/>
        <sz val="8"/>
        <color rgb="FF000000"/>
        <rFont val="Arial"/>
        <family val="2"/>
      </rPr>
      <t>18-Mar-2020</t>
    </r>
    <r>
      <rPr>
        <sz val="8"/>
        <color rgb="FF000000"/>
        <rFont val="Arial"/>
        <family val="2"/>
      </rPr>
      <t xml:space="preserve">
Report submitted by HZL to MJ for approval</t>
    </r>
  </si>
  <si>
    <t>S20024</t>
  </si>
  <si>
    <t>OESR Alliance Final Tester 3 position 2 Pressure Rplle Not able to show on the test report</t>
  </si>
  <si>
    <t>- TE82736 Alliance Final Tester 3 Not able to show Pressure in the chemistray testl .
- Suspect to be related to column PN 186003031 the column heater
18-Mar-2020 HZL released on ecolumn to JMD</t>
  </si>
  <si>
    <t>Close
18-Mar-2020</t>
  </si>
  <si>
    <t>S20023</t>
  </si>
  <si>
    <t>OESR TE82526-4 Pump Tray Tester consistent Failed Ripple Test</t>
  </si>
  <si>
    <t>-PDA Final Test System TE82882-11 Not able to login from Empower using username "system' and password "metsys". 
- It is showing Database Connection Failure
- both “tester” and admin account “te-1” not able to use the username and password</t>
  </si>
  <si>
    <t>S20020</t>
  </si>
  <si>
    <t>OESR TE82882 Have corrupted WinOS</t>
  </si>
  <si>
    <t>Refer to TSP 735001626</t>
  </si>
  <si>
    <t>S20025</t>
  </si>
  <si>
    <t xml:space="preserve">Re-print 186015033 Acquity UPLC PDA eLambda Det  </t>
  </si>
  <si>
    <t>Close
27-Feb-2020</t>
  </si>
  <si>
    <t>Close
15-Mar-2020</t>
  </si>
  <si>
    <r>
      <rPr>
        <b/>
        <sz val="10"/>
        <color rgb="FF0000FF"/>
        <rFont val="Arial"/>
        <family val="2"/>
      </rPr>
      <t>19-Dec-2019 - Reprint the label</t>
    </r>
    <r>
      <rPr>
        <sz val="10"/>
        <color rgb="FF0000FF"/>
        <rFont val="Arial"/>
        <family val="2"/>
      </rPr>
      <t xml:space="preserve">
02-Jan-2020  REFER HISTORY from 24th Dec 2019 Weekly Eng'g Update  
</t>
    </r>
    <r>
      <rPr>
        <b/>
        <sz val="10"/>
        <color rgb="FF0000FF"/>
        <rFont val="Arial"/>
        <family val="2"/>
      </rPr>
      <t>08-Jan-2020 JMD received cuvettes from HZL</t>
    </r>
    <r>
      <rPr>
        <sz val="10"/>
        <color rgb="FF0000FF"/>
        <rFont val="Arial"/>
        <family val="2"/>
      </rPr>
      <t xml:space="preserve">
</t>
    </r>
  </si>
  <si>
    <t xml:space="preserve">Close 
11-Ma-2020
</t>
  </si>
  <si>
    <t>TMD010797</t>
  </si>
  <si>
    <t>...to implement the switch-over from the DJ Instruments / Dynisco WAT270172 pressure transducer to
HBK 279010172 pressure transducer for all next level assemblies prior to the implementation of ECR 9232680.</t>
  </si>
  <si>
    <t xml:space="preserve">186001515 ; 186001525 
186001825 ; 186269505 
186269506 ;WAT207000 </t>
  </si>
  <si>
    <t>50 assemblies</t>
  </si>
  <si>
    <t>to allow the use of the new pressure transducer (279010881 TRANSDUCER, PRESS, 15.5KSI, V,
PUMP HEAD) in 186015080 ACQUITY UPLC H-Class PLUS QSM prior to implementation of ECO 9234066.</t>
  </si>
  <si>
    <t xml:space="preserve">DE-SKW-00000221 </t>
  </si>
  <si>
    <r>
      <rPr>
        <b/>
        <sz val="7"/>
        <color rgb="FF000000"/>
        <rFont val="Arial"/>
        <family val="2"/>
      </rPr>
      <t xml:space="preserve">24-Mar-2020 </t>
    </r>
    <r>
      <rPr>
        <sz val="7"/>
        <color rgb="FF000000"/>
        <rFont val="Arial"/>
        <family val="2"/>
      </rPr>
      <t xml:space="preserve">
MJ Approved IQR</t>
    </r>
  </si>
  <si>
    <r>
      <t xml:space="preserve">25-Mar-2020
</t>
    </r>
    <r>
      <rPr>
        <sz val="8"/>
        <color rgb="FF000000"/>
        <rFont val="Arial"/>
        <family val="2"/>
      </rPr>
      <t>Start Upgrading TE82826-4</t>
    </r>
  </si>
  <si>
    <t>..to install 8 assemblies of the new 210000414 ASSY, PCB, ACQTUV PERS ROHS Rev H  and 8 assemblies of 210001232 ASSY, PCB, 3V CCPU Rev A into 8 Assemblies of the 279001743 ASSY, DETECTOR, ACQUITY TUV instruments (186015031) that are currently being built at Flex in Singapore as a pilot run.</t>
  </si>
  <si>
    <t>DE-SKW-00000222</t>
  </si>
  <si>
    <t>DE-SKW-00000229</t>
  </si>
  <si>
    <t xml:space="preserve">DE-SKW-00000218 </t>
  </si>
  <si>
    <t>TMD010809</t>
  </si>
  <si>
    <t>DE-SKW-00000228</t>
  </si>
  <si>
    <t>Leo Bates</t>
  </si>
  <si>
    <t xml:space="preserve">EVALUATION </t>
  </si>
  <si>
    <t>EVALUATION
 No #</t>
  </si>
  <si>
    <t>Due Date</t>
  </si>
  <si>
    <t>Actual Date</t>
  </si>
  <si>
    <t>EVALS20001</t>
  </si>
  <si>
    <t xml:space="preserve">new firmware ver 3.05 </t>
  </si>
  <si>
    <t>Mark Jussaume
Joel Mamalateo Deduyo</t>
  </si>
  <si>
    <t>EVALS20002</t>
  </si>
  <si>
    <t>GYC/JMD</t>
  </si>
  <si>
    <t>Joel Mamalateo Deduyo</t>
  </si>
  <si>
    <t>EVALS20003</t>
  </si>
  <si>
    <t xml:space="preserve">... to use the new pressure transducer PN 279010881 (TRANSDUCER, PRESS, 15.5KSI, V, PUMP HEAD) to PN 279000886 ASSY, ACTUATOR, UPLC Rev AE. </t>
  </si>
  <si>
    <t>GYC/GLY/JMD</t>
  </si>
  <si>
    <t>EVALS20006</t>
  </si>
  <si>
    <t>EVALS20007</t>
  </si>
  <si>
    <t>Leaking Liquid from Seal Pack</t>
  </si>
  <si>
    <t>EVALS20008</t>
  </si>
  <si>
    <t>ve.00</t>
  </si>
  <si>
    <t>28 Feb 2020
02 Mar 2020</t>
  </si>
  <si>
    <t>WAT270928</t>
  </si>
  <si>
    <t>GYC/ATP</t>
  </si>
  <si>
    <t>GYC/GLY</t>
  </si>
  <si>
    <t>FLEX CFT</t>
  </si>
  <si>
    <r>
      <rPr>
        <sz val="10"/>
        <color theme="1"/>
        <rFont val="Arial"/>
        <family val="2"/>
      </rPr>
      <t>25-Mar-2020 Niu Niu raised  deviation Work Flow DE-SKW-00000228 - Approval in Progress</t>
    </r>
    <r>
      <rPr>
        <sz val="10"/>
        <color rgb="FF0000FF"/>
        <rFont val="Arial"/>
        <family val="2"/>
      </rPr>
      <t xml:space="preserve">
01-Apr-2020  Appove and Start - 27 Mar 2020 End 31 Dec 2020</t>
    </r>
  </si>
  <si>
    <r>
      <t xml:space="preserve">15-Jan-20 20 In-prgoress
22-Jan-2020 Engineering activity completed, Implementation Stage
</t>
    </r>
    <r>
      <rPr>
        <sz val="10"/>
        <color rgb="FF0000FF"/>
        <rFont val="Arial"/>
        <family val="2"/>
      </rPr>
      <t>01-Apr-2020 Implementation Stage</t>
    </r>
  </si>
  <si>
    <r>
      <t xml:space="preserve">11-Mar-2020 This is TMD extension. Refer to TMD010578 v02
25-Mar-2020 DE-SKW-0000222 was raised by Niu Niu (start on 16-Mar-2020-31to Oct-2020)
</t>
    </r>
    <r>
      <rPr>
        <sz val="10"/>
        <color rgb="FF0000FF"/>
        <rFont val="Arial"/>
        <family val="2"/>
      </rPr>
      <t>01-Apr-2020 Implementation Stage</t>
    </r>
  </si>
  <si>
    <r>
      <t xml:space="preserve">15-Jan-2020 In-progress
</t>
    </r>
    <r>
      <rPr>
        <sz val="10"/>
        <color rgb="FF0000FF"/>
        <rFont val="Arial"/>
        <family val="2"/>
      </rPr>
      <t>25-Mar-2020 ECO routing in approval loop</t>
    </r>
  </si>
  <si>
    <r>
      <t xml:space="preserve">19-Feb-2020 - Flex Approval in progress, target training and impementation today afternoon.
11- Mar- 2020 - EVALS20003 perform to measure the 0.750v of 100 pcs transducer.
- 2/100 is rejected. 1 is marginal (088100000158 @ 0.763 Vdc) and 1 true reject (SN 088100000150 @ 0.773 vdc)
- Desmond to update TMD Originator and seek advise is able to use or not to the line
18-Mar-2020 - Advised from Milford team that the 2 out of spec parts should not go into product until reconcile the observations.
</t>
    </r>
    <r>
      <rPr>
        <sz val="10"/>
        <color rgb="FF0000FF"/>
        <rFont val="Arial"/>
        <family val="2"/>
      </rPr>
      <t>25-Mar-2020 : Completed build and test of 50 units. All UUT PASS FT</t>
    </r>
  </si>
  <si>
    <r>
      <t xml:space="preserve">03-Mar-2020 : Flex received the TMD
18-Mar-2020 :  Advised from Milford team that the 2 out of spec parts should not go into product until reconcile the observations.
-Completed build 23 units of QSM under TMD010782 v01 and requested WPPL Eugene for review and approval
</t>
    </r>
    <r>
      <rPr>
        <sz val="10"/>
        <color rgb="FF0000FF"/>
        <rFont val="Arial"/>
        <family val="2"/>
      </rPr>
      <t>25-Mar-2020 : Completed build and test of 50 units. All UUT PASS FT</t>
    </r>
  </si>
  <si>
    <t xml:space="preserve"> Close
25-Mar-2020</t>
  </si>
  <si>
    <r>
      <rPr>
        <strike/>
        <sz val="10"/>
        <color theme="1"/>
        <rFont val="Arial"/>
        <family val="2"/>
      </rPr>
      <t>06-Sep-2019</t>
    </r>
    <r>
      <rPr>
        <sz val="10"/>
        <color theme="1"/>
        <rFont val="Arial"/>
        <family val="2"/>
      </rPr>
      <t xml:space="preserve">
</t>
    </r>
    <r>
      <rPr>
        <strike/>
        <sz val="10"/>
        <color theme="1"/>
        <rFont val="Arial"/>
        <family val="2"/>
      </rPr>
      <t xml:space="preserve">10-Oct-2019
30-Dec-2019
</t>
    </r>
    <r>
      <rPr>
        <sz val="10"/>
        <color rgb="FF0000FF"/>
        <rFont val="Arial"/>
        <family val="2"/>
      </rPr>
      <t>08-Apr-2020</t>
    </r>
    <r>
      <rPr>
        <strike/>
        <sz val="10"/>
        <color theme="1"/>
        <rFont val="Arial"/>
        <family val="2"/>
      </rPr>
      <t xml:space="preserve">
</t>
    </r>
  </si>
  <si>
    <r>
      <t xml:space="preserve">Sigma Sure 7 Computer for Detector
</t>
    </r>
    <r>
      <rPr>
        <sz val="10"/>
        <color theme="1"/>
        <rFont val="Arial"/>
        <family val="2"/>
      </rPr>
      <t>11-Mar-2020 JMD to check with HZL if able to use the old CPU from pump tray, no changes on settings, just for Sigma Sure 7 printing</t>
    </r>
    <r>
      <rPr>
        <sz val="10"/>
        <color rgb="FF0000FF"/>
        <rFont val="Arial"/>
        <family val="2"/>
      </rPr>
      <t xml:space="preserve">
</t>
    </r>
    <r>
      <rPr>
        <sz val="10"/>
        <color theme="1"/>
        <rFont val="Arial"/>
        <family val="2"/>
      </rPr>
      <t>18-Mar-2020 : To use removed Pump Tray Tester CPU and used as SS&amp; access for detector line, update the PC List and assett manual. z
25-Mar-2020: CPU Monitor and setup completed and need advise from HZL for the access SS7 portal.</t>
    </r>
    <r>
      <rPr>
        <sz val="10"/>
        <color rgb="FF0000FF"/>
        <rFont val="Arial"/>
        <family val="2"/>
      </rPr>
      <t xml:space="preserve">
01-Apr-2020: JMD used the image of Genealogy-SDS and rename to GENELOGY-DET and change IP address </t>
    </r>
  </si>
  <si>
    <r>
      <t xml:space="preserve">27-Mar-2020 </t>
    </r>
    <r>
      <rPr>
        <sz val="8"/>
        <color rgb="FF000000"/>
        <rFont val="Arial"/>
        <family val="2"/>
      </rPr>
      <t>Test complete and compiled report submitted to WPPL</t>
    </r>
  </si>
  <si>
    <t xml:space="preserve">Close
</t>
  </si>
  <si>
    <t>Close 
16 Mar 2020</t>
  </si>
  <si>
    <r>
      <rPr>
        <sz val="10"/>
        <color theme="1"/>
        <rFont val="Arial"/>
        <family val="2"/>
      </rPr>
      <t>15-Jan-2020 in progress. 
WAT-186248900 - built
WAT-186002487 – going to build after 15-Jan shipment
WAT-186017002 – going to build after 15-Jan shipment
29-Jan-2020 JMD to arrange shipment of board to Ziad with ICT and FCT record.</t>
    </r>
    <r>
      <rPr>
        <b/>
        <sz val="10"/>
        <color rgb="FF0000FF"/>
        <rFont val="Arial"/>
        <family val="2"/>
      </rPr>
      <t xml:space="preserve">
</t>
    </r>
    <r>
      <rPr>
        <sz val="10"/>
        <color theme="1"/>
        <rFont val="Arial"/>
        <family val="2"/>
      </rPr>
      <t>05-Feb-2020 PCBA ETA to Ziad by 04 Feb 2020 10:30 AM
12-Feb-2020 PCBA Troubleshoot and potential rootcause is the link between pin 4 of U27 and ball A5 of the FPGA (U43)
- Flex Senai able to check per solder ball condition and multiple angles. Additionally, we’ll use ERSA scope to check solder ball actual condition but this can only check the solder balls situated on the edges
19-FEb-2020 - FEDEX 413954563416 received at Flex Senai (activity in progress)
11-Mar-2020 - PCBA rececied and mount into UUT, test in progress</t>
    </r>
    <r>
      <rPr>
        <b/>
        <sz val="10"/>
        <color rgb="FF0000FF"/>
        <rFont val="Arial"/>
        <family val="2"/>
      </rPr>
      <t xml:space="preserve">
16-Mar-2020 - last unit test pass, inspect and ship</t>
    </r>
    <r>
      <rPr>
        <sz val="10"/>
        <color rgb="FF0000FF"/>
        <rFont val="Arial"/>
        <family val="2"/>
      </rPr>
      <t xml:space="preserve">
</t>
    </r>
  </si>
  <si>
    <t>Gene Tancrell</t>
  </si>
  <si>
    <t>...allows the release of 1268 pcs of part number 410001125 ferrule from Fraen Machining from
quarantine location in the nonconforming area so that the parts can be used to build the Alliance Instrument till
complete of the process while pending further disposition from Waters. Attached approved memo by Waters
Quality (Eugene Tan) &amp; Waters Manufacturing (Chan Yee Hwa) is to allow Flex to risk build Alliance &amp; Spares
using the NC inventory (ferrule PN 410001125) while waiting for Waters disposition</t>
  </si>
  <si>
    <t xml:space="preserve">186269505 
186269506 
700002789 
700002791 
700011783
700011784 
700011785 
700011805 </t>
  </si>
  <si>
    <t>Niu nIu</t>
  </si>
  <si>
    <t>Niu niu</t>
  </si>
  <si>
    <t>YES</t>
  </si>
  <si>
    <t>DE-SKW-00000109</t>
  </si>
  <si>
    <r>
      <t xml:space="preserve">TE82526-4 Pump Tray Tester consistent fail Ripple Test .
- Suspect to be related to CPU board PN 056370 Rev AD inside the tester
18-Mar-2020 : to follow repair and recovery after upgrading of TE82526-1 and IQR. </t>
    </r>
    <r>
      <rPr>
        <sz val="10"/>
        <color rgb="FF0000FF"/>
        <rFont val="Arial"/>
        <family val="2"/>
      </rPr>
      <t xml:space="preserve">
27-Mar-2020 : Replace restrictor and able to run the teste</t>
    </r>
  </si>
  <si>
    <t>Close
27-Mar-2020</t>
  </si>
  <si>
    <r>
      <t xml:space="preserve">EVALS20003 : To evaluate the transducer PN 279010881 using PN 186015080
</t>
    </r>
    <r>
      <rPr>
        <sz val="10"/>
        <color theme="1"/>
        <rFont val="Arial"/>
        <family val="2"/>
      </rPr>
      <t xml:space="preserve">1. Refer to TMD 10782 v01 for details
2. Measure 100 pcs of transducer voltage criterial as per drawing 0.0750 ± 0.0125 VDC @ zero balance
3. Publish the result to the team.
18-Mar-2020 JMD to publish later result for today
25-Mar-2020 Completed build and test for 50 units. All PASS Final Test
</t>
    </r>
    <r>
      <rPr>
        <sz val="10"/>
        <color rgb="FF0000FF"/>
        <rFont val="Arial"/>
        <family val="2"/>
      </rPr>
      <t>01-Apr-2020 Engineering activity, QA complete buy-off</t>
    </r>
  </si>
  <si>
    <t>Close 
01-Apr-2020</t>
  </si>
  <si>
    <r>
      <t xml:space="preserve">30-Mar-2020 </t>
    </r>
    <r>
      <rPr>
        <sz val="8"/>
        <color rgb="FF000000"/>
        <rFont val="Arial"/>
        <family val="2"/>
      </rPr>
      <t>resubmit for correction of wrong entry</t>
    </r>
    <r>
      <rPr>
        <b/>
        <sz val="8"/>
        <color rgb="FF000000"/>
        <rFont val="Arial"/>
        <family val="2"/>
      </rPr>
      <t xml:space="preserve">
01-Apr-2020 IQR Approved by MJ</t>
    </r>
  </si>
  <si>
    <r>
      <rPr>
        <sz val="10"/>
        <color theme="1"/>
        <rFont val="Arial"/>
        <family val="2"/>
      </rPr>
      <t xml:space="preserve">02-Jan-2020  REFER HISTORY from 24th Dec 2019 Weekly Eng'g Update  </t>
    </r>
    <r>
      <rPr>
        <sz val="10"/>
        <color rgb="FF0000FF"/>
        <rFont val="Arial"/>
        <family val="2"/>
      </rPr>
      <t xml:space="preserve">
</t>
    </r>
    <r>
      <rPr>
        <sz val="10"/>
        <color theme="1"/>
        <rFont val="Arial"/>
        <family val="2"/>
      </rPr>
      <t xml:space="preserve">08-Jan-2020 Awaiting TRF from Mark Jussaume
15-Jan-2020 Shipment already out and awaiting for arrival for tester upgrade.(TRFMJUEBJYL4US)
22-Jan-2020 Arrived to Flex and update WPPL. Must open package with presence of WPPL OPS Team.HZL to check with M Jussaume for the approve VAF and protocol for perfroming validation.
05-Feb-2020 Setup and progress, JMD contacted MP for calibration of Electronics Balance. </t>
    </r>
    <r>
      <rPr>
        <sz val="10"/>
        <color rgb="FF0000FF"/>
        <rFont val="Arial"/>
        <family val="2"/>
      </rPr>
      <t xml:space="preserve">
1</t>
    </r>
    <r>
      <rPr>
        <sz val="10"/>
        <color theme="1"/>
        <rFont val="Arial"/>
        <family val="2"/>
      </rPr>
      <t>2-Feb-2020 Setup in progress as tester encountered Error 37 occurred at Serial Port Init. Possible reasons: LabVIEW : Device Not Found</t>
    </r>
    <r>
      <rPr>
        <sz val="10"/>
        <color rgb="FF0000FF"/>
        <rFont val="Arial"/>
        <family val="2"/>
      </rPr>
      <t xml:space="preserve">
</t>
    </r>
    <r>
      <rPr>
        <sz val="10"/>
        <color theme="1"/>
        <rFont val="Arial"/>
        <family val="2"/>
      </rPr>
      <t>Corrected by MJ and will run test today.
14-Feb-2020 JMD submitted preminary report to HZL, pending official cal report from MP
26-Feb-2020 26-Feb-2020 : HZL send approved copy to JMD, to start the next pump tray</t>
    </r>
    <r>
      <rPr>
        <sz val="10"/>
        <color rgb="FF0000FF"/>
        <rFont val="Arial"/>
        <family val="2"/>
      </rPr>
      <t xml:space="preserve">
</t>
    </r>
    <r>
      <rPr>
        <sz val="10"/>
        <rFont val="Arial"/>
        <family val="2"/>
      </rPr>
      <t>04-Mar-2020 JMD Setup Competed / Test Completed and compiling report for submission on 05 Mar 2020</t>
    </r>
    <r>
      <rPr>
        <sz val="10"/>
        <color rgb="FF0000FF"/>
        <rFont val="Arial"/>
        <family val="2"/>
      </rPr>
      <t xml:space="preserve">
</t>
    </r>
    <r>
      <rPr>
        <sz val="10"/>
        <rFont val="Arial"/>
        <family val="2"/>
      </rPr>
      <t>11-Mar-2020 TE82526 submitted to HZL pending approval MJ</t>
    </r>
    <r>
      <rPr>
        <sz val="10"/>
        <color rgb="FF0000FF"/>
        <rFont val="Arial"/>
        <family val="2"/>
      </rPr>
      <t xml:space="preserve">
</t>
    </r>
    <r>
      <rPr>
        <sz val="10"/>
        <color theme="1"/>
        <rFont val="Arial"/>
        <family val="2"/>
      </rPr>
      <t>18-Mar-2020 : TE82526-2 IQR Approved 27 Feb 2020, TE82526 IQR Approved 12 Mar 2020, TE82526-1 IQR Report Compilation, TE82526-4 On-schedule</t>
    </r>
    <r>
      <rPr>
        <sz val="10"/>
        <color rgb="FF0000FF"/>
        <rFont val="Arial"/>
        <family val="2"/>
      </rPr>
      <t xml:space="preserve">
</t>
    </r>
    <r>
      <rPr>
        <sz val="10"/>
        <color theme="1"/>
        <rFont val="Arial"/>
        <family val="2"/>
      </rPr>
      <t>25-Mar-2020 : TE82526-1 Approved by MJ , TE82526-4 On-schedule</t>
    </r>
    <r>
      <rPr>
        <sz val="10"/>
        <color rgb="FF0000FF"/>
        <rFont val="Arial"/>
        <family val="2"/>
      </rPr>
      <t xml:space="preserve">
01-Apr-2020 :   TE82956-4 IQR Approved by MJ</t>
    </r>
  </si>
  <si>
    <t>DE-SKW-00000230</t>
  </si>
  <si>
    <t>DE-SKW-00000231</t>
  </si>
  <si>
    <t>Evaluation Required (Yes/No)</t>
  </si>
  <si>
    <r>
      <t>15-Jan-2020 In-progress
22-Jan-2020 Engineering activity completed, Implementation Stage
25-Mar-2020 Extended by TMD010578 v03</t>
    </r>
    <r>
      <rPr>
        <sz val="10"/>
        <color rgb="FF0000FF"/>
        <rFont val="Arial"/>
        <family val="2"/>
      </rPr>
      <t xml:space="preserve">
01-Apr-2020 Close due to extension of TMD010578 v03 </t>
    </r>
  </si>
  <si>
    <r>
      <t xml:space="preserve">The assemblies print and assembly procedures (ASP) below need </t>
    </r>
    <r>
      <rPr>
        <b/>
        <sz val="10"/>
        <color rgb="FF0000FF"/>
        <rFont val="Arial"/>
        <family val="2"/>
      </rPr>
      <t xml:space="preserve">to be modified. </t>
    </r>
    <r>
      <rPr>
        <sz val="10"/>
        <color theme="1"/>
        <rFont val="Arial"/>
        <family val="2"/>
      </rPr>
      <t>An ECR will update the print and ASP and the two drip trays will get a new number assigned.</t>
    </r>
  </si>
  <si>
    <t>Yes 
(EVALS200011)</t>
  </si>
  <si>
    <t>...to be inspected to ensure they meet specification and a new expiration date of two years will be put on all labeling. This TMD will allow the proper time for Waters to
correct the process for the issuing of these paint samples to the suppliers.
… Deviate from procedure 730000842, Corporate Color Policies and Practices</t>
  </si>
  <si>
    <r>
      <t xml:space="preserve">15-Jan-2020 In-prgoress
22-Jan-2020 Engineering activity completed, Implementation Stage
</t>
    </r>
    <r>
      <rPr>
        <sz val="10"/>
        <color rgb="FF0000FF"/>
        <rFont val="Arial"/>
        <family val="2"/>
      </rPr>
      <t>01-Apr-2020 Close</t>
    </r>
  </si>
  <si>
    <t>To replace as per PM Schedule or as per guideline (Column D, Row 12)</t>
  </si>
  <si>
    <t xml:space="preserve">Close
01-Apr-2020
</t>
  </si>
  <si>
    <t xml:space="preserve">WATH-WT-081318x 
WATH-WT-279002660x
</t>
  </si>
  <si>
    <t>Keysight, EQID_ S0645 - Keithley 236 _ Source Measure Units, Serial No.: 0810603 found failed all the test, during adjustment show error. 
Unit unable to proceed calibration.
Supplier will return the unit “as return per issue”.</t>
  </si>
  <si>
    <t>WW'14</t>
  </si>
  <si>
    <t>WW15</t>
  </si>
  <si>
    <t>WW16</t>
  </si>
  <si>
    <t>WW17</t>
  </si>
  <si>
    <t>ACQUITY  SDS TESTER</t>
  </si>
  <si>
    <t>Mon</t>
  </si>
  <si>
    <t>Tue</t>
  </si>
  <si>
    <t>Wed</t>
  </si>
  <si>
    <t>Thu</t>
  </si>
  <si>
    <t>Fri</t>
  </si>
  <si>
    <t>Sat</t>
  </si>
  <si>
    <t>Sun</t>
  </si>
  <si>
    <t>Validation Plan</t>
  </si>
  <si>
    <t>TE82882-11</t>
  </si>
  <si>
    <t>Waters upgrade FCT Test to 1.9</t>
  </si>
  <si>
    <t>Flex test and submit</t>
  </si>
  <si>
    <t>Waters Approve /Release</t>
  </si>
  <si>
    <t>TE82882-12</t>
  </si>
  <si>
    <t>TE82882-13</t>
  </si>
  <si>
    <t>TE82882-14</t>
  </si>
  <si>
    <t>TE82882-15</t>
  </si>
  <si>
    <t>TE82882-16</t>
  </si>
  <si>
    <t>TE82882-17</t>
  </si>
  <si>
    <t>TE82882-18</t>
  </si>
  <si>
    <r>
      <rPr>
        <sz val="10"/>
        <color rgb="FF0000FF"/>
        <rFont val="Arial"/>
        <family val="2"/>
      </rPr>
      <t>EVALS20002 : 279001810-L- ASSY, GPV, DUAL CHANNEL, QSM Test Input Prime MeOH Fail</t>
    </r>
    <r>
      <rPr>
        <sz val="10"/>
        <color theme="1"/>
        <rFont val="Arial"/>
        <family val="2"/>
      </rPr>
      <t xml:space="preserve">
19-Feb-2020 : To update the latest activity as per GYC instruction (submitted the updated excel file to KS Chua 
25-Feb-2020 : Concall with WPPL, Milford and Flex
04-Mar-2020 : To raise evaluation for sa per Randy input / JMD to GLY to decide the evaluation plan
11- Mar-2020 : Completed the 8 pcs evaluation as per EVALS20002, data compilation in progress
18-Mar-2020 : Miss out the step 4 verification of tubing for valve to waste backpressure if able to produce 10-85 psi, today to check availability of 515 Pump and perform back pressure test. (JMD)
25-Mar-2020 : Submitted to Team the EVALS20002 - 3 Fail / 5 Pass, for team disposition
01-Apr-2020 : WPPL QA Tony and Guan Yee to witness the retest of 3x fail from evaluation by 2 PM , must base on the same report submitted.
</t>
    </r>
    <r>
      <rPr>
        <sz val="10"/>
        <color rgb="FF0000FF"/>
        <rFont val="Arial"/>
        <family val="2"/>
      </rPr>
      <t>08-Apr-2020 : Some evidence of imperfections with 2 GPV manifolds (S/N’s 76465 and 76485).  These 2 GPV assemblies were assembled into the Waters Instrument and failed during a diagnostic test.  The diagnostic test ran Valves D, C, B and finally A 4 different times and the results of this test are found in the attached presentation.</t>
    </r>
  </si>
  <si>
    <r>
      <t xml:space="preserve">1. Model: 186015033 Acquity UPLC PDA eLambda Det   S/N: C20UPL577A 
(Unclear Waters Logo and product of singapore) 
</t>
    </r>
    <r>
      <rPr>
        <sz val="10"/>
        <color rgb="FF0000FF"/>
        <rFont val="Arial"/>
        <family val="2"/>
      </rPr>
      <t>18-Mar-2020 GLY reprint SN and pass to GLY</t>
    </r>
  </si>
  <si>
    <r>
      <t xml:space="preserve">-PDA Final Test System TE82882-11 Not able too into WinOS due to corrupted WinOS (pls refer to attached photo)
- tried to used the back-up from Acronis Imaging software but not able to activate the image. 
</t>
    </r>
    <r>
      <rPr>
        <sz val="10"/>
        <color rgb="FF0000FF"/>
        <rFont val="Arial"/>
        <family val="2"/>
      </rPr>
      <t>18-Mar-2020: Re-run the back-up and ren disk defragmentation and Check Disk Error, re-image and install back</t>
    </r>
  </si>
  <si>
    <t>GLY submitted to KCY</t>
  </si>
  <si>
    <t>Pending Approval</t>
  </si>
  <si>
    <t>GLY submitted to KCT</t>
  </si>
  <si>
    <t>Equipment ID</t>
  </si>
  <si>
    <t>Equipment Description</t>
  </si>
  <si>
    <t>Manufacturer</t>
  </si>
  <si>
    <t>Equipment Serial Number</t>
  </si>
  <si>
    <t>Interval</t>
  </si>
  <si>
    <t>Calibration Date</t>
  </si>
  <si>
    <t>Vendor</t>
  </si>
  <si>
    <t>Equipment-Owner</t>
  </si>
  <si>
    <t>Customized Equip.</t>
  </si>
  <si>
    <t>Customer ID</t>
  </si>
  <si>
    <t>Customer</t>
  </si>
  <si>
    <t>Location</t>
  </si>
  <si>
    <t>0196</t>
  </si>
  <si>
    <t>Digital Thermometer with Probe (K type)</t>
  </si>
  <si>
    <t>Fluke</t>
  </si>
  <si>
    <t>51 II</t>
  </si>
  <si>
    <t>89280141</t>
  </si>
  <si>
    <t>12 Months</t>
  </si>
  <si>
    <t>N</t>
  </si>
  <si>
    <t>Waters - Production</t>
  </si>
  <si>
    <t>0206</t>
  </si>
  <si>
    <t>Electronic Weigh Balance</t>
  </si>
  <si>
    <t>AND</t>
  </si>
  <si>
    <t>HR200</t>
  </si>
  <si>
    <t>06 Months</t>
  </si>
  <si>
    <t>Ming Deng</t>
  </si>
  <si>
    <t>0207</t>
  </si>
  <si>
    <t>Column Heater</t>
  </si>
  <si>
    <t>WAT091727</t>
  </si>
  <si>
    <t>M03CHM015R</t>
  </si>
  <si>
    <t>Internal</t>
  </si>
  <si>
    <t>Waters 5th Floor</t>
  </si>
  <si>
    <t>0208</t>
  </si>
  <si>
    <t>E01CHM203R</t>
  </si>
  <si>
    <t>0209</t>
  </si>
  <si>
    <t>D01CHM128R</t>
  </si>
  <si>
    <t>0210</t>
  </si>
  <si>
    <t>K03CHM938R</t>
  </si>
  <si>
    <t>0211</t>
  </si>
  <si>
    <t>B03CHM551R</t>
  </si>
  <si>
    <t>0212</t>
  </si>
  <si>
    <t>F00CHM528R</t>
  </si>
  <si>
    <t>0213</t>
  </si>
  <si>
    <t>F00CHM531R</t>
  </si>
  <si>
    <t>0216</t>
  </si>
  <si>
    <t>0217</t>
  </si>
  <si>
    <t>0221</t>
  </si>
  <si>
    <t>1500 Series Pump Final Test Station</t>
  </si>
  <si>
    <t>0222</t>
  </si>
  <si>
    <t>515 Final Test Station</t>
  </si>
  <si>
    <t>5th Floor</t>
  </si>
  <si>
    <t>0223</t>
  </si>
  <si>
    <t>HPMV Tester</t>
  </si>
  <si>
    <t>TE82625-1</t>
  </si>
  <si>
    <t>0224</t>
  </si>
  <si>
    <t>2690 Pump Head Tester</t>
  </si>
  <si>
    <t>TE82519</t>
  </si>
  <si>
    <t>0225</t>
  </si>
  <si>
    <t>Injector Seal Pack Tester</t>
  </si>
  <si>
    <t>TE82503-4</t>
  </si>
  <si>
    <t>0226</t>
  </si>
  <si>
    <t>0233</t>
  </si>
  <si>
    <t>WAT038040</t>
  </si>
  <si>
    <t>H01CHM352M</t>
  </si>
  <si>
    <t>0234</t>
  </si>
  <si>
    <t>M00CHM910M</t>
  </si>
  <si>
    <t>0235</t>
  </si>
  <si>
    <t>H01CHM335M</t>
  </si>
  <si>
    <t>0236</t>
  </si>
  <si>
    <t>MX6JM7863M</t>
  </si>
  <si>
    <t>0237</t>
  </si>
  <si>
    <t>L97CHM711M</t>
  </si>
  <si>
    <t>0238</t>
  </si>
  <si>
    <t>MX6KM9444M</t>
  </si>
  <si>
    <t>0239</t>
  </si>
  <si>
    <t>MX5MM5993M</t>
  </si>
  <si>
    <t>0244</t>
  </si>
  <si>
    <t>MX6JM7867M</t>
  </si>
  <si>
    <t>0245</t>
  </si>
  <si>
    <t>Digital Multimeter</t>
  </si>
  <si>
    <t>0246</t>
  </si>
  <si>
    <t>*** 0249</t>
  </si>
  <si>
    <t>Electrical Safety Analyzer</t>
  </si>
  <si>
    <t>Quadtech</t>
  </si>
  <si>
    <t>Guardian 6000</t>
  </si>
  <si>
    <t>Micro Precision</t>
  </si>
  <si>
    <t xml:space="preserve"> Waters 5th Floor</t>
  </si>
  <si>
    <t>0256</t>
  </si>
  <si>
    <t>Pressure Calibrator</t>
  </si>
  <si>
    <t>Ametek</t>
  </si>
  <si>
    <t>APC10KGINDG</t>
  </si>
  <si>
    <t>WT-TE-0331</t>
  </si>
  <si>
    <t>0259</t>
  </si>
  <si>
    <t>TE82503-5</t>
  </si>
  <si>
    <t>TE82503-05</t>
  </si>
  <si>
    <t>0278</t>
  </si>
  <si>
    <t>0279</t>
  </si>
  <si>
    <t>High Voltage Probe</t>
  </si>
  <si>
    <t>80K-6</t>
  </si>
  <si>
    <t>SGS</t>
  </si>
  <si>
    <t>0280</t>
  </si>
  <si>
    <t>Clamp Meter</t>
  </si>
  <si>
    <t>Kyoritsu</t>
  </si>
  <si>
    <t>*** 0360</t>
  </si>
  <si>
    <t>0431</t>
  </si>
  <si>
    <t>Picoammeter</t>
  </si>
  <si>
    <t>Keithley</t>
  </si>
  <si>
    <t>Keysight Technologies</t>
  </si>
  <si>
    <t>*** 0432</t>
  </si>
  <si>
    <t>Guardian 6000 Plus</t>
  </si>
  <si>
    <t>08280865</t>
  </si>
  <si>
    <t>0458</t>
  </si>
  <si>
    <t>Auto Pressure  (Flowcell Tester)</t>
  </si>
  <si>
    <t>TE-82475-2</t>
  </si>
  <si>
    <t>0481</t>
  </si>
  <si>
    <t>Liquilaz</t>
  </si>
  <si>
    <t>Particle Measuring Systems</t>
  </si>
  <si>
    <t>E20P</t>
  </si>
  <si>
    <t>0497</t>
  </si>
  <si>
    <t>0499</t>
  </si>
  <si>
    <t>0500</t>
  </si>
  <si>
    <t>0501</t>
  </si>
  <si>
    <t>Waters (1500 Pump)</t>
  </si>
  <si>
    <t>0502</t>
  </si>
  <si>
    <t>0503</t>
  </si>
  <si>
    <t>0504</t>
  </si>
  <si>
    <t>0592</t>
  </si>
  <si>
    <t>Torque Wrench</t>
  </si>
  <si>
    <t>Snap-on</t>
  </si>
  <si>
    <t>QD2R1000</t>
  </si>
  <si>
    <t>Phani</t>
  </si>
  <si>
    <t>0594</t>
  </si>
  <si>
    <t>Dial Depth Gauge</t>
  </si>
  <si>
    <t>Mitutoyo</t>
  </si>
  <si>
    <t>2904S / 7217S</t>
  </si>
  <si>
    <t>LQY537 / 000943</t>
  </si>
  <si>
    <t>0595</t>
  </si>
  <si>
    <t>Dial Indicator</t>
  </si>
  <si>
    <t>2514S</t>
  </si>
  <si>
    <t>JDY576</t>
  </si>
  <si>
    <t>0597</t>
  </si>
  <si>
    <t>Mass Flow Meter</t>
  </si>
  <si>
    <t>AALBORG</t>
  </si>
  <si>
    <t>GFM17</t>
  </si>
  <si>
    <t>170609-1</t>
  </si>
  <si>
    <t>Caltek</t>
  </si>
  <si>
    <t>0877</t>
  </si>
  <si>
    <t>QD1R200</t>
  </si>
  <si>
    <t>0408302147</t>
  </si>
  <si>
    <t>Gary Lai Yam Bee</t>
  </si>
  <si>
    <t>Dual Wavelength Detector</t>
  </si>
  <si>
    <t>TUV Detector</t>
  </si>
  <si>
    <t>K05UPT479M</t>
  </si>
  <si>
    <t>2489 UV / Visible Detector</t>
  </si>
  <si>
    <t>H1387E726A</t>
  </si>
  <si>
    <t>H1387E727A</t>
  </si>
  <si>
    <t>H1387E728A</t>
  </si>
  <si>
    <t>H1387E729A</t>
  </si>
  <si>
    <t>H1387E730A</t>
  </si>
  <si>
    <t>H1387E731A</t>
  </si>
  <si>
    <t>H1387E732A</t>
  </si>
  <si>
    <t>H1387E733A</t>
  </si>
  <si>
    <t>H1387E734A</t>
  </si>
  <si>
    <t>H1387E735A</t>
  </si>
  <si>
    <t>H1387E736A</t>
  </si>
  <si>
    <t>H1387E737A</t>
  </si>
  <si>
    <t>H1387E710A</t>
  </si>
  <si>
    <t>D1387E759A</t>
  </si>
  <si>
    <t>D1387E763A</t>
  </si>
  <si>
    <t>D1387E765A</t>
  </si>
  <si>
    <t>D1387E766A</t>
  </si>
  <si>
    <t>C1387E135M</t>
  </si>
  <si>
    <t>*** 1492</t>
  </si>
  <si>
    <t>Chroma</t>
  </si>
  <si>
    <t>19032G000182</t>
  </si>
  <si>
    <t>WATERS</t>
  </si>
  <si>
    <t>B1587E607A</t>
  </si>
  <si>
    <t>B1587E608A</t>
  </si>
  <si>
    <t>B1587E609A</t>
  </si>
  <si>
    <t>B1587E610A</t>
  </si>
  <si>
    <t>Macbeth Lighting</t>
  </si>
  <si>
    <t>X-Rite</t>
  </si>
  <si>
    <t>Judge II</t>
  </si>
  <si>
    <t>C61093261217</t>
  </si>
  <si>
    <t>Xrite</t>
  </si>
  <si>
    <t>Hayati Binte Isshak</t>
  </si>
  <si>
    <t>Changi South - IQA</t>
  </si>
  <si>
    <t>C13CHM795R</t>
  </si>
  <si>
    <t>D12CHM299R</t>
  </si>
  <si>
    <t>K14CHM398R</t>
  </si>
  <si>
    <t>L14CHM438R</t>
  </si>
  <si>
    <t>D15CHM641R</t>
  </si>
  <si>
    <t>Waters (BSM/QSM )</t>
  </si>
  <si>
    <t>Waters (Pump Series)</t>
  </si>
  <si>
    <t>*** 2094</t>
  </si>
  <si>
    <t>Load Box</t>
  </si>
  <si>
    <t>S14-03</t>
  </si>
  <si>
    <t>Waters (Generic)</t>
  </si>
  <si>
    <t>*** 2096</t>
  </si>
  <si>
    <t>*** 2097</t>
  </si>
  <si>
    <t>Benchtop Measuring Machine</t>
  </si>
  <si>
    <t>Quality Vision International</t>
  </si>
  <si>
    <t>StarLite 150</t>
  </si>
  <si>
    <t>RSL1002609</t>
  </si>
  <si>
    <t>C1887E101A</t>
  </si>
  <si>
    <t>Waters (eAlliance)</t>
  </si>
  <si>
    <t>C1887E103A</t>
  </si>
  <si>
    <t>C1887E106A</t>
  </si>
  <si>
    <t>D1887E275A</t>
  </si>
  <si>
    <t>Column Heater Module</t>
  </si>
  <si>
    <t>M17CHM834M</t>
  </si>
  <si>
    <t>M17CHM835M</t>
  </si>
  <si>
    <t>M17CHM839M</t>
  </si>
  <si>
    <t>M17CHM840M</t>
  </si>
  <si>
    <t>ve. 00</t>
  </si>
  <si>
    <t>HZL/JMD</t>
  </si>
  <si>
    <t xml:space="preserve">Day 1 Reject </t>
  </si>
  <si>
    <t>Disposition</t>
  </si>
  <si>
    <t>HOT PART</t>
  </si>
  <si>
    <t>Verification Result
(Pass\Fail)</t>
  </si>
  <si>
    <t>PASS</t>
  </si>
  <si>
    <t>Root Cause 
Analysis
(Yes \ No)</t>
  </si>
  <si>
    <t>Rework</t>
  </si>
  <si>
    <t>Release for return to customer consumption</t>
  </si>
  <si>
    <t>FAIL</t>
  </si>
  <si>
    <t>Prepare 4M
Rework</t>
  </si>
  <si>
    <t>SCRAP</t>
  </si>
  <si>
    <t>e-return 120133</t>
  </si>
  <si>
    <t>e-return 118446</t>
  </si>
  <si>
    <t>e-return 120887</t>
  </si>
  <si>
    <t>e-return 126042</t>
  </si>
  <si>
    <t>Acquity UPLC Carryover Test Solutions (Carryover Challenge &amp; Calibration Standard)</t>
  </si>
  <si>
    <t>Acquity UPLC Production Test Solution (Precision and Linearity)</t>
  </si>
  <si>
    <t>Acquity UPLC Blank Test Solution</t>
  </si>
  <si>
    <t>Needlewash &amp; Mobile Phase solution, 5%/95% MeOH/Milli-Q H20</t>
  </si>
  <si>
    <t>0.50 liters</t>
  </si>
  <si>
    <t>ACQUITY CPSM FINAL TEST SYSTEM</t>
  </si>
  <si>
    <t>Box</t>
  </si>
  <si>
    <t>15 days</t>
  </si>
  <si>
    <r>
      <rPr>
        <sz val="10"/>
        <color rgb="FF0000FF"/>
        <rFont val="Arial"/>
        <family val="2"/>
      </rPr>
      <t>OESR S190109 - TSP having 735002531 with 735001613 does not have consistent content</t>
    </r>
    <r>
      <rPr>
        <sz val="10"/>
        <color theme="1"/>
        <rFont val="Arial"/>
        <family val="2"/>
      </rPr>
      <t xml:space="preserve">
04 Sep19: reviewed with HZL/EK/DA and JMD and agreed to update the OESR content and its Model PN.
05-Sep-2019: JMD updated the OESR 190109 and send to HZL
18-Sep-2019: HZL to checked for update
24-Sep-2019: HZL to follow-up with E Turner
27-Sep-2019: HZL to follow-up with E Turner reminder due as Waters Annual Audit for Flex
08-Oct-2019 : HZL send reminder to E.T 08Oct19 - HZL ask ET if need to revise procedure/monitoring or uprev the next revision.
13-Nov-2019: HZL to check for update
11-Mar-2020: JMD to send email update to HZL that QDMS is not allowed to have consistent TSP applicable to particular model PN
18-Mar-2020: JMD send email to HZL but need to get more justification (will send another update today)
01-Apr-2020 : ECO 9234775 last 25-Mar-2020, revision of Flex document in-proress. 
</t>
    </r>
    <r>
      <rPr>
        <sz val="10"/>
        <color rgb="FF0000FF"/>
        <rFont val="Arial"/>
        <family val="2"/>
      </rPr>
      <t>08-Apr-2020 : Technicians trained and released document WAT-RW-SKI01718 Rev L \ 735001613 Rev YY (03 Apr 2020)</t>
    </r>
  </si>
  <si>
    <t>On-Hold</t>
  </si>
  <si>
    <r>
      <rPr>
        <sz val="10"/>
        <color theme="1"/>
        <rFont val="Arial"/>
        <family val="2"/>
      </rPr>
      <t>13 Mar 2020 Flex received the TMD</t>
    </r>
    <r>
      <rPr>
        <sz val="10"/>
        <color rgb="FF0000FF"/>
        <rFont val="Arial"/>
        <family val="2"/>
      </rPr>
      <t xml:space="preserve">
</t>
    </r>
    <r>
      <rPr>
        <sz val="10"/>
        <color theme="1"/>
        <rFont val="Arial"/>
        <family val="2"/>
      </rPr>
      <t>14-Mar-2020 Niu Niu ask Gary to raise DE workflow</t>
    </r>
    <r>
      <rPr>
        <sz val="10"/>
        <color rgb="FF0000FF"/>
        <rFont val="Arial"/>
        <family val="2"/>
      </rPr>
      <t xml:space="preserve">
</t>
    </r>
    <r>
      <rPr>
        <sz val="10"/>
        <color theme="1"/>
        <rFont val="Arial"/>
        <family val="2"/>
      </rPr>
      <t>01-Apr-2020 Parts arrived at Flex 31-Mar-2020 / Gary to update the issue of the first lot</t>
    </r>
    <r>
      <rPr>
        <sz val="10"/>
        <color rgb="FF0000FF"/>
        <rFont val="Arial"/>
        <family val="2"/>
      </rPr>
      <t xml:space="preserve">
08-Apr-2020 Request to void due ECR 9232680</t>
    </r>
  </si>
  <si>
    <t>VOID</t>
  </si>
  <si>
    <r>
      <t xml:space="preserve">Carousel Carrier Malfunction
02-Apr-2020 Report updated with correction of wrong entry
</t>
    </r>
    <r>
      <rPr>
        <sz val="8"/>
        <color rgb="FF0000FF"/>
        <rFont val="Arial"/>
        <family val="2"/>
      </rPr>
      <t>08-Apr-2020 email from Desmond\Eugene - no other concern
- Aldwin to Draft rework instruction and submit to Desmond for approval</t>
    </r>
  </si>
  <si>
    <t>Report submitted but not yet update on the system</t>
  </si>
  <si>
    <t>On-schedule</t>
  </si>
  <si>
    <t>01- Apr- 2020 Flex received from Eugene Tan extension of TMD010709 v02 on 30 Mar 2020
08-Apr-2020 TMD010709 v02 implemented and first serial number D20UPB943A.</t>
  </si>
  <si>
    <r>
      <t xml:space="preserve">Consumable Data for Wear and and Tear 
</t>
    </r>
    <r>
      <rPr>
        <sz val="10"/>
        <color theme="1"/>
        <rFont val="Arial"/>
        <family val="2"/>
      </rPr>
      <t>11-Mar-2020 HZL and JMD to categories if will go to OESR, adhoc or repair</t>
    </r>
    <r>
      <rPr>
        <sz val="10"/>
        <color rgb="FF0000FF"/>
        <rFont val="Arial"/>
        <family val="2"/>
      </rPr>
      <t xml:space="preserve">
</t>
    </r>
    <r>
      <rPr>
        <sz val="10"/>
        <color theme="1"/>
        <rFont val="Arial"/>
        <family val="2"/>
      </rPr>
      <t>18-Mar-2020 Continue the discussion to avail the SS7 computer for detector line</t>
    </r>
    <r>
      <rPr>
        <sz val="10"/>
        <color rgb="FF0000FF"/>
        <rFont val="Arial"/>
        <family val="2"/>
      </rPr>
      <t xml:space="preserve">
</t>
    </r>
    <r>
      <rPr>
        <sz val="10"/>
        <color theme="1"/>
        <rFont val="Arial"/>
        <family val="2"/>
      </rPr>
      <t>25-Mar-2020 Remove the Wear and Tear / adhoc</t>
    </r>
    <r>
      <rPr>
        <sz val="10"/>
        <color rgb="FF0000FF"/>
        <rFont val="Arial"/>
        <family val="2"/>
      </rPr>
      <t xml:space="preserve">
</t>
    </r>
    <r>
      <rPr>
        <sz val="10"/>
        <color theme="1"/>
        <rFont val="Arial"/>
        <family val="2"/>
      </rPr>
      <t>01-Apr-2020 Adhoc to cover by OESR / keep those related to MRO</t>
    </r>
    <r>
      <rPr>
        <sz val="10"/>
        <color rgb="FF0000FF"/>
        <rFont val="Arial"/>
        <family val="2"/>
      </rPr>
      <t xml:space="preserve">
08-Apr-2020 MRO form to raise and approve.</t>
    </r>
  </si>
  <si>
    <t>Arc FTN Project</t>
  </si>
  <si>
    <t>S20030</t>
  </si>
  <si>
    <t>Category</t>
  </si>
  <si>
    <t>Evaluation Version</t>
  </si>
  <si>
    <r>
      <t>Plunger Homing Fault (0)
02-Apr-2020 Report updated with clear photo</t>
    </r>
    <r>
      <rPr>
        <sz val="8"/>
        <color rgb="FF0000FF"/>
        <rFont val="Arial"/>
        <family val="2"/>
      </rPr>
      <t xml:space="preserve">
08-Apr-2020 Desmond and Eugene no concern , close the actvity</t>
    </r>
  </si>
  <si>
    <r>
      <t xml:space="preserve">02-Jan-2020  REFER HISTORY from 24th Dec 2019 Weekly Eng'g Update  
</t>
    </r>
    <r>
      <rPr>
        <sz val="10"/>
        <color theme="1"/>
        <rFont val="Arial"/>
        <family val="2"/>
      </rPr>
      <t>11- Mar-2020 - to send update information to HZL to push for update of the TSP due to QMS requierement</t>
    </r>
    <r>
      <rPr>
        <sz val="10"/>
        <color rgb="FF0000FF"/>
        <rFont val="Arial"/>
        <family val="2"/>
      </rPr>
      <t xml:space="preserve">
</t>
    </r>
    <r>
      <rPr>
        <sz val="10"/>
        <color theme="1"/>
        <rFont val="Arial"/>
        <family val="2"/>
      </rPr>
      <t>18-Mar-2020 - Milford place on list of OFI.</t>
    </r>
    <r>
      <rPr>
        <sz val="10"/>
        <color rgb="FF0000FF"/>
        <rFont val="Arial"/>
        <family val="2"/>
      </rPr>
      <t xml:space="preserve">
08-Apr-2020 - ECO9234775 has been processed, Effectvity Date: 03 Apr 2020</t>
    </r>
  </si>
  <si>
    <t>Close
08 Apr 2020</t>
  </si>
  <si>
    <t>BRP
JMD</t>
  </si>
  <si>
    <r>
      <t>1. 8x GPVs (79001810 ASSY GPV DUAL CHANNEL QSM) failed test input  A/B/C/D Prime with MeoH during final test (TSP 735002155, steps 17-20)
02-Apr-2020 WPPL Tony have discussion with Randy Ryder on related to GPV and agreed to send back the GPV back to vendor</t>
    </r>
    <r>
      <rPr>
        <sz val="8"/>
        <color rgb="FF0000FF"/>
        <rFont val="Arial"/>
        <family val="2"/>
      </rPr>
      <t xml:space="preserve">
</t>
    </r>
    <r>
      <rPr>
        <sz val="8"/>
        <color theme="1"/>
        <rFont val="Arial"/>
        <family val="2"/>
      </rPr>
      <t xml:space="preserve">08-Apr-2020 RTV in Progress, pending Fedex Qoute approval, to update the tracking number once available. </t>
    </r>
    <r>
      <rPr>
        <sz val="8"/>
        <color rgb="FF0000FF"/>
        <rFont val="Arial"/>
        <family val="2"/>
      </rPr>
      <t xml:space="preserve">
</t>
    </r>
    <r>
      <rPr>
        <sz val="8"/>
        <color theme="1"/>
        <rFont val="Arial"/>
        <family val="2"/>
      </rPr>
      <t xml:space="preserve">- GLY agreed to close this evaluation because the observations from the evaluation runs were reviewed and agreed. </t>
    </r>
  </si>
  <si>
    <t>EVALS20014</t>
  </si>
  <si>
    <t>EVALS20011</t>
  </si>
  <si>
    <t>PDA Family</t>
  </si>
  <si>
    <t>186002457C</t>
  </si>
  <si>
    <t>Amber Max Recovery Vial Kit (vials and blue preslit septum caps)</t>
  </si>
  <si>
    <t>Screw Cap with Preslit Septum, Green</t>
  </si>
  <si>
    <t>Screw Cap with Preslit Septum, Red</t>
  </si>
  <si>
    <t>Screw Cap with Preslit Septum, White</t>
  </si>
  <si>
    <t>Acquity UPLC BEH C18 1.7um 2.1x50 mm Column</t>
  </si>
  <si>
    <t>XBridge BEH C8 2.5μm 4.6x50mm XP col</t>
  </si>
  <si>
    <r>
      <t xml:space="preserve">Calibration Master List
</t>
    </r>
    <r>
      <rPr>
        <sz val="10"/>
        <color theme="1"/>
        <rFont val="Arial"/>
        <family val="2"/>
      </rPr>
      <t xml:space="preserve">03-Apr-2020  JMD to add tab for "Calibration Master List" in the Eng'g Minutes
</t>
    </r>
    <r>
      <rPr>
        <sz val="10"/>
        <color rgb="FF0000FF"/>
        <rFont val="Arial"/>
        <family val="2"/>
      </rPr>
      <t>08-Apr-2020  JMD to added tab for "Calibration Master List" in the Eng'g Minutes</t>
    </r>
  </si>
  <si>
    <t>Close
15-Apr-2020</t>
  </si>
  <si>
    <t>Close
25-Mar-2020</t>
  </si>
  <si>
    <t>Leadtime : 1 QTR as Reference</t>
  </si>
  <si>
    <t>Flex : 32 per year 
GES : 4</t>
  </si>
  <si>
    <t>Dual Noise</t>
  </si>
  <si>
    <t>FPY</t>
  </si>
  <si>
    <t>TE82903-6</t>
  </si>
  <si>
    <t>TE82903-8</t>
  </si>
  <si>
    <t>TE82903-9</t>
  </si>
  <si>
    <t>TE82903-10</t>
  </si>
  <si>
    <t>2489/TUV 
Tester Family</t>
  </si>
  <si>
    <t>186017002</t>
  </si>
  <si>
    <t>186248900</t>
  </si>
  <si>
    <t>186015031</t>
  </si>
  <si>
    <t xml:space="preserve">Dual Noise </t>
  </si>
  <si>
    <t>% Contribution</t>
  </si>
  <si>
    <t>Restart 
Validaton</t>
  </si>
  <si>
    <t>QSP release by Prod'n</t>
  </si>
  <si>
    <t>EVALS20016</t>
  </si>
  <si>
    <t>Total Test</t>
  </si>
  <si>
    <t xml:space="preserve">188252620
1 Box </t>
  </si>
  <si>
    <t>EVALS20015</t>
  </si>
  <si>
    <t>e-return#126046</t>
  </si>
  <si>
    <t>TUV under calibration</t>
  </si>
  <si>
    <t>Final Test PASS</t>
  </si>
  <si>
    <t>FT Report 
Submitted</t>
  </si>
  <si>
    <t>JMD
GLY
Eugene Lim</t>
  </si>
  <si>
    <t>EVALS20017</t>
  </si>
  <si>
    <t>v.00</t>
  </si>
  <si>
    <t>Alliance Family</t>
  </si>
  <si>
    <t>JMD 
HZL</t>
  </si>
  <si>
    <t>e-return#126433</t>
  </si>
  <si>
    <t>v. 00</t>
  </si>
  <si>
    <t>Close
29-Apr-2020</t>
  </si>
  <si>
    <r>
      <t xml:space="preserve">05 Feb 2020 - Gary to DRAFT TMD
25-Mar-2020 Eugene send the approve the EVALS20011, awaiting for PCBA to Kallang as the pcba have issue on 210000414 rev H U27 failure for 8 pcs. Awaiting reply from Paul Deschenes and check with Flex Senai tweak to recover the tester.
01-Apr-2020 Paul replied that tester may needto tweak the program due to machine diffrence. JMD to send email of Paul Deschenes to WPPL.
08-Apr-2020 Flex Kallang to rececied Wednesday morning
15-Apr-2020 8x pcba received from Flex Senai however Flex still waiting for WATH-279001871-C (TYCO ELECTRONICS). Assembly :
- JMD to update the build to team
- Flex Schedule ETD 30-Apr-2020
22-Apr-2020 Plan to build on 23 Apr 2020
</t>
    </r>
    <r>
      <rPr>
        <sz val="10"/>
        <color rgb="FF0000FF"/>
        <rFont val="Arial"/>
        <family val="2"/>
      </rPr>
      <t>29-Apr-2020 All 8 units pass Final Test, QA Buy-off Done (Close)</t>
    </r>
  </si>
  <si>
    <r>
      <t>...to install 8 assemblies of the new 210000414 ASSY, PCB, ACQTUV PERS ROHS Rev H  and 8 assemblies of 210001232 ASSY, PCB, 3V CCPU Rev A into 8 Assemblies of the 279001743 ASSY, DETECTOR, ACQUITY TUV instruments (186015031) that are currently being built at Flex in Singapore as a pilot run. 
04-Apr-2020 Chun Wei arrange to Kallang on Monday (TBC)
08-Apr-2020 To arrive in Kallang Wednesday morning. (GP confirm)</t>
    </r>
    <r>
      <rPr>
        <sz val="8"/>
        <color rgb="FF0000FF"/>
        <rFont val="Arial"/>
        <family val="2"/>
      </rPr>
      <t xml:space="preserve">
</t>
    </r>
    <r>
      <rPr>
        <sz val="8"/>
        <color theme="1"/>
        <rFont val="Arial"/>
        <family val="2"/>
      </rPr>
      <t xml:space="preserve">15-Apr-2020 WATH-279001871-C (TYCO ELECTRONICS) Flex Schedule ETD 30-Apr-2020
22-Apr-2020 Parts receieved last night, will check when to run.
</t>
    </r>
    <r>
      <rPr>
        <sz val="8"/>
        <color rgb="FF0000FF"/>
        <rFont val="Arial"/>
        <family val="2"/>
      </rPr>
      <t>29-Apr-2020 All 8 units pass FY, QA buy-off</t>
    </r>
    <r>
      <rPr>
        <sz val="8"/>
        <color theme="1"/>
        <rFont val="Arial"/>
        <family val="2"/>
      </rPr>
      <t xml:space="preserve"> </t>
    </r>
    <r>
      <rPr>
        <sz val="8"/>
        <color rgb="FF0000FF"/>
        <rFont val="Arial"/>
        <family val="2"/>
      </rPr>
      <t>\ CLOSE</t>
    </r>
  </si>
  <si>
    <r>
      <t>700011784 is a Day 1 Failure per Waters E-return # 126042. This was used on instrument SN F19SM7651A. The Field Service Report indicated 'low needle wash Flow, possibility of defective seal pack nd wash pump.'
07-Apr-2020 Aldwin to re-visit the draft evaluation process as per Desmond response</t>
    </r>
    <r>
      <rPr>
        <sz val="8"/>
        <color rgb="FF0000FF"/>
        <rFont val="Arial"/>
        <family val="2"/>
      </rPr>
      <t xml:space="preserve">
</t>
    </r>
    <r>
      <rPr>
        <sz val="8"/>
        <color theme="1"/>
        <rFont val="Arial"/>
        <family val="2"/>
      </rPr>
      <t xml:space="preserve">15-Apr-2020 Flex submitted for WPPL approval on 14 Apr
22-Apr-2020 Report submitted to WPPL
</t>
    </r>
    <r>
      <rPr>
        <sz val="8"/>
        <color rgb="FF0000FF"/>
        <rFont val="Arial"/>
        <family val="2"/>
      </rPr>
      <t xml:space="preserve">29-Apr-2020 Close </t>
    </r>
  </si>
  <si>
    <t xml:space="preserve">186015001
186015080
</t>
  </si>
  <si>
    <r>
      <t>700011784 is a Day 1 Failure per Waters E-return # 126046. This was used on instrument SN H19SM4211A. The Field Service Report indicates 'Needle wash Fluid does not flow, possibility of defective seal pack, V4 and needle wash pump.'
29-Apr-2020 has been approved, testing in-progress</t>
    </r>
    <r>
      <rPr>
        <sz val="8"/>
        <color rgb="FF0000FF"/>
        <rFont val="Arial"/>
        <family val="2"/>
      </rPr>
      <t xml:space="preserve">
06-May-2020 DA\JC has no concern to close</t>
    </r>
    <r>
      <rPr>
        <sz val="8"/>
        <color theme="1"/>
        <rFont val="Arial"/>
        <family val="2"/>
      </rPr>
      <t xml:space="preserve">
</t>
    </r>
  </si>
  <si>
    <t xml:space="preserve">Close
06-May-2020 </t>
  </si>
  <si>
    <t>Pending
Approval
(WPPL)</t>
  </si>
  <si>
    <r>
      <t xml:space="preserve">10-Feb-2020 - DRAFT TMD
11-Mar-2020 - Eng'g to advise if any issue when TMD is impemented
25-Mar-2020 - DE-SKW-00000218 created on 11-Feb-2020
01-Apr-2020 - Approval Stage
08-Apr-2020 - The instrument serial numbers affected by DE-SKW-00000218 start from : 
1) Model : WAT-186015080 - D20QSP549A
</t>
    </r>
    <r>
      <rPr>
        <sz val="10"/>
        <color rgb="FF0000FF"/>
        <rFont val="Arial"/>
        <family val="2"/>
      </rPr>
      <t>29 Apr 2020 Request for Closure</t>
    </r>
    <r>
      <rPr>
        <sz val="10"/>
        <color theme="1"/>
        <rFont val="Arial"/>
        <family val="2"/>
      </rPr>
      <t xml:space="preserve">
</t>
    </r>
  </si>
  <si>
    <r>
      <rPr>
        <sz val="10"/>
        <color rgb="FF0000FF"/>
        <rFont val="Arial"/>
        <family val="2"/>
      </rPr>
      <t>210000416 - Activity to compile requirement for ICT Test Sequence,to cover test U7 and U13</t>
    </r>
    <r>
      <rPr>
        <sz val="10"/>
        <color theme="1"/>
        <rFont val="Arial"/>
        <family val="2"/>
      </rPr>
      <t xml:space="preserve">
29-Apr-2020 : JMD checked with Senai, review is in progress in Senai
06-May-2020: Senai containment action is Bench test verification on this 2 location, U13 and U7. 
 - HZL communicated to Milford peding reply from them
</t>
    </r>
    <r>
      <rPr>
        <sz val="10"/>
        <color rgb="FF0000FF"/>
        <rFont val="Arial"/>
        <family val="2"/>
      </rPr>
      <t xml:space="preserve">13-May-2020: To transfer to OESR
</t>
    </r>
  </si>
  <si>
    <t>Transfer</t>
  </si>
  <si>
    <t>Approved</t>
  </si>
  <si>
    <t>Detail</t>
  </si>
  <si>
    <t>Pick-up from trolley</t>
  </si>
  <si>
    <t>Wiring\Tubing to tester</t>
  </si>
  <si>
    <t>Handling Time</t>
  </si>
  <si>
    <t>Auto Time</t>
  </si>
  <si>
    <t>Priming the Pump Mechanic</t>
  </si>
  <si>
    <t>Ramp and Decay</t>
  </si>
  <si>
    <t xml:space="preserve"> Accumulator</t>
  </si>
  <si>
    <t>Primary</t>
  </si>
  <si>
    <t xml:space="preserve">Ripple \ Flow Test </t>
  </si>
  <si>
    <t>Unmount the Pump Tray</t>
  </si>
  <si>
    <t>Unplug cable from tester</t>
  </si>
  <si>
    <t>Print Report \ Signoff</t>
  </si>
  <si>
    <t>Transfer to trolley</t>
  </si>
  <si>
    <t>New Pump Tray Tester Cycle Time</t>
  </si>
  <si>
    <t>Serial Number - Manual Priming</t>
  </si>
  <si>
    <t>YCH Plan</t>
  </si>
  <si>
    <t>YCH plan</t>
  </si>
  <si>
    <t>GYC Plan</t>
  </si>
  <si>
    <t>WW14</t>
  </si>
  <si>
    <t>WW20</t>
  </si>
  <si>
    <t>WW21</t>
  </si>
  <si>
    <t>30.Mar</t>
  </si>
  <si>
    <t>20.Apr</t>
  </si>
  <si>
    <t>11.May</t>
  </si>
  <si>
    <t>18.May</t>
  </si>
  <si>
    <t>TE-11</t>
  </si>
  <si>
    <t>IQR approved.</t>
  </si>
  <si>
    <t>TE-12</t>
  </si>
  <si>
    <t>TE-13</t>
  </si>
  <si>
    <t>Ed to update tester on 13May2020.</t>
  </si>
  <si>
    <t>TE-14</t>
  </si>
  <si>
    <t>TE-15</t>
  </si>
  <si>
    <t>TE-16</t>
  </si>
  <si>
    <t>TE-17</t>
  </si>
  <si>
    <t>TE-18</t>
  </si>
  <si>
    <t>WW18</t>
  </si>
  <si>
    <t>WW19</t>
  </si>
  <si>
    <t>GYC PLAN 12 May 2020</t>
  </si>
  <si>
    <t>CT (mins)</t>
  </si>
  <si>
    <t xml:space="preserve">U13 and U7. To Assy failure- Needle malfunction
</t>
  </si>
  <si>
    <t>EVALS20019</t>
  </si>
  <si>
    <t>S20039</t>
  </si>
  <si>
    <t>S20035</t>
  </si>
  <si>
    <t>1. 2998 Aperture Adjust Station unable to proceed oper 4.5 onwards. 
2. Reading on position (tenths from center) specs: +/-2 tenths Alignment is not captured. 
3. Value remains at '0' even after adjusting the micrometer. Only 100µm aperture is affected. 50µm aperture can still proceed all operation as per normal.</t>
  </si>
  <si>
    <r>
      <rPr>
        <u/>
        <sz val="10"/>
        <color rgb="FF0000FF"/>
        <rFont val="Arial"/>
        <family val="2"/>
      </rPr>
      <t>BSM/QSM PCBA Fixture qualification</t>
    </r>
    <r>
      <rPr>
        <u/>
        <sz val="10"/>
        <rFont val="Arial"/>
        <family val="2"/>
      </rPr>
      <t xml:space="preserve"> </t>
    </r>
    <r>
      <rPr>
        <sz val="10"/>
        <color indexed="12"/>
        <rFont val="Arial"/>
        <family val="2"/>
      </rPr>
      <t xml:space="preserve">
</t>
    </r>
    <r>
      <rPr>
        <sz val="10"/>
        <rFont val="Arial"/>
        <family val="2"/>
      </rPr>
      <t>- REFER HISTORY from 24th Dec 2019 Weekly Eng'g Update</t>
    </r>
    <r>
      <rPr>
        <sz val="10"/>
        <color theme="1"/>
        <rFont val="Arial"/>
        <family val="2"/>
      </rPr>
      <t xml:space="preserve">
05-Feb-2020: PCBA Solidworks drawing to be forward to WPPL (GLY to check with Keypoint and advise date).
12-Feb-2020 GYC received the drawing from Keypoint
</t>
    </r>
    <r>
      <rPr>
        <sz val="10"/>
        <color rgb="FF0000FF"/>
        <rFont val="Arial"/>
        <family val="2"/>
      </rPr>
      <t xml:space="preserve">06-May-2020 GYC completed review for 22 drawings (BSM PCBA jig drawings), send all feed back to Keypoint   </t>
    </r>
  </si>
  <si>
    <t>PH</t>
  </si>
  <si>
    <t>Approve 
and Release</t>
  </si>
  <si>
    <t>Approve and 
Release</t>
  </si>
  <si>
    <t>02-Jan-2020  REFER HISTORY from 24th Dec 2019 Weekly Eng'g Update  
18-Mar-2020 - CEA request has been submitted approved, awaiting approval
01-Apr-2020 - HZL to send follow-up to Chau 
15-Apr-2020 - MJ update the work-inprogress for this item</t>
  </si>
  <si>
    <r>
      <rPr>
        <b/>
        <sz val="12"/>
        <color indexed="8"/>
        <rFont val="Arial"/>
        <family val="2"/>
      </rPr>
      <t xml:space="preserve">GPV Test solution p/n </t>
    </r>
    <r>
      <rPr>
        <b/>
        <sz val="11"/>
        <color indexed="8"/>
        <rFont val="Arial"/>
        <family val="2"/>
      </rPr>
      <t>:</t>
    </r>
    <r>
      <rPr>
        <sz val="11"/>
        <color indexed="8"/>
        <rFont val="Arial"/>
        <family val="2"/>
      </rPr>
      <t xml:space="preserve"> </t>
    </r>
  </si>
  <si>
    <t>Test record has
been submitted to WPPL</t>
  </si>
  <si>
    <r>
      <t xml:space="preserve">Validation of TE82943 - To update the TE82943 Test Software
</t>
    </r>
    <r>
      <rPr>
        <b/>
        <sz val="10"/>
        <color theme="1"/>
        <rFont val="Arial"/>
        <family val="2"/>
      </rPr>
      <t>Refer to previous minutes for deleted items</t>
    </r>
    <r>
      <rPr>
        <sz val="10"/>
        <color theme="1"/>
        <rFont val="Arial"/>
        <family val="2"/>
      </rPr>
      <t xml:space="preserve">
13-May-2020: Approved today for TE82943-14 and 15, inform Eugene to relay message to update TE82943-13 and TE82943-16 tonight
20-May-2020:  TE82943-13 and TE82943-16 Approved 19-May-2020, Flex to transfer the UUT's to TE82943-17 and 18 for Edward to upgrade.
</t>
    </r>
    <r>
      <rPr>
        <sz val="10"/>
        <color rgb="FF0000FF"/>
        <rFont val="Arial"/>
        <family val="2"/>
      </rPr>
      <t>27-May-2020: Test record submitted to WPPL on 22 May 2020 , TE82943-17 and TE82943-18 has been approved</t>
    </r>
  </si>
  <si>
    <r>
      <rPr>
        <strike/>
        <sz val="10"/>
        <color theme="1"/>
        <rFont val="Arial"/>
        <family val="2"/>
      </rPr>
      <t xml:space="preserve">5/19/2020
</t>
    </r>
    <r>
      <rPr>
        <sz val="10"/>
        <color theme="1"/>
        <rFont val="Arial"/>
        <family val="2"/>
      </rPr>
      <t>5/27/2020</t>
    </r>
  </si>
  <si>
    <r>
      <t xml:space="preserve">1. Set calibration tooling - No issue able to calibrate
2. Adjust 50µm aperture can still proceed all operation as per normal.- No issue
3. 100µm aperture is affected. Not able to do intended adjustment
4. Pull-out one aperture assembly from golden unit, 5032, not able to pass alignment and adjustment.
5. Send part for verification PN 405003862-A / 405003862-A to CS - In-progress
20-May-2020 To update Eric Turner for today's attemp to recover the adjustment station  
20-May-2020 Eric requested to send 3 pic. 1)	With the target loaded (press calibrate), 2) with the 50u slit loaded, 3)With the 100u slit loaded </t>
    </r>
    <r>
      <rPr>
        <sz val="10"/>
        <color rgb="FF0000FF"/>
        <rFont val="Arial"/>
        <family val="2"/>
      </rPr>
      <t>(Completed)</t>
    </r>
    <r>
      <rPr>
        <sz val="10"/>
        <color theme="1"/>
        <rFont val="Arial"/>
        <family val="2"/>
      </rPr>
      <t xml:space="preserve">
21-May-2020 Eric requested to load the cal target onto the system for me before you leave and clean the pinhole </t>
    </r>
    <r>
      <rPr>
        <sz val="10"/>
        <color rgb="FF0000FF"/>
        <rFont val="Arial"/>
        <family val="2"/>
      </rPr>
      <t xml:space="preserve">(Completed)
</t>
    </r>
    <r>
      <rPr>
        <sz val="10"/>
        <color theme="1"/>
        <rFont val="Arial"/>
        <family val="2"/>
      </rPr>
      <t xml:space="preserve">22-May-2020 Eric requested to to borrow the pinhole aperture from the optics bench alignment station, calibrate with that, then try and align a 100u slit and leave it on the fixture.
- to move the camera so its center is closer to the middle of the screen </t>
    </r>
    <r>
      <rPr>
        <sz val="10"/>
        <color rgb="FF0000FF"/>
        <rFont val="Arial"/>
        <family val="2"/>
      </rPr>
      <t xml:space="preserve"> (Completed)
</t>
    </r>
    <r>
      <rPr>
        <sz val="10"/>
        <color theme="1"/>
        <rFont val="Arial"/>
        <family val="2"/>
      </rPr>
      <t xml:space="preserve">27-May-2020 Eric intruction completed but still showing inconsisent reading.
</t>
    </r>
    <r>
      <rPr>
        <sz val="10"/>
        <color rgb="FF0000FF"/>
        <rFont val="Arial"/>
        <family val="2"/>
      </rPr>
      <t xml:space="preserve">03-Jun-2020 8/10 unit tested pass, 2 awating for chassis assembly, as for spare part, Carr Lane need a min order iof US$75 to be able to ship in SIngapore.(Need WPPL approval) </t>
    </r>
  </si>
  <si>
    <t xml:space="preserve">Close (29Apr-2020)
</t>
  </si>
  <si>
    <t>Close (08-Apr-2020)</t>
  </si>
  <si>
    <t xml:space="preserve">08Apr 2020
</t>
  </si>
  <si>
    <t>Close (08-Apr-20)</t>
  </si>
  <si>
    <t>Close (27-May-2020)</t>
  </si>
  <si>
    <t>EVALS20021</t>
  </si>
  <si>
    <t>JMD HZL</t>
  </si>
  <si>
    <t>S20044</t>
  </si>
  <si>
    <t xml:space="preserve">JMD
</t>
  </si>
  <si>
    <t>S20043</t>
  </si>
  <si>
    <t>Bill had helped to INACTIVATED that Serial Number ( K1387E140A ), so that FLEX can now print a “NEW” certificate with the correct description.
After Flex re-print is ok.</t>
  </si>
  <si>
    <t xml:space="preserve">WPPL Jen Chen  request  to re-print CoFP for instrument Certificate SN K1387E140A
Flex try to re-print and encounter description with missing text on Detector “R”.
Another trial also missing text on Detector “R”.
</t>
  </si>
  <si>
    <t xml:space="preserve">Flow Cell Tester Down due to Noise Failure (200 uAU)
</t>
  </si>
  <si>
    <r>
      <t>Plunger Homing Error
20-May-2020 Pump Head test fail / FA in-progress
27-May-2020 Fail at Pump Tray, DA advise to use UUT and replicate the faulure encountered by FSE 
Flex managed to replicate the failure.  \To replace encder and retest
03-Jun-2020 To publish result on 04Jun2020</t>
    </r>
    <r>
      <rPr>
        <sz val="8"/>
        <color rgb="FF0000FF"/>
        <rFont val="Arial"/>
        <family val="2"/>
      </rPr>
      <t xml:space="preserve">
10-Jun-2020 Submitted and under review by WPPL (05 Jun 2020) Concluded due to Encoder part and no FA further to purssue</t>
    </r>
  </si>
  <si>
    <t>RECAP:</t>
  </si>
  <si>
    <t>Close
10-Jun-2020</t>
  </si>
  <si>
    <t>186269505 and 
186269505</t>
  </si>
  <si>
    <r>
      <t xml:space="preserve">210000416 EVAL
</t>
    </r>
    <r>
      <rPr>
        <sz val="8"/>
        <color rgb="FF0000FF"/>
        <rFont val="Arial"/>
        <family val="2"/>
      </rPr>
      <t>17-Jun2020 EVALS20021, Simulation without fuse 1 showing Syringe Movement Malfunction, after retuning the Fuse F1, the UUT able to proced to IDLE Mode and able to comlete Final Test.
- No defect found from the PCBA except the missng Fuse F1</t>
    </r>
  </si>
  <si>
    <t>Close
16-Jun-2020</t>
  </si>
  <si>
    <r>
      <rPr>
        <sz val="10"/>
        <color theme="1"/>
        <rFont val="Arial"/>
        <family val="2"/>
      </rPr>
      <t>15-Jan-2020 Gary to drafted DE-SKW-00000208 workflow
22-Jan-2020 Pend drawing for new blank label and to include WAT20700
11-Mar-2020 Flex to advise on who is working on this TMD
16 Mar: label drawing not received
26-Mar-2020 GLY is the person in-charge of this DE
01-Apr-2020 Drawing not yet receive</t>
    </r>
    <r>
      <rPr>
        <b/>
        <sz val="10"/>
        <color theme="1"/>
        <rFont val="Arial"/>
        <family val="2"/>
      </rPr>
      <t xml:space="preserve">
</t>
    </r>
    <r>
      <rPr>
        <sz val="10"/>
        <color theme="1"/>
        <rFont val="Arial"/>
        <family val="2"/>
      </rPr>
      <t>08-Apr-2020 GLY confirmed not receive label drawing
15-Apr-2020 GLY to update Flex on drawing status 
29-Apr-2020 ECO9234007 has been release to Flex (28-Apr-20) (Request to Void)
06 May 2020 : Not yet raise as Flex waitinf for label purchase first
03-Jun-2020 : Gary to route the DE toda</t>
    </r>
    <r>
      <rPr>
        <sz val="10"/>
        <color rgb="FF0000FF"/>
        <rFont val="Arial"/>
        <family val="2"/>
      </rPr>
      <t xml:space="preserve">y
10-Jun-2020 : Implementation Stage </t>
    </r>
  </si>
  <si>
    <t>Cancelled</t>
  </si>
  <si>
    <r>
      <t xml:space="preserve">- 2998 Flow Cell not able to pass Noise Test (200 uAU) inside at 2998 Test Detector..(specs &lt; 7uAU)
17-Jun-2020 - Troubleshooting by replacing the necessary part inside OB and re-optimise, the result still failed. 
- If not able to recover, would like to request to upgrade the 2998 Detector to latest version by replacing the following:
  1. Onsemi PDA Chip to Hamamatsu PDA Chip
  2. Charge amp to later version
  3. CPU 520 to later version and FW.
  4. Personality Board
</t>
    </r>
    <r>
      <rPr>
        <sz val="10"/>
        <color rgb="FF0000FF"/>
        <rFont val="Arial"/>
        <family val="2"/>
      </rPr>
      <t>- 23-Jun-2020 - to replace aby a known good unit</t>
    </r>
  </si>
  <si>
    <r>
      <t xml:space="preserve">Based on Expiration Date: </t>
    </r>
    <r>
      <rPr>
        <sz val="12"/>
        <color rgb="FFFF0000"/>
        <rFont val="Arial"/>
        <family val="2"/>
      </rPr>
      <t>22 APR 2022</t>
    </r>
  </si>
  <si>
    <t>EVALS20024</t>
  </si>
  <si>
    <t>CLose
29-Jun-2020</t>
  </si>
  <si>
    <t>210000411 EVAL for new Firmware 3.06
- Final test report submitted to team</t>
  </si>
  <si>
    <t>v04</t>
  </si>
  <si>
    <t>- submission in 1month before enf of QTR</t>
  </si>
  <si>
    <t>Concall</t>
  </si>
  <si>
    <r>
      <t xml:space="preserve">To reverify the cycle time for the new pump tray. (Joel)
</t>
    </r>
    <r>
      <rPr>
        <sz val="10"/>
        <rFont val="Arial"/>
        <family val="2"/>
      </rPr>
      <t xml:space="preserve">06-May-200: To verify the before and after yield and CT </t>
    </r>
    <r>
      <rPr>
        <sz val="10"/>
        <color rgb="FF0000FF"/>
        <rFont val="Arial"/>
        <family val="2"/>
      </rPr>
      <t xml:space="preserve">
</t>
    </r>
    <r>
      <rPr>
        <sz val="10"/>
        <color theme="1"/>
        <rFont val="Arial"/>
        <family val="2"/>
      </rPr>
      <t>13-May-2020:  - new and Upgraded Pump Tray Tester Total Cycle Time is 25 mins. (19 mins Auto test and 6 mins for Handling ) 
     - Old Tester is 39 mins.
     - Breakdown of cycle time of 25 mins.
20-May-2020: Refer to "New Pump Tray CT" tab, FPY data collection in-progress  22 May 2020</t>
    </r>
    <r>
      <rPr>
        <sz val="10"/>
        <color rgb="FF0000FF"/>
        <rFont val="Arial"/>
        <family val="2"/>
      </rPr>
      <t xml:space="preserve">
</t>
    </r>
    <r>
      <rPr>
        <sz val="10"/>
        <color theme="1"/>
        <rFont val="Arial"/>
        <family val="2"/>
      </rPr>
      <t xml:space="preserve">03-Jun-2020:-Old Yield as per Dashboard is 80% and Present yield is 83%, (Dashboard Updated)
     - Update the Asset List with new photo and quantity (Completed)
     - Update the capacity calculator and dashboard (request Amy to send the capacity calculator)
24-Jun-2020 - JMD to provide CT breakdown to Amy. 
</t>
    </r>
    <r>
      <rPr>
        <sz val="10"/>
        <color rgb="FF0000FF"/>
        <rFont val="Arial"/>
        <family val="2"/>
      </rPr>
      <t xml:space="preserve">01 Jul 2020 Flex Senai received the SMU. Team agree ro close this activity .
</t>
    </r>
  </si>
  <si>
    <t>Close 
01-Jul-2020</t>
  </si>
  <si>
    <r>
      <t xml:space="preserve">To ensure checklist follow by Production
- JMD to check line people for following checklist
10-Jun-2020. Conducted briefing to Production personnel (10-Jun-2020)
                      Verification by Eng'g on following the designated checklist (11-Jun-2020)
                      - to review if information in checklist e.g. sincker if can be captured into TSP/PM
24-Jun-2020 To be discuss wit the team with briefirn and closure date
    Add'l checkpoint into the test record (Alliance and DHR for BSM and QSP for Sinkers) Sinker </t>
    </r>
    <r>
      <rPr>
        <sz val="10"/>
        <color rgb="FF0000FF"/>
        <rFont val="Arial"/>
        <family val="2"/>
      </rPr>
      <t xml:space="preserve">
01-Jul-2020 Checklist OE presented and team agree to close</t>
    </r>
  </si>
  <si>
    <t>Close
01-Jul-2020</t>
  </si>
  <si>
    <r>
      <rPr>
        <sz val="8"/>
        <color rgb="FF0000FF"/>
        <rFont val="Arial"/>
        <family val="2"/>
      </rPr>
      <t xml:space="preserve">210000416 Fluidics PCBA 
</t>
    </r>
    <r>
      <rPr>
        <sz val="8"/>
        <color theme="1"/>
        <rFont val="Arial"/>
        <family val="2"/>
      </rPr>
      <t xml:space="preserve">      24-Jun-2020 To understand and gather information for 416 failure related to U7, U3 and U13, JMD to provide update on 26-Jun-2020
      </t>
    </r>
    <r>
      <rPr>
        <sz val="8"/>
        <color rgb="FF0000FF"/>
        <rFont val="Arial"/>
        <family val="2"/>
      </rPr>
      <t>01-Jul-2020 Joel submitted preliminary report to team More detail need to learn.</t>
    </r>
  </si>
  <si>
    <r>
      <t xml:space="preserve">SO11-12198485968/SO21-12378346098/FC7903
- unit failed all the test, during adjustment show error. Unit unable to proceed cal. 
24-Mar-2020 : BRP update HZL/JMD Failures were encounter during the calibration of Keithley 236 and cannot proceed to
calibration.
06-May-2020: Senai to ship to Tektronix facility for repair and calibration
 - Flex Kallang to work with Flex Senai on the official risk assessment
 - JMD to confirm with Senai if Textronix verification was done and to share with team
   -- per conference with Senai, Bernard to get offical reply from Textronics Singapore of not able to preform verification / calibration
13-May-2020 Risk Assessment submitted and replied no concerfn from WPPL Shaynee, Jen Chen and Milford Matt Brule, JMD to get the tracking number ( transfer from recap)
 20-May-2020: Shipped out of cal SMU for repair - 06 May 2020
 </t>
    </r>
    <r>
      <rPr>
        <b/>
        <sz val="10"/>
        <color theme="1"/>
        <rFont val="Arial"/>
        <family val="2"/>
      </rPr>
      <t>Tracking Number: DHL :</t>
    </r>
    <r>
      <rPr>
        <sz val="10"/>
        <color theme="1"/>
        <rFont val="Arial"/>
        <family val="2"/>
      </rPr>
      <t xml:space="preserve"> 
4318658111 - For SMU SN : 0796741 Calibration  to Keysight Technologies (Sales) Pte Ltd </t>
    </r>
    <r>
      <rPr>
        <sz val="10"/>
        <color rgb="FF0000FF"/>
        <rFont val="Arial"/>
        <family val="2"/>
      </rPr>
      <t>(CLose)</t>
    </r>
    <r>
      <rPr>
        <sz val="10"/>
        <color theme="1"/>
        <rFont val="Arial"/>
        <family val="2"/>
      </rPr>
      <t xml:space="preserve">
6163134552 - For SMU SN : 0810603 Repair and Calibraton to Tektronix Solon OH U.S.A/ 
 </t>
    </r>
    <r>
      <rPr>
        <sz val="10"/>
        <color rgb="FF0000FF"/>
        <rFont val="Arial"/>
        <family val="2"/>
      </rPr>
      <t xml:space="preserve">- Repair has been completed. Calibration done. Awaiting to return by Tektronix Ohio. 
 - SMU now in Malaysia custom,permit application in-process
 - 01 Jul 2020 Flex Senai received the SMU. Team agree ro close this activity .
 </t>
    </r>
  </si>
  <si>
    <t xml:space="preserve">Close
01-Jul-2020
</t>
  </si>
  <si>
    <t>Close
01 Jul 2020</t>
  </si>
  <si>
    <t>01-Jul 2020 - Team agree to process v.04</t>
  </si>
  <si>
    <r>
      <t xml:space="preserve">186003031 - X-bridge Column Replacement Frequency
</t>
    </r>
    <r>
      <rPr>
        <sz val="10"/>
        <color theme="1"/>
        <rFont val="Arial"/>
        <family val="2"/>
      </rPr>
      <t>- to check with HZ the criterial for Column Replacement Frequency</t>
    </r>
    <r>
      <rPr>
        <b/>
        <sz val="10"/>
        <color rgb="FF0000FF"/>
        <rFont val="Arial"/>
        <family val="2"/>
      </rPr>
      <t xml:space="preserve">
</t>
    </r>
    <r>
      <rPr>
        <sz val="10"/>
        <color theme="1"/>
        <rFont val="Arial"/>
        <family val="2"/>
      </rPr>
      <t xml:space="preserve">21Aug19 JMD emailed HZ to seek advise for frequency of replacement 
28Aug19: Avg per port is 23.7 times (round up to 24)
                      Per test, number of injection is 53 times. 
                      Avg per column injection every mth is 24 x 53 = 1272
                      Pls. advise what is the max. injection before we can replace column  
                      (Hua Zhen to follow-up Milford or Mr Wong)
04Sep19: Mark Jussaume advised that 6 months replacement of column is not applicable to Flex at the moment. Its only applicable to new Alliance tester. And the replacement interval hasn’t been finalized yet. So please keep monitoring the usage of column and record the frequency of replacement. </t>
    </r>
    <r>
      <rPr>
        <sz val="10"/>
        <color rgb="FF0070C0"/>
        <rFont val="Arial"/>
        <family val="2"/>
      </rPr>
      <t xml:space="preserve">
</t>
    </r>
    <r>
      <rPr>
        <sz val="10"/>
        <color theme="1"/>
        <rFont val="Arial"/>
        <family val="2"/>
      </rPr>
      <t>11Sep19: Flex replaced 1X Column Alliance Final Test 3.4 dated 08 Jul 2019 (Chemistry Test consistent fail)
13Nov19: Flex replaced 1X Column Alliance Final Test 4.4 dated 07 Nov 2019 (System Overpressure)</t>
    </r>
    <r>
      <rPr>
        <b/>
        <sz val="10"/>
        <color rgb="FF0000FF"/>
        <rFont val="Arial"/>
        <family val="2"/>
      </rPr>
      <t xml:space="preserve">
</t>
    </r>
    <r>
      <rPr>
        <sz val="10"/>
        <color theme="1"/>
        <rFont val="Arial"/>
        <family val="2"/>
      </rPr>
      <t>27Nov19: (move to monitoring phase)</t>
    </r>
    <r>
      <rPr>
        <b/>
        <sz val="10"/>
        <color rgb="FF0000FF"/>
        <rFont val="Arial"/>
        <family val="2"/>
      </rPr>
      <t xml:space="preserve">
</t>
    </r>
    <r>
      <rPr>
        <sz val="10"/>
        <rFont val="Arial"/>
        <family val="2"/>
      </rPr>
      <t>11Dec19: Started monitoring for 6 months and result only 2 replacements. To monitor for anotther 6 months. Status change from Monitoring to Routine.</t>
    </r>
    <r>
      <rPr>
        <b/>
        <sz val="10"/>
        <color rgb="FF0000FF"/>
        <rFont val="Arial"/>
        <family val="2"/>
      </rPr>
      <t xml:space="preserve">
17Jul20: to set the date end of this year</t>
    </r>
  </si>
  <si>
    <r>
      <rPr>
        <strike/>
        <sz val="10"/>
        <color theme="1"/>
        <rFont val="Arial"/>
        <family val="2"/>
      </rPr>
      <t xml:space="preserve">20 Jun 19 </t>
    </r>
    <r>
      <rPr>
        <sz val="10"/>
        <color theme="1"/>
        <rFont val="Arial"/>
        <family val="2"/>
      </rPr>
      <t xml:space="preserve">
</t>
    </r>
    <r>
      <rPr>
        <strike/>
        <sz val="10"/>
        <color theme="1"/>
        <rFont val="Arial"/>
        <family val="2"/>
      </rPr>
      <t xml:space="preserve">31 Dec 19 </t>
    </r>
    <r>
      <rPr>
        <sz val="10"/>
        <color theme="1"/>
        <rFont val="Arial"/>
        <family val="2"/>
      </rPr>
      <t xml:space="preserve">
</t>
    </r>
    <r>
      <rPr>
        <strike/>
        <sz val="10"/>
        <color theme="1"/>
        <rFont val="Arial"/>
        <family val="2"/>
      </rPr>
      <t>30 Jun 20</t>
    </r>
    <r>
      <rPr>
        <sz val="10"/>
        <color theme="1"/>
        <rFont val="Arial"/>
        <family val="2"/>
      </rPr>
      <t xml:space="preserve">
</t>
    </r>
    <r>
      <rPr>
        <sz val="10"/>
        <color rgb="FF0000FF"/>
        <rFont val="Arial"/>
        <family val="2"/>
      </rPr>
      <t>31 Dec 20</t>
    </r>
  </si>
  <si>
    <t>DE-SKW-00000248</t>
  </si>
  <si>
    <t>15-Jul-2020 add'l PN WAT20700</t>
  </si>
  <si>
    <t>DE-SKW-00000245</t>
  </si>
  <si>
    <t>Close
30 Jun 2020</t>
  </si>
  <si>
    <t>S20052</t>
  </si>
  <si>
    <t xml:space="preserve">TE82503-5 Injector Seal Pack Tester not able to pass Stream Count Fail. Its is suspected to be related to 
HUMPHREY pneumatic switch PN M401 37 24VDC   </t>
  </si>
  <si>
    <t>S20054</t>
  </si>
  <si>
    <t>Flex encounter instrument serial / spare number label print out with hair line on barcode.</t>
  </si>
  <si>
    <t>All Flex build PN affected</t>
  </si>
  <si>
    <t>Currently we struggle filter out label without line (6 of 10 label with line)
Auto pack service man propose to change both Printhead at flex.</t>
  </si>
  <si>
    <t>S20055</t>
  </si>
  <si>
    <t>SigmaSure system down, unable to capture parts number serial in system.</t>
  </si>
  <si>
    <t xml:space="preserve">Affected on Detector and QSM family.
</t>
  </si>
  <si>
    <t>Close 
24-Jul-2020</t>
  </si>
  <si>
    <t>S20057</t>
  </si>
  <si>
    <t xml:space="preserve">Instrument Serial Number print out with missing text / Icon on description.
</t>
  </si>
  <si>
    <t>186017002, 186248900, 186015032</t>
  </si>
  <si>
    <t>S20058</t>
  </si>
  <si>
    <t>TDK-Lambda that reported calibration failed to perform due to voltage knob failed to response</t>
  </si>
  <si>
    <t>Waters PC List</t>
  </si>
  <si>
    <t>Update Image Date</t>
  </si>
  <si>
    <t>Unable to activate Acronis</t>
  </si>
  <si>
    <t>10.249.26.46</t>
  </si>
  <si>
    <t>10.249.26.41</t>
  </si>
  <si>
    <t>10.249.26.86</t>
  </si>
  <si>
    <t>Backup thru Windows OS</t>
  </si>
  <si>
    <t>10.249.26.58</t>
  </si>
  <si>
    <t>TE 83096 - 2</t>
  </si>
  <si>
    <t>PDA Universal Optic Bench Alignment</t>
  </si>
  <si>
    <t>Waters Alliance Test Station    (TE82526-1)</t>
  </si>
  <si>
    <t>New PC</t>
  </si>
  <si>
    <t xml:space="preserve"> TE 82526 </t>
  </si>
  <si>
    <t>Waters Alliance Test Station (TE82526)</t>
  </si>
  <si>
    <t>TE 82526 - 4</t>
  </si>
  <si>
    <t>Waters Alliance Test Station (TE82526-4)</t>
  </si>
  <si>
    <t>10.249.26.39</t>
  </si>
  <si>
    <t>TE 82526 - 2</t>
  </si>
  <si>
    <t>Waters Alliance Test Station (TE82526-2)</t>
  </si>
  <si>
    <t>Waters Alliance Test Station ( Pump Test - 1 )</t>
  </si>
  <si>
    <t>Computer auto shutdown</t>
  </si>
  <si>
    <t>TE82800-2</t>
  </si>
  <si>
    <t>Acquity Solvent Manager Pump Test Station</t>
  </si>
  <si>
    <t>TE82800-3</t>
  </si>
  <si>
    <t>Acquity Solvent Manager Test Station</t>
  </si>
  <si>
    <t xml:space="preserve">Final-Test-1 </t>
  </si>
  <si>
    <t>Alliance Final Test Station</t>
  </si>
  <si>
    <t xml:space="preserve">Final-Test-2 </t>
  </si>
  <si>
    <t>SERVICE PACK 2</t>
  </si>
  <si>
    <t>Final-Test-3</t>
  </si>
  <si>
    <t xml:space="preserve">Final-Test-4 </t>
  </si>
  <si>
    <t>Final-Test-5</t>
  </si>
  <si>
    <t>Pumptray-Test-1</t>
  </si>
  <si>
    <t>Alliance Pumptray Tester</t>
  </si>
  <si>
    <t>WINDOWS 7</t>
  </si>
  <si>
    <t>Pumptray-Test-2</t>
  </si>
  <si>
    <t>Pumptray-Test-3</t>
  </si>
  <si>
    <t>Pump-Test-1</t>
  </si>
  <si>
    <t>Alliance Pump Tester</t>
  </si>
  <si>
    <t>RearPanel-Tester</t>
  </si>
  <si>
    <t>Autoloader and Rear Panel Tester</t>
  </si>
  <si>
    <t>AutoLoader-3</t>
  </si>
  <si>
    <t>Alliance AutoLoader 3</t>
  </si>
  <si>
    <t>AutoLoader-2</t>
  </si>
  <si>
    <t>Alliance AutoLoader 2</t>
  </si>
  <si>
    <t>TE82520-1</t>
  </si>
  <si>
    <t>Alliance CCD Test Station</t>
  </si>
  <si>
    <t>TUV Final Test System</t>
  </si>
  <si>
    <t>TE82964-1</t>
  </si>
  <si>
    <t>Detector Pretest System</t>
  </si>
  <si>
    <t>TE82534-(1)2</t>
  </si>
  <si>
    <t>515 Test</t>
  </si>
  <si>
    <t>Breeze Test</t>
  </si>
  <si>
    <t>Genealogy-SDS</t>
  </si>
  <si>
    <t>Acquity BSM/QSM Genealogy Input Station</t>
  </si>
  <si>
    <t>Genealogy-DET</t>
  </si>
  <si>
    <t>Detector Genealogy Input Station</t>
  </si>
  <si>
    <t>TE82918-2</t>
  </si>
  <si>
    <t>2998 Fine Alignment System</t>
  </si>
  <si>
    <t>TE82868-2</t>
  </si>
  <si>
    <t>TE82951-2</t>
  </si>
  <si>
    <t>2998 Mask Alignment System</t>
  </si>
  <si>
    <t>TE82973-1</t>
  </si>
  <si>
    <t>2998 Flowcell Noise and Drift System</t>
  </si>
  <si>
    <t>10.249.26.71</t>
  </si>
  <si>
    <t>TE82916-(2)1</t>
  </si>
  <si>
    <t>2998 Flowcell Alignment System</t>
  </si>
  <si>
    <t>TE82917-1</t>
  </si>
  <si>
    <t>2998 Rough Alignment System</t>
  </si>
  <si>
    <t>TE82880-2</t>
  </si>
  <si>
    <t>PDA Rough Alignment System</t>
  </si>
  <si>
    <t>TE82881-2</t>
  </si>
  <si>
    <t>PDA Fine Alignment System</t>
  </si>
  <si>
    <t>TE82969-1</t>
  </si>
  <si>
    <t>PDA Linearity Test System</t>
  </si>
  <si>
    <t>TE83057-4</t>
  </si>
  <si>
    <t>10.249.26.30</t>
  </si>
  <si>
    <t>-</t>
  </si>
  <si>
    <t>HP PC with RS232 Port</t>
  </si>
  <si>
    <t>NOT IN USED</t>
  </si>
  <si>
    <t>TE82882-2</t>
  </si>
  <si>
    <t>10.249.26.1</t>
  </si>
  <si>
    <t>solectronmfgnew</t>
  </si>
  <si>
    <t>Windows Server 2012 R2</t>
  </si>
  <si>
    <t>Intel Xeon</t>
  </si>
  <si>
    <t>SOLECTRONISNL1</t>
  </si>
  <si>
    <t>Solectron Instrument Serial Number Label 1</t>
  </si>
  <si>
    <t>SOLECTRONPNL1</t>
  </si>
  <si>
    <t>Solectron Part Number Label 1</t>
  </si>
  <si>
    <t>SOLECTRONCOFP1</t>
  </si>
  <si>
    <t>Solectron Certificate Of Functional Performance 1</t>
  </si>
  <si>
    <r>
      <t xml:space="preserve">186002489
186248900
186002998
186299800
186015032
186015033
186015053
186015034
</t>
    </r>
    <r>
      <rPr>
        <strike/>
        <sz val="12"/>
        <color rgb="FFFF0000"/>
        <rFont val="Arial"/>
        <family val="2"/>
      </rPr>
      <t xml:space="preserve">N2971014
N2971036
</t>
    </r>
  </si>
  <si>
    <r>
      <t xml:space="preserve">Request to re-print below 3 label.
</t>
    </r>
    <r>
      <rPr>
        <sz val="10"/>
        <color rgb="FF0000FF"/>
        <rFont val="Arial"/>
        <family val="2"/>
      </rPr>
      <t>1. Model: 186017002 Acquity Arc 2489 UV/Vis Det   Serial Number G20VTU407A
2. Model: 186248900 2489 UV/Visible Detector        Serial Number G2087E596A 
3. Model: 186015032 Acquity UPLC PDA Detector   Serial Number G20UPD297A</t>
    </r>
  </si>
  <si>
    <t>210000415, 210000345, 210000414,
210000384, 210001164,210001203,
210000444</t>
  </si>
  <si>
    <t>Last updated date: 29-Jul-2020</t>
  </si>
  <si>
    <r>
      <t>Flex to collect 100 data point per tester TE82882 PDA Final Tester for better understanding of loss comm.
20-May-2020 161/600 Tested
27-May-2020 184/600 Tested</t>
    </r>
    <r>
      <rPr>
        <sz val="8"/>
        <color rgb="FF0000FF"/>
        <rFont val="Arial"/>
        <family val="2"/>
      </rPr>
      <t xml:space="preserve">
</t>
    </r>
    <r>
      <rPr>
        <sz val="8"/>
        <color theme="1"/>
        <rFont val="Arial"/>
        <family val="2"/>
      </rPr>
      <t>03-Jun-2020  225/600  Tested</t>
    </r>
    <r>
      <rPr>
        <sz val="8"/>
        <color rgb="FF0000FF"/>
        <rFont val="Arial"/>
        <family val="2"/>
      </rPr>
      <t xml:space="preserve">
</t>
    </r>
    <r>
      <rPr>
        <sz val="8"/>
        <color theme="1"/>
        <rFont val="Arial"/>
        <family val="2"/>
      </rPr>
      <t>10-Jun-2020  294/600 Tested</t>
    </r>
    <r>
      <rPr>
        <sz val="8"/>
        <color rgb="FF0000FF"/>
        <rFont val="Arial"/>
        <family val="2"/>
      </rPr>
      <t xml:space="preserve">
</t>
    </r>
    <r>
      <rPr>
        <sz val="8"/>
        <color theme="1"/>
        <rFont val="Arial"/>
        <family val="2"/>
      </rPr>
      <t>17-Jun-2020 336/600 Tested</t>
    </r>
    <r>
      <rPr>
        <sz val="8"/>
        <color rgb="FF0000FF"/>
        <rFont val="Arial"/>
        <family val="2"/>
      </rPr>
      <t xml:space="preserve">
</t>
    </r>
    <r>
      <rPr>
        <sz val="8"/>
        <color theme="1"/>
        <rFont val="Arial"/>
        <family val="2"/>
      </rPr>
      <t>23-Jun-2020 380/600 Tested</t>
    </r>
    <r>
      <rPr>
        <sz val="8"/>
        <color rgb="FF0000FF"/>
        <rFont val="Arial"/>
        <family val="2"/>
      </rPr>
      <t xml:space="preserve">
</t>
    </r>
    <r>
      <rPr>
        <sz val="8"/>
        <color theme="1"/>
        <rFont val="Arial"/>
        <family val="2"/>
      </rPr>
      <t>01-Jul-2020  398/600 Tested</t>
    </r>
    <r>
      <rPr>
        <sz val="8"/>
        <color rgb="FF0000FF"/>
        <rFont val="Arial"/>
        <family val="2"/>
      </rPr>
      <t xml:space="preserve">
</t>
    </r>
    <r>
      <rPr>
        <sz val="8"/>
        <color theme="1"/>
        <rFont val="Arial"/>
        <family val="2"/>
      </rPr>
      <t>08-Jul-2020  445/600 Tested</t>
    </r>
    <r>
      <rPr>
        <sz val="8"/>
        <color rgb="FF0000FF"/>
        <rFont val="Arial"/>
        <family val="2"/>
      </rPr>
      <t xml:space="preserve">
</t>
    </r>
    <r>
      <rPr>
        <sz val="8"/>
        <color theme="1"/>
        <rFont val="Arial"/>
        <family val="2"/>
      </rPr>
      <t>15-Jul-2020  458/600 Tested</t>
    </r>
    <r>
      <rPr>
        <sz val="8"/>
        <color rgb="FF0000FF"/>
        <rFont val="Arial"/>
        <family val="2"/>
      </rPr>
      <t xml:space="preserve">
</t>
    </r>
    <r>
      <rPr>
        <sz val="8"/>
        <color theme="1"/>
        <rFont val="Arial"/>
        <family val="2"/>
      </rPr>
      <t>22-Jul-2020  502/600 Tested</t>
    </r>
    <r>
      <rPr>
        <sz val="8"/>
        <color rgb="FF0000FF"/>
        <rFont val="Arial"/>
        <family val="2"/>
      </rPr>
      <t xml:space="preserve">
29-Jul-2020  600/600 Tested (Team to advise for closure of data collection)</t>
    </r>
    <r>
      <rPr>
        <sz val="8"/>
        <color theme="1"/>
        <rFont val="Arial"/>
        <family val="2"/>
      </rPr>
      <t xml:space="preserve">
</t>
    </r>
  </si>
  <si>
    <t>Close 
(29 Jul 2020)</t>
  </si>
  <si>
    <r>
      <t xml:space="preserve">Solvent Container Cut-out window
 - GLY to start preparation of cut-out for the window
 14-Jul-2020 Solvent container window has been cut-out and now placing the plastic cover (in-progress) 
 15-Jul-2020 placing the plastic cover (in-progress) target end of Jul '20
 </t>
    </r>
    <r>
      <rPr>
        <sz val="8"/>
        <color rgb="FF0000FF"/>
        <rFont val="Arial"/>
        <family val="2"/>
      </rPr>
      <t xml:space="preserve"> 29-Jul2020 In-progress actvity until end Sep 2020</t>
    </r>
  </si>
  <si>
    <t>Forecast Number reviewed for consumables increase in Q3
   15-Jul-20: was the consumables reviewed and everything is sufficient</t>
  </si>
  <si>
    <t>ERNEST</t>
  </si>
  <si>
    <t>Close 
05-Aug-20</t>
  </si>
  <si>
    <t>Closed
05-Aug-2020</t>
  </si>
  <si>
    <t>EVALS20026</t>
  </si>
  <si>
    <t xml:space="preserve">186015032
186015033
</t>
  </si>
  <si>
    <t>ATP</t>
  </si>
  <si>
    <t xml:space="preserve">31-Aug-2020
</t>
  </si>
  <si>
    <t>First Article</t>
  </si>
  <si>
    <r>
      <rPr>
        <sz val="8"/>
        <rFont val="Arial"/>
        <family val="2"/>
      </rPr>
      <t>CCD Capacity Review</t>
    </r>
    <r>
      <rPr>
        <sz val="8"/>
        <color rgb="FF0000FF"/>
        <rFont val="Arial"/>
        <family val="2"/>
      </rPr>
      <t xml:space="preserve">
      05-Aug-2020 - JDM &amp; HZL to align with Program on 12 months loading number until 2021 </t>
    </r>
  </si>
  <si>
    <r>
      <rPr>
        <sz val="10"/>
        <color theme="1"/>
        <rFont val="Arial"/>
        <family val="2"/>
      </rPr>
      <t xml:space="preserve">02-Jan-2020  REFER HISTORY from 24th Dec 2019 Weekly Eng'g Update  </t>
    </r>
    <r>
      <rPr>
        <sz val="10"/>
        <color rgb="FF0000FF"/>
        <rFont val="Arial"/>
        <family val="2"/>
      </rPr>
      <t xml:space="preserve">
</t>
    </r>
    <r>
      <rPr>
        <sz val="10"/>
        <rFont val="Arial"/>
        <family val="2"/>
      </rPr>
      <t>18-Mar-2020 - No issue on capacity and is able to cover the line and to monitor fr the next qtr.</t>
    </r>
    <r>
      <rPr>
        <sz val="10"/>
        <color rgb="FF0000FF"/>
        <rFont val="Arial"/>
        <family val="2"/>
      </rPr>
      <t xml:space="preserve">
</t>
    </r>
    <r>
      <rPr>
        <sz val="10"/>
        <color theme="1"/>
        <rFont val="Arial"/>
        <family val="2"/>
      </rPr>
      <t xml:space="preserve">17-Jul-2020 is there an improvement? Need to share data.
</t>
    </r>
    <r>
      <rPr>
        <sz val="10"/>
        <rFont val="Arial"/>
        <family val="2"/>
      </rPr>
      <t>22-Jul-2020 Refer to attached data for review</t>
    </r>
    <r>
      <rPr>
        <sz val="10"/>
        <color rgb="FF0000FF"/>
        <rFont val="Arial"/>
        <family val="2"/>
      </rPr>
      <t xml:space="preserve">
05-Aug-2020 - JMD to update data for System Freeze</t>
    </r>
  </si>
  <si>
    <r>
      <t xml:space="preserve">TE82503-5 Injector Seal Pack Tester not able to pass Stream Count Fail. Its is suspected to be related to HUMPHREY pneumatic switch PN M401 37 24VDC   
- 16 Jul 2020 Send email to local distributor - not able to receive email, send message to Humphrey US, waiting for response
- 22 Jul 2020 Vendor discontinue the PN M401 37 24VDC, now looking for 3rd party vendor. 
- 29 Jul 2020 Seek help from Milford as 3rd party also not able to get the valve.
</t>
    </r>
    <r>
      <rPr>
        <sz val="10"/>
        <color rgb="FF0000FF"/>
        <rFont val="Arial"/>
        <family val="2"/>
      </rPr>
      <t>- 05-Aug-2020 - Received the valve and for installation on 06 Aug 2020</t>
    </r>
  </si>
  <si>
    <t>PART NUMBER</t>
  </si>
  <si>
    <t>Material Description</t>
  </si>
  <si>
    <t>Q1-20</t>
  </si>
  <si>
    <t>Q2-20</t>
  </si>
  <si>
    <t>Q3-20</t>
  </si>
  <si>
    <t>Q4-20</t>
  </si>
  <si>
    <t>Q1-21</t>
  </si>
  <si>
    <t>Q2-21</t>
  </si>
  <si>
    <t>Q3-21</t>
  </si>
  <si>
    <t>Q4-21</t>
  </si>
  <si>
    <t>e2695 Separations Module w/o HC</t>
  </si>
  <si>
    <t>e2695 Separations Module w/HC</t>
  </si>
  <si>
    <t>Monthly</t>
  </si>
  <si>
    <t>Weekly</t>
  </si>
  <si>
    <t>Daily</t>
  </si>
  <si>
    <t>Alliance Model</t>
  </si>
  <si>
    <t>CCD Capacity per day with 2 stations</t>
  </si>
  <si>
    <t>Utilization</t>
  </si>
  <si>
    <r>
      <t xml:space="preserve">No test coverage - U1,U2,U3,U4,U5,U6,U7, U12,U13,14 and U16.
U13 pin7 and 8 is not tested in ICT, U7 pin 24 not tested in ICT thus Flex Senai Bench doing test verification on this 2 location, U13 and U7. See attached work instruction.
</t>
    </r>
    <r>
      <rPr>
        <sz val="10"/>
        <color rgb="FF0000FF"/>
        <rFont val="Arial"/>
        <family val="2"/>
      </rPr>
      <t>05-Aug-2020 - Bernard submitted doc to Paul Deschenes, awaiting update</t>
    </r>
  </si>
  <si>
    <r>
      <t xml:space="preserve">02-Jan-2020  REFER HISTORY from 24th Dec 2019 Weekly Eng'g Update
22-Jan-2020 Milford update to receive by Q2  
01-Apr-2020 - HZL to send follow-up to Chau 
08-Apr-2020 - Chau update of a delay due to COVID19
</t>
    </r>
    <r>
      <rPr>
        <sz val="10"/>
        <rFont val="Arial"/>
        <family val="2"/>
      </rPr>
      <t xml:space="preserve">05-Aug-2020 - Refer to Alliance Forecast until Q4'21, we do not require to have another 
alignment station. 
</t>
    </r>
    <r>
      <rPr>
        <sz val="10"/>
        <color rgb="FF0000FF"/>
        <rFont val="Arial"/>
        <family val="2"/>
      </rPr>
      <t xml:space="preserve">12-Aug-20 - we do not need additional tester based on currect forecast 2021
</t>
    </r>
    <r>
      <rPr>
        <sz val="10"/>
        <color theme="1"/>
        <rFont val="Arial"/>
        <family val="2"/>
      </rPr>
      <t xml:space="preserve">
</t>
    </r>
  </si>
  <si>
    <t>Close 
06 Aug 2020</t>
  </si>
  <si>
    <t>Close 
12-Aug-2020</t>
  </si>
  <si>
    <t>S20060</t>
  </si>
  <si>
    <t>Tooling 999042549 Insert, Upper Ram, Check Valve Housing.  
Found tooling with hair line crack.</t>
  </si>
  <si>
    <t>WAT-289001458</t>
  </si>
  <si>
    <t>Due to Premier Detector build and test support of the team</t>
  </si>
  <si>
    <t>WAT-RW-SKI06130</t>
  </si>
  <si>
    <t>TMD010840</t>
  </si>
  <si>
    <t>TMD010795</t>
  </si>
  <si>
    <t>...to update the current Instrument Serial Number and Packaging label in order to migrate our labeling
software to enLabel IPM. enLabel IPM software is currently used for IVD instruments in Milford. This TMD will allow the use of the
new label and software on all instruments manufactured and refurbished in Milford OEM Suppliers and Singapore.</t>
  </si>
  <si>
    <t>WAT024406</t>
  </si>
  <si>
    <t>Refer to WT-RW-SKI06130</t>
  </si>
  <si>
    <t>allow the use of paint batch 19281 to be applied to Waters parts (listed below). Initial spectral readings from Waters
were 1.31 which is outside the allowable Delta E range of 0-0.80 and marginal range of 0.80-1.20, acceptable with a visual
confirmation to the visual master. Initial gloss readings from Waters were 4.3 which is outside the acceptable glossiness G range of
6-9.</t>
  </si>
  <si>
    <t>Products affected: P/N 415002695, 415002697, 415002700, 415002708, 279002588, 205001247, and used in the Alliance system
P/N 186269505.
Parts affected: P/N 289014737, 415003943, 415003942, 279004371, 415003922, 415003921, 415003920, 289014680,
405028159, 415003919, 289014674, 415003917, 415003946, 415003947, 400010975, 415003928, 415003926, 415003927,
279004391, 415003940, 415003941, 279004406, 415003950, and 415003949.</t>
  </si>
  <si>
    <t>BATCH 19281</t>
  </si>
  <si>
    <r>
      <t xml:space="preserve">CCD Inquiry
05-Aug-2020 - Flex team to share informaions gathered
      1)How many failures of CCD instance of  “Carousel Malfunction” (mostly) and “Carousel Z-axis 5 malfunction in the past 6 months and percentage failed.
      2)	Daily verification record of carousel in Final test station.
      3)	Last replacement and avg frequency of replace of carousel in Final test station
      4)	Total number of sets of carousel in Alliance final test station.
      5)	PM record of both CCD alignment station.
</t>
    </r>
    <r>
      <rPr>
        <sz val="8"/>
        <color rgb="FF0000FF"/>
        <rFont val="Arial"/>
        <family val="2"/>
      </rPr>
      <t>19-Aug-2020 - 4M has been shared to the team last 14 Aug 2020</t>
    </r>
  </si>
  <si>
    <r>
      <t>515 PUMP Competency Closure
05-Aug-2020 - to update by GLY after review
                         - WPPL Eugene request for Monthly schedule for competency check.
                         - Monthly from WPPL will be coming down for competency check.
                         - Flex requesting WPPL to share the plan to know the date and mode</t>
    </r>
    <r>
      <rPr>
        <sz val="8"/>
        <color rgb="FF0000FF"/>
        <rFont val="Arial"/>
        <family val="2"/>
      </rPr>
      <t>l</t>
    </r>
    <r>
      <rPr>
        <sz val="8"/>
        <color theme="1"/>
        <rFont val="Arial"/>
        <family val="2"/>
      </rPr>
      <t xml:space="preserve">
</t>
    </r>
    <r>
      <rPr>
        <sz val="8"/>
        <color rgb="FF0000FF"/>
        <rFont val="Arial"/>
        <family val="2"/>
      </rPr>
      <t>19-Aug-2020 Team to advise for closure</t>
    </r>
  </si>
  <si>
    <t>Close
12-Aug-2020</t>
  </si>
  <si>
    <t>S20066</t>
  </si>
  <si>
    <t>Instrument Serial Number print out with missing Waters logo and Label PC WATERSPNL1 unable boost-up (Intermittent)
1. Model: 186269506 e2695 Sep  Mod w/HC    S/N:H20SM4717A ( Miss Waters logo)</t>
  </si>
  <si>
    <t xml:space="preserve">Raise OESR to inform WPPL </t>
  </si>
  <si>
    <t>S20064</t>
  </si>
  <si>
    <t>OESR for the Keithley 236 verification that resulting failed. This Keithley 236 was sent to Tektronix US after Keysight SG find issue during  calibration.</t>
  </si>
  <si>
    <t>PCBA build in Senai</t>
  </si>
  <si>
    <r>
      <t xml:space="preserve">TSP 735005108 
1. On page 3 , speficifc file name should be stated in TSP to give a clear instruciton for operator to select.
</t>
    </r>
    <r>
      <rPr>
        <sz val="12"/>
        <color rgb="FF0000FF"/>
        <rFont val="Arial"/>
        <family val="2"/>
      </rPr>
      <t xml:space="preserve">Step 3.7 3.7.	Select the </t>
    </r>
    <r>
      <rPr>
        <strike/>
        <sz val="12"/>
        <color rgb="FF0000FF"/>
        <rFont val="Arial"/>
        <family val="2"/>
      </rPr>
      <t>appropriate firmware file</t>
    </r>
    <r>
      <rPr>
        <sz val="12"/>
        <color rgb="FF0000FF"/>
        <rFont val="Arial"/>
        <family val="2"/>
      </rPr>
      <t xml:space="preserve"> (ACQUITY TUVII Detector.sft for the instrument type then click OK.</t>
    </r>
    <r>
      <rPr>
        <sz val="12"/>
        <color theme="1"/>
        <rFont val="Arial"/>
        <family val="2"/>
      </rPr>
      <t xml:space="preserve">
2. On page 3, speficifc file name should be stated in TSP to give a clear instruciton for operator to select.
</t>
    </r>
    <r>
      <rPr>
        <sz val="12"/>
        <color rgb="FF0000FF"/>
        <rFont val="Arial"/>
        <family val="2"/>
      </rPr>
      <t xml:space="preserve">Step 4.1 Install </t>
    </r>
    <r>
      <rPr>
        <strike/>
        <sz val="12"/>
        <color rgb="FF0000FF"/>
        <rFont val="Arial"/>
        <family val="2"/>
      </rPr>
      <t xml:space="preserve">analytical cell </t>
    </r>
    <r>
      <rPr>
        <sz val="12"/>
        <color rgb="FF0000FF"/>
        <rFont val="Arial"/>
        <family val="2"/>
      </rPr>
      <t xml:space="preserve">289002450 Medium Shunt into bench .
</t>
    </r>
    <r>
      <rPr>
        <sz val="12"/>
        <color theme="1"/>
        <rFont val="Arial"/>
        <family val="2"/>
      </rPr>
      <t xml:space="preserve">3. On page 5. </t>
    </r>
    <r>
      <rPr>
        <sz val="12"/>
        <color rgb="FF0000FF"/>
        <rFont val="Arial"/>
        <family val="2"/>
      </rPr>
      <t>Leak Detect Test result should be added into Test Record.</t>
    </r>
  </si>
  <si>
    <t>HZL/ET</t>
  </si>
  <si>
    <r>
      <t xml:space="preserve">TSP 735001613
Header of test record for TE83507 mismatch Product to TE82882-8
</t>
    </r>
    <r>
      <rPr>
        <sz val="12"/>
        <color rgb="FF0000FF"/>
        <rFont val="Arial"/>
        <family val="2"/>
      </rPr>
      <t>Download-Configure System - eLambda Detector
PDA Final Test System - Acquity Premier eLambda PDA</t>
    </r>
  </si>
  <si>
    <t>EVALS20027</t>
  </si>
  <si>
    <t>v.01</t>
  </si>
  <si>
    <t>TUV Final Test</t>
  </si>
  <si>
    <t>IQ Perform</t>
  </si>
  <si>
    <t>IQR Approve</t>
  </si>
  <si>
    <t>ACQUITY PREMIER TUV DETECTOR</t>
  </si>
  <si>
    <t>WPPL PIC</t>
  </si>
  <si>
    <t>Eugene Lim</t>
  </si>
  <si>
    <t>IQP Received</t>
  </si>
  <si>
    <t>TE82882-8</t>
  </si>
  <si>
    <t>TE82882-9</t>
  </si>
  <si>
    <t>TE82882-10</t>
  </si>
  <si>
    <t>ACQUITY PREMIER PDA ELAMBDA DETECTOR</t>
  </si>
  <si>
    <t>PDA Final System</t>
  </si>
  <si>
    <t>IQR Submitted 
to WPPL</t>
  </si>
  <si>
    <t>Test 
Equipment #</t>
  </si>
  <si>
    <t>Linerity Station</t>
  </si>
  <si>
    <t>Download Configure 
Station</t>
  </si>
  <si>
    <t>TUV Downlaod / 
Pretest Station</t>
  </si>
  <si>
    <t>Richard 
Cashin</t>
  </si>
  <si>
    <t>Target Completion</t>
  </si>
  <si>
    <t>Edwin Koh</t>
  </si>
  <si>
    <t>Close 12-Aug-20</t>
  </si>
  <si>
    <t>Close 26-Aug-20</t>
  </si>
  <si>
    <t>EL</t>
  </si>
  <si>
    <t>v.00
v.01</t>
  </si>
  <si>
    <r>
      <t xml:space="preserve">30-May-2020
</t>
    </r>
    <r>
      <rPr>
        <strike/>
        <sz val="8"/>
        <color theme="1"/>
        <rFont val="Arial"/>
        <family val="2"/>
      </rPr>
      <t xml:space="preserve">21-Aug-2020
</t>
    </r>
    <r>
      <rPr>
        <sz val="8"/>
        <color theme="1"/>
        <rFont val="Arial"/>
        <family val="2"/>
      </rPr>
      <t xml:space="preserve">28-Oct-2020
</t>
    </r>
  </si>
  <si>
    <t>Instrument Final Test Record Submitted</t>
  </si>
  <si>
    <t>Close
14-Aug-2020</t>
  </si>
  <si>
    <t>S20069</t>
  </si>
  <si>
    <t>TE82882-11 Not able to auto-print after test complete</t>
  </si>
  <si>
    <t>PDA Family Product</t>
  </si>
  <si>
    <t xml:space="preserve">S20068 </t>
  </si>
  <si>
    <t>186269505
186269506</t>
  </si>
  <si>
    <t>TE82526-1 Pump Tray Tester keeps on restarting when running test.(May need to replaced PCB p/n:056370 keep on restarting), and ASFVO due to leak, unable to Ramp pressure during Ramp and Decay Test</t>
  </si>
  <si>
    <t>210000415, 210000345, 210000414,210000384, 210001164, 210001203, 210000444</t>
  </si>
  <si>
    <t xml:space="preserve">System showing NI-DAQmx devices was not detected.
</t>
  </si>
  <si>
    <t>Next build on 03 Sep 2020</t>
  </si>
  <si>
    <r>
      <t xml:space="preserve">Tester unable to print out test report. Unable to perform Oper 3.6
1.1 Reset CPU
1.2 Check on IP address
1.3. Check on DNS and ports used
1.4. Able to ping server
1.5. Able Print Test Page (manual printing okay)
1.6 Printer set as default printer
</t>
    </r>
    <r>
      <rPr>
        <sz val="10"/>
        <color rgb="FF0000FF"/>
        <rFont val="Arial"/>
        <family val="2"/>
      </rPr>
      <t>02-Sep-2020 TE82882-11 is not able to print. (to close OESR)</t>
    </r>
  </si>
  <si>
    <t>Close
02-Sep-2020</t>
  </si>
  <si>
    <t xml:space="preserve">Raise OESR to inform WPPL 
</t>
  </si>
  <si>
    <t xml:space="preserve">Close
03-Aug-2020
</t>
  </si>
  <si>
    <r>
      <t xml:space="preserve">3x of 210000411 for Alliance have been modified with the new 2020 Digi Ethernet modules that have also been loaded with the old 2008 firmware.  
Run System Level Test for above 3x 210000411 pcba using known good unit.
</t>
    </r>
    <r>
      <rPr>
        <sz val="8"/>
        <color rgb="FF0000FF"/>
        <rFont val="Arial"/>
        <family val="2"/>
      </rPr>
      <t>31-Aug-2020 Submitted report to Milford</t>
    </r>
  </si>
  <si>
    <t>Close
31-Aug-2020</t>
  </si>
  <si>
    <t>EUGENE</t>
  </si>
  <si>
    <t>Close
28-Aug-2020</t>
  </si>
  <si>
    <r>
      <t xml:space="preserve">NI- DAQmx devices no communciation. Attached the screenshoot for system status showing PCI and NI not detected.
</t>
    </r>
    <r>
      <rPr>
        <sz val="10"/>
        <color rgb="FF0000FF"/>
        <rFont val="Arial"/>
        <family val="2"/>
      </rPr>
      <t>28-Aug-2020 Bernard confirmed the problem was the NI chassis power supply. He also managed to detect all the cards in the NI- DAQ and try to test and make it PASSED.</t>
    </r>
    <r>
      <rPr>
        <sz val="10"/>
        <color theme="1"/>
        <rFont val="Arial"/>
        <family val="2"/>
      </rPr>
      <t xml:space="preserve">
</t>
    </r>
  </si>
  <si>
    <t>Close
06-Aug-2020</t>
  </si>
  <si>
    <r>
      <t xml:space="preserve">Raise OESR to inform WPPL 
28-Jul-2020 Evaluation done for the GENH60-12.5 psu, found to have internal issues on the motherboard that's why Knob voltage is not working.
05-Aug-2020 - JMD to check cost / leadtime for repair of the TDK PS and up the exisiting tester using spare  that's why Knob voltage is not working.
</t>
    </r>
    <r>
      <rPr>
        <sz val="10"/>
        <color rgb="FF0000FF"/>
        <rFont val="Arial"/>
        <family val="2"/>
      </rPr>
      <t>06-Aug-2020 : Replacement of TDK-Lambda received 05-Aug-2020 together with the other GTS equipments.Flex Senai already completed verification and it passed on Models 444,415 and 1164.</t>
    </r>
    <r>
      <rPr>
        <sz val="10"/>
        <color theme="1"/>
        <rFont val="Arial"/>
        <family val="2"/>
      </rPr>
      <t xml:space="preserve">
</t>
    </r>
  </si>
  <si>
    <t>S20080</t>
  </si>
  <si>
    <t>TE83057-4 Auto download for PDA (Wrong Calibration Value)</t>
  </si>
  <si>
    <t>EVALS20033</t>
  </si>
  <si>
    <t xml:space="preserve">S20071
204259
</t>
  </si>
  <si>
    <t>S20082</t>
  </si>
  <si>
    <t>OESR 289002227 Small Shunt Broken PN 400001784 Baffle, Flow Cell</t>
  </si>
  <si>
    <t xml:space="preserve">JMD </t>
  </si>
  <si>
    <t>2998 Aperture Adjust Station unable to proceed oper 4.5 onwards. Reading on position (tenths from center) specs: +/-2 tenths Alignment is not captured. Value remains at '0' even after adjusting the micrometer.</t>
  </si>
  <si>
    <t>S20086</t>
  </si>
  <si>
    <t>38 UUT / Box</t>
  </si>
  <si>
    <r>
      <t xml:space="preserve">To evaluate Waters Optics Bench new supplier GRAND VENTURE TECHNOLOGY, 3 pcs samples for each part number.
PN:               DESCRIPTIONS:
405002568     OPTICS BENCH, MACHINING, 2998
405003295     OPTICS BENCH, MACHINING,2998LG
405006788     OPTICS BENCH, MACHINING
Flex support on FA buy off and IQA measurement.
</t>
    </r>
    <r>
      <rPr>
        <sz val="8"/>
        <color rgb="FF0000FF"/>
        <rFont val="Arial"/>
        <family val="2"/>
      </rPr>
      <t>26-Aug-20 to raise extension for remaining optics benck</t>
    </r>
    <r>
      <rPr>
        <sz val="8"/>
        <color theme="1"/>
        <rFont val="Arial"/>
        <family val="2"/>
      </rPr>
      <t xml:space="preserve">
29-Sep-20  - 3/3 units of 186299800 completed
</t>
    </r>
  </si>
  <si>
    <r>
      <rPr>
        <sz val="10"/>
        <color rgb="FF0000FF"/>
        <rFont val="Arial"/>
        <family val="2"/>
      </rPr>
      <t>DUAL-NOISE ACTIVITY</t>
    </r>
    <r>
      <rPr>
        <sz val="10"/>
        <color theme="1"/>
        <rFont val="Arial"/>
        <family val="2"/>
      </rPr>
      <t xml:space="preserve">
</t>
    </r>
    <r>
      <rPr>
        <b/>
        <sz val="10"/>
        <color theme="1"/>
        <rFont val="Arial"/>
        <family val="2"/>
      </rPr>
      <t>Refer to prevoius minutes the for deleted information:</t>
    </r>
    <r>
      <rPr>
        <sz val="10"/>
        <color theme="1"/>
        <rFont val="Arial"/>
        <family val="2"/>
      </rPr>
      <t xml:space="preserve">
13-May- 2020: - Aldwin send EVAL for 30 mins. Power ON before test.
- SS7 confirmed 221 units no dual noise.
- to investigate what change on the line.
- to get sampling test report and verify the dual noise (find the small change) that make difference.
20-May-2020 - No changes on the line. Test procedure was followed as intended usage and  specification, sampling report does not observed changes on test result.
- to continue investigate the improvment of Dual Noise
27-May-2020:  No changes on the line.
    -  Major Change : Briefing conducted to utilized TSP 735001356 and 735003877  that specs to run test at 99 cycles.
03-Jun-2020. Briefing conducted to Production personnel to run dual noise test till 99 cycles as per TSP 735001356 and 735003877. 
- JMD to collect data for Dual Noise Run Count for 1 week data
10-Jun-2020. Failure analysis for Jan and Feb 2020 includes 1.retesting without doing anything, 2.realignment the grating drive, 3.replacement of screw
     1st WEEK Jun 2020 update - no dual noise failure.
                             - to conclude that JAN-FEB'20 - due to re-seating; MAR'20 briefing to production allow 99 cycles, for MAY-JUN continue to monitor
                             -  5.22% need to be corrected
24-Jun-2020. Correction has been completed for team review, to wait for one more week data
01-Jul-2020 No Dual Noise reject for month of May 2020. Monitor for final data Jun 2020 data
14-Jul-2020  No Dual Noise observed for 1st week of July 2020
15-Jul-202 Monitoring KIV until Q4
26-Aug-2020 No Dual Noise observed to date
09-Sep-2020 Request for Dual Noise CIP in-progress
</t>
    </r>
    <r>
      <rPr>
        <sz val="10"/>
        <color rgb="FF0000FF"/>
        <rFont val="Arial"/>
        <family val="2"/>
      </rPr>
      <t>23-Sep-2020  No Dual Noise failure from April to Aug 20 (CLOSE)</t>
    </r>
  </si>
  <si>
    <t>Close
23 Sep 2020</t>
  </si>
  <si>
    <r>
      <t>2489 Lamp reliability Test Units - Scope of work 186248900 
01-Jun-2020 Team to advise (KIV)
15-Jul-2020 - Quote to WPPL to Refurb to current revision.     
29-Jul-2020  Reliability unit need to refurbished by :
                           1. Replace Ellipsoidal DT Mirror P/n: 402000170 
                           2. Replace 402000451 Deutium Lamp
                           3. Reoptimize Optic Bench 
                           4. Full Final Test
05-Aug-2020 - to get qoutation from Program
19-Aug-2020 - Quotation sub,itted to WPPL</t>
    </r>
    <r>
      <rPr>
        <sz val="8"/>
        <color rgb="FF0000FF"/>
        <rFont val="Arial"/>
        <family val="2"/>
      </rPr>
      <t xml:space="preserve">
</t>
    </r>
    <r>
      <rPr>
        <sz val="8"/>
        <rFont val="Arial"/>
        <family val="2"/>
      </rPr>
      <t>26-Aug-2020 Awaiting for PO for processing (4 units), in progress pending Edwin to approve</t>
    </r>
    <r>
      <rPr>
        <sz val="8"/>
        <color rgb="FF0000FF"/>
        <rFont val="Arial"/>
        <family val="2"/>
      </rPr>
      <t>.</t>
    </r>
    <r>
      <rPr>
        <sz val="8"/>
        <color theme="1"/>
        <rFont val="Arial"/>
        <family val="2"/>
      </rPr>
      <t xml:space="preserve">
09-Sep-2020 Completed the 4x Detector for Tester 
</t>
    </r>
    <r>
      <rPr>
        <sz val="8"/>
        <color rgb="FF0000FF"/>
        <rFont val="Arial"/>
        <family val="2"/>
      </rPr>
      <t>23 Sep 2020 To update Asset List and put Notification Tag. (CLOSE)</t>
    </r>
  </si>
  <si>
    <t>Close 
23 Sep 2020</t>
  </si>
  <si>
    <t>Shamsul update EVALS20019</t>
  </si>
  <si>
    <t xml:space="preserve">David update the team on Carousel PM </t>
  </si>
  <si>
    <r>
      <rPr>
        <b/>
        <sz val="12"/>
        <color indexed="8"/>
        <rFont val="Arial"/>
        <family val="2"/>
      </rPr>
      <t>Detector solution :</t>
    </r>
    <r>
      <rPr>
        <sz val="11"/>
        <color indexed="8"/>
        <rFont val="Arial"/>
        <family val="2"/>
      </rPr>
      <t xml:space="preserve">
</t>
    </r>
    <r>
      <rPr>
        <b/>
        <sz val="12"/>
        <color indexed="8"/>
        <rFont val="Arial"/>
        <family val="2"/>
      </rPr>
      <t>UV Detector Linearity Standards Kit</t>
    </r>
    <r>
      <rPr>
        <sz val="12"/>
        <color theme="1"/>
        <rFont val="Arial"/>
        <family val="2"/>
      </rPr>
      <t xml:space="preserve">
</t>
    </r>
  </si>
  <si>
    <r>
      <rPr>
        <b/>
        <sz val="12"/>
        <color indexed="8"/>
        <rFont val="Arial"/>
        <family val="2"/>
      </rPr>
      <t>Detector solution :</t>
    </r>
    <r>
      <rPr>
        <sz val="11"/>
        <color indexed="8"/>
        <rFont val="Arial"/>
        <family val="2"/>
      </rPr>
      <t xml:space="preserve">
</t>
    </r>
    <r>
      <rPr>
        <b/>
        <sz val="12"/>
        <color indexed="8"/>
        <rFont val="Arial"/>
        <family val="2"/>
      </rPr>
      <t>Waters UV-Visible Absorbance Detector Wavelength Accuracy Calibration Solution</t>
    </r>
  </si>
  <si>
    <t>EVALS20034</t>
  </si>
  <si>
    <t>KS Chua</t>
  </si>
  <si>
    <t xml:space="preserve">To evaluate 700011866 (Assembly PDA 2998) and 700012249 
(Assembly PCB Hamamatsu 518 CA LG having Field Service Report of "Dark Current Too Low)
07-Oct-2020 Submitted report </t>
  </si>
  <si>
    <t>Close
01 Oct 2020</t>
  </si>
  <si>
    <r>
      <t>TE83057-4 able to auto download for all PDA families. However, after auto download for PDA p/n:186015032,the Calibration values of unit will be auto loaded with incorrect wavelength of pixel 512 (must be 502 instead of 802)
23</t>
    </r>
    <r>
      <rPr>
        <sz val="10"/>
        <color rgb="FF0000FF"/>
        <rFont val="Arial"/>
        <family val="2"/>
      </rPr>
      <t>-Sep-2020 Erict Turner advise to follow TSP735001613 step 1.4.2.8 – 1.4.2.11 in procedure for now.  He will look at the test software.
01-Oct-2020  Erict Turner updated the .ini file</t>
    </r>
  </si>
  <si>
    <r>
      <t xml:space="preserve">289002227 Small Shunt Broken PN 400001784 Baffle, Flow Cell and Not able to perform 289003847 step 8.16 onwards
</t>
    </r>
    <r>
      <rPr>
        <sz val="10"/>
        <color rgb="FF0000FF"/>
        <rFont val="Arial"/>
        <family val="2"/>
      </rPr>
      <t>23-Sep-2020 HZL to check for inventory of spare part</t>
    </r>
    <r>
      <rPr>
        <sz val="10"/>
        <color theme="1"/>
        <rFont val="Arial"/>
        <family val="2"/>
      </rPr>
      <t xml:space="preserve">
01-Oct-2020 </t>
    </r>
  </si>
  <si>
    <t>Close
07Oct 2020</t>
  </si>
  <si>
    <r>
      <t xml:space="preserve">2998 Aperture Adjust Station unable to proceed oper 4.5 onwards. Reading on position (tenths from center) specs: +/-2 tenths Alignment is not captured. Value remains at '0' even after </t>
    </r>
    <r>
      <rPr>
        <sz val="10"/>
        <rFont val="Arial"/>
        <family val="2"/>
      </rPr>
      <t xml:space="preserve">adjusting the micrometer.
22-Sep-2020 HZL send spare part to Flex for Aperture Lock Screw and Positioning screw.Installed and aligned APerture.
- able to aligned and see the green mark for pass and fail.  
- monitoring effectiveness in progress
</t>
    </r>
    <r>
      <rPr>
        <sz val="10"/>
        <color rgb="FF0000FF"/>
        <rFont val="Arial"/>
        <family val="2"/>
      </rPr>
      <t>30 Sep 2020 Tester already repair waiting for 210001164 for monitoring</t>
    </r>
    <r>
      <rPr>
        <sz val="10"/>
        <color theme="1"/>
        <rFont val="Arial"/>
        <family val="2"/>
      </rPr>
      <t xml:space="preserve">
01-Oct-2020</t>
    </r>
  </si>
  <si>
    <t xml:space="preserve">Close
03 Jun 2020
</t>
  </si>
  <si>
    <t>Close
05 Jun 2020</t>
  </si>
  <si>
    <t>TMD010882</t>
  </si>
  <si>
    <t>DE-SKW-00000262</t>
  </si>
  <si>
    <t>...to allow Flex manufacturing to revert to the previous transducer P/N 279000881 X-DUCER ASSY, HEAD
MOUNTED, 15KPSI "P/N 279000881" while awaiting completion of Waters Test and Engineering failure investigations and
potential P/N 279010881 supplies resolution resulting from the investigation.
Flex is allowed to deviate from ASP 279000886 ASP ASSY, ACTUATOR, UPLC page 49 to use P/N 279000881 in place of P/N
279010881
The</t>
  </si>
  <si>
    <t>TMD start : 13 Oct 2020</t>
  </si>
  <si>
    <r>
      <t xml:space="preserve">Acquity SDS Solvent Line Priming Failure
20-May-2020 Start 19-May-2020 and monitor result
27-May-2020 Data Collection in-progress
30-May-2020 (23/29 (79.31 FPY). UUT recovered after Retest.
10-Jun-2020 Completed Data collection for QSP as of 05 Jun 2020 26/35 (74.28%).
24-Jun-2020 BSM does not have build from 13 May to 08 Jul 2020
01-Jul-2020 Flex start to build BSM this week and proceed as per evaluation plan 
08-Jul-2020 5/35 as of 01 Jul 2020
15-Jul-2020 11/35 as of 15 Jul 2020
22-Jul-2020 16/35 as of 20 Jul 2020
29-Jul-2020 21/35 PN186015001 UUT solvent line was primed prior to Final Test
                    16/21 Pass (FPY 76.19%)                    
                    4x fail due to Test Seal Wash Pump Prime/Flow
                    1x fail due to Test Pump A Input 2 Prime with IPA
                    UUT able to pass after retest
</t>
    </r>
    <r>
      <rPr>
        <sz val="8"/>
        <rFont val="Arial"/>
        <family val="2"/>
      </rPr>
      <t xml:space="preserve">05-Aug-2020 18/23 (78.26%) PN186015001 UUT solvent line was primed prior to Final Test
                     4x fail due to Test Seal Wash Pump Prime/Flow
                     1x fail due to Test Pump A Input 2 Prime with IPA
                     UUT able to pass after retest
</t>
    </r>
    <r>
      <rPr>
        <sz val="8"/>
        <color theme="1"/>
        <rFont val="Arial"/>
        <family val="2"/>
      </rPr>
      <t xml:space="preserve">12-Aug-2020 22/27 (81%) 
19-Aug-2020 No build of BSM until 10 Oct 2020
</t>
    </r>
    <r>
      <rPr>
        <sz val="8"/>
        <color rgb="FF0000FF"/>
        <rFont val="Arial"/>
        <family val="2"/>
      </rPr>
      <t>14-Oct-2020 Restart after TMD010882 v00</t>
    </r>
  </si>
  <si>
    <t>Close 
07-Oct-2020</t>
  </si>
  <si>
    <r>
      <t xml:space="preserve">30-May-2020
</t>
    </r>
    <r>
      <rPr>
        <strike/>
        <sz val="8"/>
        <color theme="1"/>
        <rFont val="Arial"/>
        <family val="2"/>
      </rPr>
      <t>21-Aug-2020</t>
    </r>
    <r>
      <rPr>
        <sz val="8"/>
        <color theme="1"/>
        <rFont val="Arial"/>
        <family val="2"/>
      </rPr>
      <t xml:space="preserve">
30-Oct-2020</t>
    </r>
  </si>
  <si>
    <t>Line Tour</t>
  </si>
  <si>
    <t>EVALS20035</t>
  </si>
  <si>
    <t>V.00</t>
  </si>
  <si>
    <t>Matt Brule</t>
  </si>
  <si>
    <r>
      <rPr>
        <sz val="8"/>
        <color theme="1"/>
        <rFont val="Arial"/>
        <family val="2"/>
      </rPr>
      <t xml:space="preserve">Alliance v3.06 compare with v3.05
07-Oct-2020 - setup side by side and run through 100% comparison and list down differences
14-Oct-2020 - K20SM$044A Pass Alliance Final Test without Alert " Needle Malfunction Bottorm Sensor", to continue the eval using 2 more units
</t>
    </r>
    <r>
      <rPr>
        <sz val="8"/>
        <color rgb="FF0000FF"/>
        <rFont val="Arial"/>
        <family val="2"/>
      </rPr>
      <t>21-Oct-2020 - K20SM4052A, and  K20SM4057A Alliance Final Test without Alert " Needle Malfunction Bottorm Sensor",, submitted report to team for review. HZL to reply to close and no further action required.</t>
    </r>
  </si>
  <si>
    <r>
      <t>Flex to collect min 120 data point for tester TE82882-8,11 and 13 PDA Final Tester for better understanding of loss comm after adjustment of data base size by Eric Turner
09-Sep-2020 38/150 Tested (Eric to do adjutment on TE82882-13 tonight)</t>
    </r>
    <r>
      <rPr>
        <sz val="8"/>
        <color rgb="FF0000FF"/>
        <rFont val="Arial"/>
        <family val="2"/>
      </rPr>
      <t xml:space="preserve">
</t>
    </r>
    <r>
      <rPr>
        <sz val="8"/>
        <color theme="1"/>
        <rFont val="Arial"/>
        <family val="2"/>
      </rPr>
      <t xml:space="preserve">16-Sep-2020 36/51 Tested on 3x tester under monitoring (TE82882-8, 11 and 13)
23-Sep-2020 To verfiy min 10 data each port
14-Oct-2020 In-progress
</t>
    </r>
    <r>
      <rPr>
        <sz val="8"/>
        <color rgb="FF0000FF"/>
        <rFont val="Arial"/>
        <family val="2"/>
      </rPr>
      <t>21-Oct-2020 TE82882-8 showing issue with Measurement of Computing Devise (Not able to assign IP Address to UUT)</t>
    </r>
  </si>
  <si>
    <r>
      <t xml:space="preserve"> Waters request to evaluate new firmware v3.06 prior to release. This new firmware v3.06 is specifically to address the error about needle malfunction.
21-Oct-2020 Summary report submitted to team 19 Oct 2020 
- Observation: During “Injection Adjustment Seal, the Adjust Seals does not trigger Alert “Needle Malfunction (Bottom Sensor)”.
</t>
    </r>
    <r>
      <rPr>
        <sz val="8"/>
        <color rgb="FF0000FF"/>
        <rFont val="Arial"/>
        <family val="2"/>
      </rPr>
      <t>28-Oct-2020 Request for Closure</t>
    </r>
  </si>
  <si>
    <t>S20104</t>
  </si>
  <si>
    <t>TE82882-8 Loss Comm</t>
  </si>
  <si>
    <t>PDA Detector Family</t>
  </si>
  <si>
    <r>
      <t xml:space="preserve">Tester having loss comm failure on all position
       1.1 Check using Instacal able to close/open the relay
       1.2 Check on control switch not able to closed the relay
</t>
    </r>
    <r>
      <rPr>
        <sz val="10"/>
        <color rgb="FF0000FF"/>
        <rFont val="Arial"/>
        <family val="2"/>
      </rPr>
      <t>02-Nov-2020 Eric’s email, please continue test with direct LAN cable for now and finish the evaluation on TE82882-8 while Eric is going to send a new relay switch.</t>
    </r>
  </si>
  <si>
    <t>Cancelled  -due to Waters Annual Audit 10 and 11 Nov 2020</t>
  </si>
  <si>
    <t>CONSUMABLES 11 Nov 2020</t>
  </si>
  <si>
    <r>
      <t xml:space="preserve">TE82526-1 Pump Tray Tester keeps on restarting when running test. The test box may power on/off intermittently. 
Prior to reset\restart, the tester is showing “LOW SHOP AIR” although the shop air pressure is with 100 PSI. So, the attached are the suspected component as this are related to incoming pressure (Regulator Model: R884-01C and reducing valve as attached.)
Please kindly review the attached video in the link below and advise next action or send us a suspected part for this repair if it’s available.  Thanks
Team here has done the following troubleshooting so far, but still have restarting intermittently 
1. Replaced power supply p/n: WAT270471
2. Replaced battery CR2032 on CPU board
3. Unplug and plug-in all cables and connectors 
4. Release all pressures from tubing and air switch and retightened tubing 
5. Replaced/restored CPU PCB p/n:056370
We observed on the following timing:
0:19 - normal 3x Beep for the connection of tester to Workstation computer.
2:15 – another 3x Beep that reset the pump tray and not able to proceed the test process. The computer still showing test screen, while TE82526-1 is in reset process.
Refer to below link in the file sharing site:
https://files.waters.com/?ShareToken=03BF55399289EC172AD2134EFB663E2CB434D927
21-Oct-2020 after isoloation and direct replacement of diode, it has been suspected that diode cause to reset while testing, asking for PN from MJ for loca sourcing or send to Flex for spare.
</t>
    </r>
    <r>
      <rPr>
        <sz val="10"/>
        <color rgb="FF0000FF"/>
        <rFont val="Arial"/>
        <family val="2"/>
      </rPr>
      <t xml:space="preserve">
</t>
    </r>
  </si>
  <si>
    <t xml:space="preserve">Close
04-Nov-2020 
</t>
  </si>
  <si>
    <t xml:space="preserve">Close
04-Nov-2020 </t>
  </si>
  <si>
    <t>S20106</t>
  </si>
  <si>
    <t>TE82951 Mask Alignment System  Down</t>
  </si>
  <si>
    <t>Spare Detector PDA Family</t>
  </si>
  <si>
    <t xml:space="preserve">Camera Power Supply Breakdown
1. Troubleshoot the system and found that Transistor Q2 Camera Power supply Burnt
2. Used Agilent E3632A DC Power Supply for temporary replacement and able to run the alignment station.
3. Purchase camera power supply ETA 13 Nov 2020
</t>
  </si>
  <si>
    <t>Close
12-Nov-2020</t>
  </si>
  <si>
    <t xml:space="preserve">S20109 </t>
  </si>
  <si>
    <t>Additional Sigmasure to be installed at Detectors offline station</t>
  </si>
  <si>
    <t>TUV and PDA Detector Family</t>
  </si>
  <si>
    <t xml:space="preserve">With the strong demand for Nov 2020 and Dec 2020 For Detectors models.
Would request to have additional SigmaSure Station to be installed into one of the computer used at Detectors offline station.
Benefit: to minimize walking distance of operators from Detectors Main Line Assy to Detectors Offline Station and vice versa. Additional SigmaSure Station to be installed at Detectors offline station shall increase productivity.
</t>
  </si>
  <si>
    <t>Close 
04 Nov 2020</t>
  </si>
  <si>
    <t>Close
Extend by ver. 01</t>
  </si>
  <si>
    <r>
      <rPr>
        <strike/>
        <sz val="8"/>
        <color theme="1"/>
        <rFont val="Arial"/>
        <family val="2"/>
      </rPr>
      <t>6/26/2019</t>
    </r>
    <r>
      <rPr>
        <sz val="8"/>
        <color theme="1"/>
        <rFont val="Arial"/>
        <family val="2"/>
      </rPr>
      <t xml:space="preserve">
10/30/2020</t>
    </r>
  </si>
  <si>
    <r>
      <rPr>
        <strike/>
        <sz val="8"/>
        <color theme="1"/>
        <rFont val="Arial"/>
        <family val="2"/>
      </rPr>
      <t>02/29/2020</t>
    </r>
    <r>
      <rPr>
        <sz val="8"/>
        <color theme="1"/>
        <rFont val="Arial"/>
        <family val="2"/>
      </rPr>
      <t xml:space="preserve">
</t>
    </r>
    <r>
      <rPr>
        <strike/>
        <sz val="8"/>
        <color theme="1"/>
        <rFont val="Arial"/>
        <family val="2"/>
      </rPr>
      <t>03/30/2020</t>
    </r>
    <r>
      <rPr>
        <sz val="8"/>
        <color theme="1"/>
        <rFont val="Arial"/>
        <family val="2"/>
      </rPr>
      <t xml:space="preserve">
</t>
    </r>
    <r>
      <rPr>
        <strike/>
        <sz val="8"/>
        <color theme="1"/>
        <rFont val="Arial"/>
        <family val="2"/>
      </rPr>
      <t xml:space="preserve">06/30/2020
</t>
    </r>
    <r>
      <rPr>
        <sz val="8"/>
        <color theme="1"/>
        <rFont val="Arial"/>
        <family val="2"/>
      </rPr>
      <t>30-11-2020</t>
    </r>
  </si>
  <si>
    <r>
      <rPr>
        <strike/>
        <sz val="8"/>
        <color theme="1"/>
        <rFont val="Arial"/>
        <family val="2"/>
      </rPr>
      <t>5/30/2020</t>
    </r>
    <r>
      <rPr>
        <sz val="8"/>
        <color theme="1"/>
        <rFont val="Arial"/>
        <family val="2"/>
      </rPr>
      <t xml:space="preserve">
10/30/2020</t>
    </r>
  </si>
  <si>
    <r>
      <rPr>
        <strike/>
        <sz val="8"/>
        <color theme="1"/>
        <rFont val="Arial"/>
        <family val="2"/>
      </rPr>
      <t>02/05/2020</t>
    </r>
    <r>
      <rPr>
        <sz val="8"/>
        <color theme="1"/>
        <rFont val="Arial"/>
        <family val="2"/>
      </rPr>
      <t xml:space="preserve">
</t>
    </r>
    <r>
      <rPr>
        <strike/>
        <sz val="8"/>
        <color theme="1"/>
        <rFont val="Arial"/>
        <family val="2"/>
      </rPr>
      <t xml:space="preserve">04/11/2020
04/30/2020
</t>
    </r>
    <r>
      <rPr>
        <sz val="8"/>
        <color theme="1"/>
        <rFont val="Arial"/>
        <family val="2"/>
      </rPr>
      <t>05/30/2020</t>
    </r>
  </si>
  <si>
    <r>
      <rPr>
        <strike/>
        <sz val="8"/>
        <color theme="1"/>
        <rFont val="Arial"/>
        <family val="2"/>
      </rPr>
      <t>8/31/2020</t>
    </r>
    <r>
      <rPr>
        <sz val="8"/>
        <color theme="1"/>
        <rFont val="Arial"/>
        <family val="2"/>
      </rPr>
      <t xml:space="preserve">
10/14/2020</t>
    </r>
  </si>
  <si>
    <t>AP</t>
  </si>
  <si>
    <r>
      <t xml:space="preserve">Raise OESR to inform WPPL 
- OESR rejected by HZL due to WWP were informed this keithley 236 is repaired and OESR was closed in July. And this Keithley 236 should be a spare unit. It shouldn’t affect Flex Senai production. 
WPPL advise to make proper arrangement to ensure no impact to production.
09-Sep-2020 : Checking completed, not found abnormalities physically. Tektronix advise to send it back but additional charge will be in placed if ever have problem found. Senai will work with the supplier.
30-Sep-2020 - need to get status update from Senai
14-Oct-2020 - Get Senai to send email on status by 16 Oct 20
21-Oct-2020 -  1.Tektronix need to understand which parameters the failures came from
                          2. Option 1: Possible to send a technical personnel to verify 
                              Option2: Send the Keithley 236 for verification and repair. Comments: If found problem and need to troubleshoot, have additional charge depending on the repair made. In repairing          
                               not sure if spare parts is still available for this Keithley 236 Model.
                          3. Regarding previous charges in calibration in US, only calibration was being charge. Quotation for repair and calibrate SGD 5,045.05 / WPPL pay only SGD 1635.00 for calibration
11-Nov-2020 - Senai is working with Micro Precision if able to replicate the calibration by Tektronixs and see capable of verifying Keithley 236 source meter
</t>
    </r>
    <r>
      <rPr>
        <sz val="10"/>
        <color rgb="FF0000FF"/>
        <rFont val="Arial"/>
        <family val="2"/>
      </rPr>
      <t xml:space="preserve">18-Nov-2020 - HZL advised to coordinate the repair and assessment of the equipment to Tektronix </t>
    </r>
  </si>
  <si>
    <r>
      <t>Flex to collect min 120 data point for tester TE82882-8,11 and 13 PDA Final Tester for better understanding of loss comm after adjustment of data base size by Eric Turner
09-Sep-2020 38/150 Tested (Eric to do adjutment on TE82882-13 tonight)</t>
    </r>
    <r>
      <rPr>
        <sz val="8"/>
        <color rgb="FF0000FF"/>
        <rFont val="Arial"/>
        <family val="2"/>
      </rPr>
      <t xml:space="preserve">
</t>
    </r>
    <r>
      <rPr>
        <sz val="8"/>
        <color theme="1"/>
        <rFont val="Arial"/>
        <family val="2"/>
      </rPr>
      <t xml:space="preserve">16-Sep-2020 36/51 Tested on 3x tester under monitoring (TE82882-8, 11 and 13)
23-Sep-2020 To verfiy min 10 data each port
14-Oct-2020 In-progress
21-Oct-2020 TE82882-8 showing issue with Measurement of Computing Devise (Not able to assign IP Address to UUT)
</t>
    </r>
    <r>
      <rPr>
        <sz val="8"/>
        <color rgb="FF0000FF"/>
        <rFont val="Arial"/>
        <family val="2"/>
      </rPr>
      <t>18-Nov-2020 Erit Turner to send new Relay Box to use for TE82882-8</t>
    </r>
  </si>
  <si>
    <r>
      <rPr>
        <b/>
        <u/>
        <sz val="8"/>
        <color indexed="8"/>
        <rFont val="Arial"/>
        <family val="2"/>
      </rPr>
      <t>HDD Back Up/Imaging of all CPU as per PM Checklist:</t>
    </r>
    <r>
      <rPr>
        <sz val="8"/>
        <rFont val="Arial"/>
        <family val="2"/>
      </rPr>
      <t xml:space="preserve">
History: 2TB External HDD/Acronis imaging s/w provided by WPPL to backup all consigned testers.
</t>
    </r>
    <r>
      <rPr>
        <sz val="8"/>
        <color indexed="8"/>
        <rFont val="Arial"/>
        <family val="2"/>
      </rPr>
      <t xml:space="preserve">Objective :Flex to check with internal IT to HDD Back Up/Imaging of all CPU - In  progress
- 09 Oct 2018 - Raise Request for 3 Qoutation for 2 HDD
- 17 Oct 2018 to discuss further as Flex not allowed to have external HDD inside facility
- 24 Oct 2018 WPPL will consign HDD with memo to backup/imaging. Cloud service can also be considered.
- 16 Jan 2019: Joel to follow up with Hua Zhen on this.
- 14 Feb 2019: Refer to attached excel file)
- 27 Feb 2019 To sched one unit a day and plan and create a separate tab for imaging
- 12 Jun 2019 After ECO/Validation/Update - shall update the Back-up HDD accordingly
- 19 Jun 2019 To backup TE82969-1 and all TE82882 Stations after validation
                       To backup TE82943-11 to 18 after validation
</t>
    </r>
    <r>
      <rPr>
        <sz val="8"/>
        <rFont val="Arial"/>
        <family val="2"/>
      </rPr>
      <t>- 26 Jun 2019 Perform imaging periodically (6 months as a guideline and if there's ECO \ Firmware update. (JMD)
11Dec2019: Target Closure change from Routine to 26-June-19 and Status change from Onhold to Routine. To submit lastest</t>
    </r>
    <r>
      <rPr>
        <sz val="8"/>
        <color theme="1"/>
        <rFont val="Arial"/>
        <family val="2"/>
      </rPr>
      <t xml:space="preserve"> backup/ imaging list and plan or schedule. David to discuss with Joel.
- 17 Jul 2020 To share the schedule add here in from 9/19/2018 restart to 15-Jul-20
- 12-Aug-20 - to share schedule to complete
- 19-Aug-20 - Refer to attched file
26-Aug-20 - JMD shared the schedule. 
 - Feedback from HZL received last 2019. 
 - To review together the guideline JMD and HZL.
09-Sep-2020 Refer extenal attachment for Backup schedule and completed the backup
30-Sep-20 - 45/59 completed. JMD to share status of the portable CD drive.
14-Oct-2020 - Pump Tray HDD Collapse once reached Imaging by 60%, HDD Disk Degragmenter OK, Disk Check Error OK still same. TE82943-15 Not able to read CD ROM and external USB CD Drive
21-Oct-2020 - Completed the HDD Backup HZL and Eugene to check on PC backup</t>
    </r>
    <r>
      <rPr>
        <sz val="8"/>
        <color rgb="FF0000FF"/>
        <rFont val="Arial"/>
        <family val="2"/>
      </rPr>
      <t xml:space="preserve">
</t>
    </r>
    <r>
      <rPr>
        <sz val="8"/>
        <color theme="1"/>
        <rFont val="Arial"/>
        <family val="2"/>
      </rPr>
      <t xml:space="preserve">28-Oct-2020 - Eugene advise not to backup due to cover by cloud service,. 
                       JMD &amp; HZL to align on the list and justification adn send reply to Matt
</t>
    </r>
    <r>
      <rPr>
        <sz val="8"/>
        <color rgb="FF0000FF"/>
        <rFont val="Arial"/>
        <family val="2"/>
      </rPr>
      <t>04-Nov-2020 - HZL and JMD decision on the 4 remaining HDD
                   - To justify the 3x not able to backup
                   - To use other 1x to be clone 
                   - to confirm the software e.g. Acquity console as of the shelf. to check also others
                   - Team agree able to close this activity today 04-Nov-20</t>
    </r>
  </si>
  <si>
    <t>Close
04 Nov 2020</t>
  </si>
  <si>
    <r>
      <t xml:space="preserve">Interface tubing Update (BSM/QSM Plus Yield Update)
</t>
    </r>
    <r>
      <rPr>
        <strike/>
        <sz val="8"/>
        <color theme="1"/>
        <rFont val="Arial"/>
        <family val="2"/>
      </rPr>
      <t xml:space="preserve">QSP Interface Tubing (430001150) Frequency of Replacement due to </t>
    </r>
    <r>
      <rPr>
        <sz val="8"/>
        <color theme="1"/>
        <rFont val="Arial"/>
        <family val="2"/>
      </rPr>
      <t xml:space="preserve">
         1. Test flowrate accuray 0.5ml/min ,
         2. Test Flow Rate Accuracy 2.0ml/minTest
</t>
    </r>
    <r>
      <rPr>
        <b/>
        <sz val="8"/>
        <color theme="1"/>
        <rFont val="Arial"/>
        <family val="2"/>
      </rPr>
      <t>Refer to previous minutes for deleted items</t>
    </r>
    <r>
      <rPr>
        <sz val="8"/>
        <color theme="1"/>
        <rFont val="Arial"/>
        <family val="2"/>
      </rPr>
      <t xml:space="preserve">
22-Jul-2020 - Flex experienced low yield for the last 2 weeks and the troubleshooting result was retightening . We are not sure 
                      if our tech’s are retightening the fittings on the UUT or the interface tubing. We interviewed them 
                      and found out that most of the time was retightening of interface tubing. 
29-Jul-2020 - Plugged TE82943-11, 12,13 and 14 and unplug and installed new  Interface Tubing on TE82943-14, 15, 16, 17 and 18 (27 Jul 2020)
05-Aug-2020 - TE82943-14, 15, 16, 17 and 18 and swap by 10 Aug 2020
                     The team concuded today to stop the evaluation of the average interface tubing replacement. 
                     Flex to continue monitor the yield.
12-Aug-2020- TE82943-11, 12,13 and 14 activated and installed new Interface Tubing. Tester #15, #16 #17 and #18 deactivated and plugged
19-Aug-2020- Swapping of 4x tester is being carried out every 2 week to make sure all testers are being used and replaced the Interface tubing on time
26-Aug-2020- Continue the practice and monitor the yield for update (to observed build plan as 26 Aug, Production request to activate 8x tester.)
 - to look into reseating of components for the test flow rate accuracy
30-Sep-2020 Verification of Interface Tubing tightening and reseating of components In-progress. on the Monthly % monitoring need to identify BSM yield vs QSM+ Yield. To show 2 columns for BSM and QSM+. To look at the differences of the BSM and QSM+.
14-Oct-2020 Separation of data in progress
21-Oct-2020 ELI (Event Log Interface) using Gen2 PC with dropdown MENU trial stage with Eugene working with Gary. Idea is to standardize the paereto. There will be validation for this system.
28-Oct-2020 Interface tubing to maintain the 2 week and monitor yield for one more month if 2 weeks help or need to further improve 
</t>
    </r>
    <r>
      <rPr>
        <sz val="8"/>
        <color rgb="FF0000FF"/>
        <rFont val="Arial"/>
        <family val="2"/>
      </rPr>
      <t xml:space="preserve">18-Nov-2020 2x weeks observation show 3x reject out of 10x reject suspect related to Interface tubing </t>
    </r>
  </si>
  <si>
    <r>
      <t xml:space="preserve">Loss Comm to align TSP to Tester TE82882 PDA Final Tester
</t>
    </r>
    <r>
      <rPr>
        <b/>
        <sz val="8"/>
        <color theme="1"/>
        <rFont val="Arial"/>
        <family val="2"/>
      </rPr>
      <t>Refer to previous minutes for deleted items</t>
    </r>
    <r>
      <rPr>
        <sz val="8"/>
        <color theme="1"/>
        <rFont val="Arial"/>
        <family val="2"/>
      </rPr>
      <t xml:space="preserve">
09-Sep-2020 Monitoring in progress for TE82882-8,11 and 13 for 50x UUT
30-Sep-2020 EVALS20033 sign and approved on 24 Sep 2020 data collection in progress. Team to revisit the commited %Target for 2020 is the 80% FPY link to the 5%. Get the pareto for Jan 2020 to Jun 2020.
14-Oct-2020 Observed TE82882-8 have missing USB-ERB08 Driver and showing Unknown Device, internet also not able to access but able to goto SS7, TE82882-13 able to run if bypass Measurement and Computing
21-Oct-2020 Continue collecting data using bypass setup of Measuement and Computing Device
                     What is the direct changes done on Tester-8? Take photo Before and After of the wiring of same tester to reflect the connections.</t>
    </r>
    <r>
      <rPr>
        <sz val="8"/>
        <color rgb="FF0000FF"/>
        <rFont val="Arial"/>
        <family val="2"/>
      </rPr>
      <t xml:space="preserve">
</t>
    </r>
    <r>
      <rPr>
        <sz val="8"/>
        <color theme="1"/>
        <rFont val="Arial"/>
        <family val="2"/>
      </rPr>
      <t xml:space="preserve">28-Oct-2020 Did not continue to collect data as plan using direct wirning as Eric Turner advise (22 oct 2020) to verify using Instacal if able to get 0.3 ohms. follwoed by another test software control switch.vi (23 Oct 2020). Both not able to consistent result.
Update the EVALS20033 latest data and align the quantity based on EVAL Plan to reflext min 120x Data points
To raise OESR for TE82882-13 port having issue. 
To coninue EVALS20033 once all ports of TE82882-13 are working. To use TE82882-13 as justification for extension JMD to conclude and rasie OESR
To raise separet OSER for TE82882-8 that based on Eric Turner not much can do and this is the max
</t>
    </r>
    <r>
      <rPr>
        <sz val="8"/>
        <color rgb="FF0000FF"/>
        <rFont val="Arial"/>
        <family val="2"/>
      </rPr>
      <t>18-Nov-2020 EVALS20033 v01 start data collection for TE82882-8, 11 and 13 and refer to below result
TE82882-8 from Baseline 55% to 74%
1. Relay Box (Measurement and Computing) caused high loss comm, going to replace relay box (Eric Turner to send new Relay Box)
2. Tester can use direct LAN cable to continue test
TE82882-11 from 58% to 77.78% 
1. FPY improved from 58% to 77.78% after data base adjustment
2. Checking on relay box and cable to see if can improve further for this tester
TE82882-13 from 57% to 64%
1. Position 3 cable causing high loss comm. Fixed by replacing ethernet header LAN cable
2. Data Collection is in progress.</t>
    </r>
  </si>
  <si>
    <r>
      <t xml:space="preserve">Production utilization on tester
</t>
    </r>
    <r>
      <rPr>
        <b/>
        <sz val="8"/>
        <color theme="1"/>
        <rFont val="Arial"/>
        <family val="2"/>
      </rPr>
      <t>Refer to previous minutes for deleted items</t>
    </r>
    <r>
      <rPr>
        <sz val="8"/>
        <color theme="1"/>
        <rFont val="Arial"/>
        <family val="2"/>
      </rPr>
      <t xml:space="preserve">
13-May-2020: Shutdown TE82882-8,9 amd 14 and see balance loading on next week
- To check Tester utilization for BSM and QSM
20-May-2020 To publish on 22 May 2020
27 May 2020 -refer to tester loading (published 22 May-20), add-in the TUV loading
03 Jun 2020 - TUV Loading added to Dual Noise CI Slide
10-Jun-2020 Tracking of tester utilization in-progress for all the 3 model/family. (refer to updated slides)
     (need to check volume as per build plan.)
                             - in-progress, continue monitor per build plan 
24-Jun-2020 Prod'n still having low build as per build plan (KIV in Q4'2020)
30-Sep-2020 Briefing to Production to be conducted on 01Oct  2020. To show the data after the briefing.
14-Oct-2020 Briefing conducted but line PDA Tester facing issue with TE82882-8 and TE82882-13, while BSM line is loaded accordingly but tester TE82943- 11, 13 and 15 were utilized for Tranducer verfication.
21-Oct-2020 To collect SigmaSure data for past six months to see Tester behavior
28-Oct-2020 Collected BSM and QSM while PDA in-progress
                     To refer to 1st week SS Data shared by Desmond
</t>
    </r>
    <r>
      <rPr>
        <sz val="8"/>
        <color rgb="FF0000FF"/>
        <rFont val="Arial"/>
        <family val="2"/>
      </rPr>
      <t>18-Nov-2020 Refer to attached Tester Utilization per Station Oct 2020</t>
    </r>
  </si>
  <si>
    <r>
      <rPr>
        <sz val="8"/>
        <color rgb="FF0000FF"/>
        <rFont val="Arial"/>
        <family val="2"/>
      </rPr>
      <t>BSM\QSP Manual Priming</t>
    </r>
    <r>
      <rPr>
        <sz val="8"/>
        <color theme="1"/>
        <rFont val="Arial"/>
        <family val="2"/>
      </rPr>
      <t xml:space="preserve">
</t>
    </r>
    <r>
      <rPr>
        <b/>
        <sz val="8"/>
        <color theme="1"/>
        <rFont val="Arial"/>
        <family val="2"/>
      </rPr>
      <t>Refer to prevoius minutes the for deleted information:</t>
    </r>
    <r>
      <rPr>
        <sz val="8"/>
        <color theme="1"/>
        <rFont val="Arial"/>
        <family val="2"/>
      </rPr>
      <t xml:space="preserve">
</t>
    </r>
    <r>
      <rPr>
        <sz val="8"/>
        <color rgb="FF0000FF"/>
        <rFont val="Arial"/>
        <family val="2"/>
      </rPr>
      <t>22-Jul-2020 11/16 PN186015001 UUT solvent line was primed prior to Final Test
                          3x fail due to Test Seal Wash Pump Prime/Flow
                          1x fail due to Test Pump A Input 2 Prime with IPA</t>
    </r>
    <r>
      <rPr>
        <sz val="8"/>
        <color theme="1"/>
        <rFont val="Arial"/>
        <family val="2"/>
      </rPr>
      <t xml:space="preserve">
29-Jul-2020 16/21 (76.19%) PN186015001 UUT solvent line was primed prior to Final Test
                           4x fail due to Test Seal Wash Pump Prime/Flow
                           1x fail due to Test Pump A Input 2 Prime with IPA
                           UUT able to pass after retest
12-Aug-2020 22/27 (81%) 
19-Aug-2020 No build of BSM until 10 Oct 2020
26-Aug-2020 - JMD to review DHR of the 9 units QSM Plus that cause Manual Priming yield low 
09-Sep-2020 - Refr to attached result for Before priming and after priming result
30-Sep-2020 - Pending start of BSM build 
14-Oct-2020 -  TMD010882 v00 is in progress, Production resume bild and test 13-Oct-2020
21-Oct-2020 - Completed the manual priming for BSM and to summarize report for conclussion.</t>
    </r>
    <r>
      <rPr>
        <sz val="8"/>
        <color rgb="FF0000FF"/>
        <rFont val="Arial"/>
        <family val="2"/>
      </rPr>
      <t xml:space="preserve">
</t>
    </r>
    <r>
      <rPr>
        <sz val="8"/>
        <color theme="1"/>
        <rFont val="Arial"/>
        <family val="2"/>
      </rPr>
      <t>28-Oct-2020 - Team is in discussion if Manual Priming to add into BSM process as it gives about 15% Yield Improvement. This will increase 10 mins into current CT. Also BSM is having low volume. Once Team agree this evaluation will be closed. To send final Report this week.</t>
    </r>
    <r>
      <rPr>
        <sz val="8"/>
        <color rgb="FF0000FF"/>
        <rFont val="Arial"/>
        <family val="2"/>
      </rPr>
      <t xml:space="preserve">
04-Nov-20 To send final Report this week. 
</t>
    </r>
  </si>
  <si>
    <r>
      <rPr>
        <sz val="8"/>
        <rFont val="Arial"/>
        <family val="2"/>
      </rPr>
      <t>Golden Unit List</t>
    </r>
    <r>
      <rPr>
        <sz val="8"/>
        <color rgb="FF0000FF"/>
        <rFont val="Arial"/>
        <family val="2"/>
      </rPr>
      <t xml:space="preserve">
</t>
    </r>
    <r>
      <rPr>
        <sz val="8"/>
        <color theme="1"/>
        <rFont val="Arial"/>
        <family val="2"/>
      </rPr>
      <t>05-Aug-2020 - JMD to update the golden unit list and send to HZL
                     - JMD to perform retest for PUMP family</t>
    </r>
    <r>
      <rPr>
        <sz val="8"/>
        <color rgb="FF0000FF"/>
        <rFont val="Arial"/>
        <family val="2"/>
      </rPr>
      <t xml:space="preserve">
</t>
    </r>
    <r>
      <rPr>
        <sz val="8"/>
        <color theme="1"/>
        <rFont val="Arial"/>
        <family val="2"/>
      </rPr>
      <t>19-Aug-2020 515 Golden Unit - retestand pass testing
                     1515 - to retest after premier detector activity
                     1525 - to retest after premier detector activity</t>
    </r>
    <r>
      <rPr>
        <sz val="8"/>
        <color rgb="FF0000FF"/>
        <rFont val="Arial"/>
        <family val="2"/>
      </rPr>
      <t xml:space="preserve">
</t>
    </r>
    <r>
      <rPr>
        <sz val="8"/>
        <color theme="1"/>
        <rFont val="Arial"/>
        <family val="2"/>
      </rPr>
      <t>26-Aug-2020 515 Golden Unit - retest and pass testing
 - 1515 - to retest after Prod'n complete their unit , not able to communicate with tester
 - 1525 - No CPU board to retest / different PN - Team agree to decare not Golden. To scrap this unit if no need.
02-Sep-2020 1515 Golden UUT not able to detect by tester - request to scrap
23-Sep-2020 Hua Zhen to advise
14-Oct-2020 Joel to revisit after afvise from Hua Zhen (09-Oct-2020)</t>
    </r>
    <r>
      <rPr>
        <sz val="8"/>
        <color rgb="FF0000FF"/>
        <rFont val="Arial"/>
        <family val="2"/>
      </rPr>
      <t xml:space="preserve">
</t>
    </r>
    <r>
      <rPr>
        <sz val="8"/>
        <color theme="1"/>
        <rFont val="Arial"/>
        <family val="2"/>
      </rPr>
      <t>21-Oct-2020 JMD revisitied as per advise by HZL and to confirm if to scrap 2 units the balance 2 Detectors will have no impact to capacity.</t>
    </r>
    <r>
      <rPr>
        <sz val="8"/>
        <color rgb="FF0000FF"/>
        <rFont val="Arial"/>
        <family val="2"/>
      </rPr>
      <t xml:space="preserve">
</t>
    </r>
    <r>
      <rPr>
        <sz val="8"/>
        <color theme="1"/>
        <rFont val="Arial"/>
        <family val="2"/>
      </rPr>
      <t xml:space="preserve">28-Oct-2020 JMD to work with GY to transfer some units to Key Point
                     JMD to put a summary page combine into one.
                     JMD to assess if can do a mix and match to salvage parts before final scrap
</t>
    </r>
    <r>
      <rPr>
        <sz val="8"/>
        <color rgb="FF0000FF"/>
        <rFont val="Arial"/>
        <family val="2"/>
      </rPr>
      <t>18-Nov-2020 submitted Golden Unit list in page to Hua Zhen
                    - JMD to add a summary page</t>
    </r>
  </si>
  <si>
    <r>
      <t xml:space="preserve">PM For  CCD
- for discussion of Plan
09-Sep-2020 - for internal discussion prior sending update to OPS Team
30-Sep-2020 - Production Carousel Sets Smartcope verification in-progress. JMD to share the data.
14-Oct-2020 - In-progress. JMD to provide summary and target plan to status list
21-Oct-2020 - 10/18 Carousel completed measurement, target completion is on 30 Oct 2020
28-Oct-2020 - balance 4 to update next week
</t>
    </r>
    <r>
      <rPr>
        <sz val="8"/>
        <color rgb="FF0000FF"/>
        <rFont val="Arial"/>
        <family val="2"/>
      </rPr>
      <t>04-Nov-2020 - 18/18 - Measurement completed. 
                   - To add in PM check and can "lock in" if once every year to perform PM 
                   - Team agree to close this activity today 04-Nov-20
                   - How many need to keep? is 18 necessary to keep? JMD to refer to capacity to calculate as justification (e.g. if 10 only can be used)</t>
    </r>
  </si>
  <si>
    <r>
      <rPr>
        <sz val="8"/>
        <color rgb="FF0000FF"/>
        <rFont val="Arial"/>
        <family val="2"/>
      </rPr>
      <t>PMS SOP and Equipment List/ Asset List to send by 05 Jun 2020, purpose and usage as per current practice.</t>
    </r>
    <r>
      <rPr>
        <sz val="8"/>
        <color theme="1"/>
        <rFont val="Arial"/>
        <family val="2"/>
      </rPr>
      <t xml:space="preserve">
10-Jun-2020 Pls .refer to attached list and SOP
 - WAT-RW-SKI00709 Particle Measurement Operating Procedure to be Obsolete
 - get history if this procedure why not transferred to Key Point.
 - still need or use? - JMD (11-Jun-20) 
24-Jun-2020 - To be arrange to bring back to WPPL.(HZL), JMD to initiate removal from documentations (Asset Manual, Dashboard, Calibration Masterlist, Consign Equipment Master List)
01-Jul-2020 - Removal from documentations (Asset Manual, Dashboard, Calibration Masterlist, </t>
    </r>
    <r>
      <rPr>
        <strike/>
        <sz val="8"/>
        <color theme="1"/>
        <rFont val="Arial"/>
        <family val="2"/>
      </rPr>
      <t>Consign Equipment Master List</t>
    </r>
    <r>
      <rPr>
        <sz val="8"/>
        <color theme="1"/>
        <rFont val="Arial"/>
        <family val="2"/>
      </rPr>
      <t xml:space="preserve">) - In-progress
15-Jul-2020 - target to close 17-Jul-20
22-Jul-2020 - Removal from documentation completed
</t>
    </r>
    <r>
      <rPr>
        <sz val="8"/>
        <rFont val="Arial"/>
        <family val="2"/>
      </rPr>
      <t>29-Jul-2020 - Team to advise for closure</t>
    </r>
    <r>
      <rPr>
        <sz val="8"/>
        <color theme="1"/>
        <rFont val="Arial"/>
        <family val="2"/>
      </rPr>
      <t xml:space="preserve">
</t>
    </r>
    <r>
      <rPr>
        <sz val="8"/>
        <rFont val="Arial"/>
        <family val="2"/>
      </rPr>
      <t xml:space="preserve">05-Aug-2020 - JMD to resend the email &amp; documentations 
 - refer to Tooling Manual Rev B_removed the PMS
 - refer to EQID 0481 Removal form from Calibration Master List
 - JMD and HZL to work on the schedule for returning on the equipment
</t>
    </r>
    <r>
      <rPr>
        <sz val="8"/>
        <color theme="1"/>
        <rFont val="Arial"/>
        <family val="2"/>
      </rPr>
      <t xml:space="preserve">12-Aug-2020 - pending to advice on the schedule for returning on the equipment
</t>
    </r>
    <r>
      <rPr>
        <sz val="8"/>
        <rFont val="Arial"/>
        <family val="2"/>
      </rPr>
      <t>19-Aug-2020 To setup after the Premier Detector NPI Build and Test/Validation actvity</t>
    </r>
    <r>
      <rPr>
        <sz val="8"/>
        <color rgb="FF0000FF"/>
        <rFont val="Arial"/>
        <family val="2"/>
      </rPr>
      <t xml:space="preserve">
</t>
    </r>
    <r>
      <rPr>
        <sz val="8"/>
        <color theme="1"/>
        <rFont val="Arial"/>
        <family val="2"/>
      </rPr>
      <t>26-Aug-2020 To setup after the Premier Detector NPI Build and Test/Validation actvity Target to close on 18-Sep-20
 - Refer to Premier Validation Plan from Yee Hua
 - Flex to send report this week 28-Aug-20 
23-Sep-2020 Station for setup 
30-Sep-2020 Station setup completed and run through with HZL the PMS Workstation
07-Oct-2020 Setup and not trying to automatically extract data
14-Oct-2020 Flex do not perform automatic extraction data as it it recorded manually last time. Plan work cannot work and present next meeting, show a summy report publish which is working. To take screen shot of known good and tubing
28-Oct-2020 To perform today and compare result . WIll pack and ship to WPPL the PMS as per advise by HZL</t>
    </r>
    <r>
      <rPr>
        <sz val="8"/>
        <color rgb="FF0000FF"/>
        <rFont val="Arial"/>
        <family val="2"/>
      </rPr>
      <t xml:space="preserve">
18-Nov-2020 PMS shipped and pack to WPPL on 11 Nov 2020</t>
    </r>
  </si>
  <si>
    <t>Close 
11 Nov 2020</t>
  </si>
  <si>
    <t>Close
02 Nov 2020</t>
  </si>
  <si>
    <r>
      <rPr>
        <sz val="8"/>
        <color theme="1"/>
        <rFont val="Arial"/>
        <family val="2"/>
      </rPr>
      <t xml:space="preserve">Alliance v3.06 compare with v3.05
07-Oct-2020 - setup side by side and run through 100% comparison and list down differences
14-Oct-2020 - K20SM4044A Pass Alliance Final Test without Alert " Needle Malfunction Bottorm Sensor", to continue the eval using 2 more units
</t>
    </r>
    <r>
      <rPr>
        <sz val="8"/>
        <color rgb="FF0000FF"/>
        <rFont val="Arial"/>
        <family val="2"/>
      </rPr>
      <t xml:space="preserve">21-Oct-2020 - K20SM4052A, and  K20SM4057A Alliance Final Test without Alert " Needle Malfunction Bottorm Sensor",, submitted report to team for review. (CLOSED)
02-Nov-2020- HZL update to close  </t>
    </r>
  </si>
  <si>
    <r>
      <t xml:space="preserve">Energy Reading
</t>
    </r>
    <r>
      <rPr>
        <sz val="8"/>
        <color theme="1"/>
        <rFont val="Arial"/>
        <family val="2"/>
      </rPr>
      <t>- to review yield data related to energy reading for PDA Detector Family using medium shunts (80,000 to 250,000 counts / exposure time at 5ms) before and after introduce the checking (6 months)
21-Oct-2020 JMD to prepare the update for HZL before informing ET.</t>
    </r>
    <r>
      <rPr>
        <sz val="8"/>
        <color rgb="FF0000FF"/>
        <rFont val="Arial"/>
        <family val="2"/>
      </rPr>
      <t xml:space="preserve">
</t>
    </r>
    <r>
      <rPr>
        <sz val="8"/>
        <color theme="1"/>
        <rFont val="Arial"/>
        <family val="2"/>
      </rPr>
      <t>28-Oct-2020 JMD and HZL updating in progress</t>
    </r>
    <r>
      <rPr>
        <sz val="8"/>
        <color rgb="FF0000FF"/>
        <rFont val="Arial"/>
        <family val="2"/>
      </rPr>
      <t xml:space="preserve">
18-Nov-2020 - JMD to work out with HZL on this activity woth Milford </t>
    </r>
  </si>
  <si>
    <r>
      <t xml:space="preserve">ELI (Event Log Interface)
</t>
    </r>
    <r>
      <rPr>
        <sz val="8"/>
        <color theme="1"/>
        <rFont val="Arial"/>
        <family val="2"/>
      </rPr>
      <t xml:space="preserve">21-Oct-2020 ELI (Event Log Interface) using Gen2 PC with dropdown MENU trial stage with Eugene working with Gary. Idea is to standardize the paereto. There will be validation for this system.
</t>
    </r>
    <r>
      <rPr>
        <sz val="8"/>
        <rFont val="Arial"/>
        <family val="2"/>
      </rPr>
      <t xml:space="preserve">28-Oct-2020 ELI (Event Log Interface) using Gen2 PC with dropdown MENU receieved by Gary, to used PORT #1 to setup and share the time line next week
04-Nov-2020 - Target to activate on 06-Nov-2020 , to revisit te target closure date
</t>
    </r>
    <r>
      <rPr>
        <sz val="8"/>
        <color theme="1"/>
        <rFont val="Arial"/>
        <family val="2"/>
      </rPr>
      <t>11-Nov-2020 - Network setup but not able to access internet as not able to acces the admin settings</t>
    </r>
    <r>
      <rPr>
        <sz val="8"/>
        <color rgb="FF0000FF"/>
        <rFont val="Arial"/>
        <family val="2"/>
      </rPr>
      <t xml:space="preserve">
18-Nov-2020 - Submit updated photo of ELI station to WPPL Eugene
                      - what infrastructure is required and identify with location</t>
    </r>
  </si>
  <si>
    <t>Reject</t>
  </si>
  <si>
    <t>EVALS20036</t>
  </si>
  <si>
    <t>P/N WAT270928 is Day 1 Failure per Waters E-return# 126988. This part was reported used on Instrument Serial Number H19SM4169A. NCR report problem description "Z axis malfunction (1)"</t>
  </si>
  <si>
    <t>Extend</t>
  </si>
  <si>
    <r>
      <rPr>
        <sz val="8"/>
        <color rgb="FF0000FF"/>
        <rFont val="Arial"/>
        <family val="2"/>
      </rPr>
      <t>Loss Communication :</t>
    </r>
    <r>
      <rPr>
        <sz val="8"/>
        <color theme="1"/>
        <rFont val="Arial"/>
        <family val="2"/>
      </rPr>
      <t xml:space="preserve"> 
Refer to previous minutes date 18 Nov 2020
18-Nov-2020 EVALS20033 v01 start data collection for TE82882-8, 11 and 13 and refer to below result
</t>
    </r>
    <r>
      <rPr>
        <b/>
        <sz val="8"/>
        <color theme="1"/>
        <rFont val="Arial"/>
        <family val="2"/>
      </rPr>
      <t>TE82882-8 from Baseline 55% to 74%</t>
    </r>
    <r>
      <rPr>
        <sz val="8"/>
        <color theme="1"/>
        <rFont val="Arial"/>
        <family val="2"/>
      </rPr>
      <t xml:space="preserve">
1. Relay Box (Measurement and Computing) caused high loss comm, going to replace relay box (Eric Turner to send new Relay Box)
2. Tester can use direct LAN cable to continue test
</t>
    </r>
    <r>
      <rPr>
        <b/>
        <sz val="8"/>
        <color theme="1"/>
        <rFont val="Arial"/>
        <family val="2"/>
      </rPr>
      <t xml:space="preserve">TE82882-11 from 58% to 77.78% 
</t>
    </r>
    <r>
      <rPr>
        <sz val="8"/>
        <color theme="1"/>
        <rFont val="Arial"/>
        <family val="2"/>
      </rPr>
      <t xml:space="preserve">1. FPY improved from 58% to 77.78% after data base adjustment
2. Checking on relay box and cable to see if can improve further for this tester
</t>
    </r>
    <r>
      <rPr>
        <b/>
        <sz val="8"/>
        <color theme="1"/>
        <rFont val="Arial"/>
        <family val="2"/>
      </rPr>
      <t>TE82882-13 from 57% to 64%</t>
    </r>
    <r>
      <rPr>
        <sz val="8"/>
        <color theme="1"/>
        <rFont val="Arial"/>
        <family val="2"/>
      </rPr>
      <t xml:space="preserve">
1. Position 3 cable causing high loss comm. Fixed by replacing ethernet header LAN cable
2. Data Collection is in progress.
                    - to show all 6xTesters FPY status in PPT 
                    - to show the data comparison of direct connection (before/after) Testers-8 should have 2 columns
                    - HZL is requesting split columns of  Testers-8 (before/after) fixingPort 3 LAN cable 
</t>
    </r>
    <r>
      <rPr>
        <sz val="8"/>
        <color rgb="FF0000FF"/>
        <rFont val="Arial"/>
        <family val="2"/>
      </rPr>
      <t xml:space="preserve">25-Nov-2020 
</t>
    </r>
    <r>
      <rPr>
        <b/>
        <sz val="8"/>
        <color rgb="FF0000FF"/>
        <rFont val="Arial"/>
        <family val="2"/>
      </rPr>
      <t>TE82882-8 from Baseline 55% to 74%</t>
    </r>
    <r>
      <rPr>
        <sz val="8"/>
        <color rgb="FF0000FF"/>
        <rFont val="Arial"/>
        <family val="2"/>
      </rPr>
      <t xml:space="preserve">
1. Relay Box (Measurement and Computing) caused high loss comm, going to replace relay box (Eric Turner to send new Relay Box) - to implement on 30 Nov 2020
</t>
    </r>
    <r>
      <rPr>
        <b/>
        <sz val="8"/>
        <color rgb="FF0000FF"/>
        <rFont val="Arial"/>
        <family val="2"/>
      </rPr>
      <t>TE82882-11 from 58% to 77.78%</t>
    </r>
    <r>
      <rPr>
        <sz val="8"/>
        <color rgb="FF0000FF"/>
        <rFont val="Arial"/>
        <family val="2"/>
      </rPr>
      <t xml:space="preserve"> 
1. Checking on relay box and cable to see if can improve further for this tester 
2. To direct wiring the ethernet to implement on 30 Nov 2020
</t>
    </r>
    <r>
      <rPr>
        <b/>
        <sz val="8"/>
        <color rgb="FF0000FF"/>
        <rFont val="Arial"/>
        <family val="2"/>
      </rPr>
      <t>TE82882-13 from 57% to 64%</t>
    </r>
    <r>
      <rPr>
        <sz val="8"/>
        <color rgb="FF0000FF"/>
        <rFont val="Arial"/>
        <family val="2"/>
      </rPr>
      <t xml:space="preserve">
1. Position 3 cable causing high loss comm. Fixed by replacing ethernet header LAN cable
2. Data Collection is in progress.
                    - to show all 6xTesters FPY status in PPT 
Refep CIP slides</t>
    </r>
  </si>
  <si>
    <r>
      <rPr>
        <sz val="8"/>
        <color rgb="FF0000FF"/>
        <rFont val="Arial"/>
        <family val="2"/>
      </rPr>
      <t xml:space="preserve">Production tester utilization, </t>
    </r>
    <r>
      <rPr>
        <sz val="8"/>
        <color theme="1"/>
        <rFont val="Arial"/>
        <family val="2"/>
      </rPr>
      <t xml:space="preserve">
BSM QSM+ Loading as per tester.
03-Jun-2020 TUV Tester utilization added, refer to the slide. add'l May 2020 slide for 3 Family (TUV, BSM,QSM+ and PDA)
10-Jun-2020 Tracking of tester utilization in-progress for all the 3 model/family. (refer to updated slides)
(need to check volume as per build plan.)
- in-progress, continue monitor per build plan 
24-Jun-2020 Prod'n still having low build as per build plan (KIV in Q4'2020)</t>
    </r>
    <r>
      <rPr>
        <sz val="8"/>
        <color rgb="FF0000FF"/>
        <rFont val="Arial"/>
        <family val="2"/>
      </rPr>
      <t xml:space="preserve">
</t>
    </r>
    <r>
      <rPr>
        <sz val="8"/>
        <color theme="1"/>
        <rFont val="Arial"/>
        <family val="2"/>
      </rPr>
      <t xml:space="preserve">30-Sep-2020 Briefing to Production to be conducted on 01Oct  2020. To show the data after the briefing.
07-Oct-2020  Did not manage to conduct briefing due to urgent issue on the line, to be conducted on 07Oct  2020 afternoon
14-Oct-2020 Briefing conducted but line PDA Tester facing issue with TE82882-8 and TE82882-13, while BSM line is loaded accordingly but tester TE82943- 11, 13 and 15 were utilized for Tranducer verfication.
21-Oct-2020 To collect SigmaSure data for past six months to see Teste 
28-Oct-2020 Collected BSM and QSM while PDA in-progress .To refer to 1st week SS Data shared by Desmond
04-Nov-2020 Data collected and compiled for Oct 2020
18-Nov-2020 Refer to attached Tester Utilization per Station Oct 2020
                      - JMD and HZL to review tester hardware of TE82882-10 to compare with TE82882-9 and TE82882-14 which is showing high utilization
                      - to understand if the tester needs upgrading and Milford to help.
</t>
    </r>
    <r>
      <rPr>
        <sz val="8"/>
        <color rgb="FF0000FF"/>
        <rFont val="Arial"/>
        <family val="2"/>
      </rPr>
      <t>25-Nov-2020</t>
    </r>
    <r>
      <rPr>
        <sz val="8"/>
        <color theme="1"/>
        <rFont val="Arial"/>
        <family val="2"/>
      </rPr>
      <t xml:space="preserve">
</t>
    </r>
    <r>
      <rPr>
        <sz val="8"/>
        <color rgb="FF0000FF"/>
        <rFont val="Arial"/>
        <family val="2"/>
      </rPr>
      <t xml:space="preserve"> </t>
    </r>
  </si>
  <si>
    <r>
      <t xml:space="preserve">Golden Unit List
</t>
    </r>
    <r>
      <rPr>
        <sz val="8"/>
        <rFont val="Arial"/>
        <family val="2"/>
      </rPr>
      <t xml:space="preserve">05-Aug-2020 - JDM to update the golden unit list and send to HZL
 - JMD to perform retest for PUMP family
</t>
    </r>
    <r>
      <rPr>
        <sz val="8"/>
        <color theme="1"/>
        <rFont val="Arial"/>
        <family val="2"/>
      </rPr>
      <t xml:space="preserve">12-Aug-2020 - will schedule next week
 - JMD to perform retest next week 19 Aug 20
 - HZL to update the dispostion of the golden unit list
19-Aug-2020 515 Golden Unit - retest and pass testing
 - 1515 - to retest after premier detector activity
 - 1525 - to retest after premier detector activity
26-Aug-2020 515 Golden Unit - retest and pass testing
 - 1515 - to retest after Prod'n complete their unit , not able to communicate with tester
 - 1525 - No CPU board to retest / different PN - Team agree to decare not Golden. To scrap this unit if no need.
02-Sep-2020 1515 Golden UUT not able to detect by tester - request to scrap
23-Sep-2020 Hua Zhen to advise
14-Oct-2020 JMD to revisit after advise from Hua Zhen (09-Oct-2020)
28-Oct-2020 JMD to work with GY to transfer some units to Key Point
                     JMD to put a summary page combine into one.
                     JMD to assess if can do a mix and match to salvage parts before final scrap
04-Nov-2020 possible to clear by this year 2020
18-Nov-2020 submitted Golden Unit list in page to Hua Zhen
                    - JMD to add a summary page
</t>
    </r>
    <r>
      <rPr>
        <sz val="8"/>
        <color rgb="FF0000FF"/>
        <rFont val="Arial"/>
        <family val="2"/>
      </rPr>
      <t>25-Nov-2020 Updated with summary page to HZL</t>
    </r>
    <r>
      <rPr>
        <sz val="8"/>
        <color theme="1"/>
        <rFont val="Arial"/>
        <family val="2"/>
      </rPr>
      <t xml:space="preserve">
</t>
    </r>
  </si>
  <si>
    <r>
      <t xml:space="preserve">TSP 735001613 to study for inclusion of energy reading to mentioned at System Initialization test.
</t>
    </r>
    <r>
      <rPr>
        <sz val="8"/>
        <color theme="1"/>
        <rFont val="Arial"/>
        <family val="2"/>
      </rPr>
      <t>21-Oct-2020 - JMD to prepare the update for HZL before informing ET.</t>
    </r>
    <r>
      <rPr>
        <sz val="8"/>
        <color rgb="FF0000FF"/>
        <rFont val="Arial"/>
        <family val="2"/>
      </rPr>
      <t xml:space="preserve">
</t>
    </r>
    <r>
      <rPr>
        <sz val="8"/>
        <color theme="1"/>
        <rFont val="Arial"/>
        <family val="2"/>
      </rPr>
      <t>28-Oct-2020 - JMD and HZL updation in progress</t>
    </r>
    <r>
      <rPr>
        <sz val="8"/>
        <color rgb="FF0000FF"/>
        <rFont val="Arial"/>
        <family val="2"/>
      </rPr>
      <t xml:space="preserve"> 
</t>
    </r>
    <r>
      <rPr>
        <sz val="8"/>
        <color theme="1"/>
        <rFont val="Arial"/>
        <family val="2"/>
      </rPr>
      <t xml:space="preserve">04-Nov-2020 - Compiled the Shunt/Cell Energy at 5ms  
                   - to justify the timing between Final Test and Calibration if transfering the Shunt/Cell Energy. To also get the actual problem solve.
18-Nov-2020 - JMD to work out with HZL on this activity woth Milford
</t>
    </r>
    <r>
      <rPr>
        <sz val="8"/>
        <color rgb="FF0000FF"/>
        <rFont val="Arial"/>
        <family val="2"/>
      </rPr>
      <t>25-Nov-2020 - JMD to send email for justification of moving the reading of Energy level to Wavelength Calibration,, cause and effect, benefits of moving the step ahead, and clarification of steps with printing the wavelength calibration results.</t>
    </r>
  </si>
  <si>
    <r>
      <rPr>
        <sz val="8"/>
        <color rgb="FF0000FF"/>
        <rFont val="Arial"/>
        <family val="2"/>
      </rPr>
      <t xml:space="preserve">EVENT LOG </t>
    </r>
    <r>
      <rPr>
        <sz val="8"/>
        <color theme="1"/>
        <rFont val="Arial"/>
        <family val="2"/>
      </rPr>
      <t xml:space="preserve">
21-Oct-2020 - ELI (Event Log Interface) using Gen2 PC with dropdown MENU trial stage with Eugene working with Gary. Idea is to standardize the pareto. There will be validation for this system.
28-Oct-2020 - ELI (Event Log Interface) using Gen2 PC with drop down MENU received by Gary, to used PORT #1 to setup Gary to have the plan for setup
04-Nov-2020 - Target to activate on 06-Nov-2020 , to revisit te target closure date
</t>
    </r>
    <r>
      <rPr>
        <sz val="8"/>
        <rFont val="Arial"/>
        <family val="2"/>
      </rPr>
      <t>11-Nov-2020 - Network setup but not able to access internet as not able to acces the admin settings</t>
    </r>
    <r>
      <rPr>
        <sz val="8"/>
        <color theme="1"/>
        <rFont val="Arial"/>
        <family val="2"/>
      </rPr>
      <t xml:space="preserve">
18-Nov-2020 - Submit updated photo of ELI station to WPPL Eugene
                      - what infrastructure is required and identify with location
</t>
    </r>
    <r>
      <rPr>
        <sz val="8"/>
        <color rgb="FF0000FF"/>
        <rFont val="Arial"/>
        <family val="2"/>
      </rPr>
      <t xml:space="preserve">25-Nov-2020 Connected but IP address is having conflict on TE82882-13, IP address should be 10.249.26.86 and 10.249.26.87. </t>
    </r>
  </si>
  <si>
    <r>
      <rPr>
        <sz val="8"/>
        <color rgb="FF0000FF"/>
        <rFont val="Arial"/>
        <family val="2"/>
      </rPr>
      <t xml:space="preserve">Interface tubing Update (BSM/QSM Plus Yield Update)
</t>
    </r>
    <r>
      <rPr>
        <sz val="8"/>
        <color theme="1"/>
        <rFont val="Arial"/>
        <family val="2"/>
      </rPr>
      <t>Refer to previous minutes date 12 Aug 2020</t>
    </r>
    <r>
      <rPr>
        <b/>
        <sz val="8"/>
        <rFont val="Arial"/>
        <family val="2"/>
      </rPr>
      <t xml:space="preserve">
</t>
    </r>
    <r>
      <rPr>
        <sz val="8"/>
        <color theme="1"/>
        <rFont val="Arial"/>
        <family val="2"/>
      </rPr>
      <t>12-Aug-2020- TE82943-11, 12,13 and 14 activated and installed new Interface Tubing. Tester #15, #16 #17 and #18 deactivated and plugged</t>
    </r>
    <r>
      <rPr>
        <sz val="8"/>
        <color rgb="FF0000FF"/>
        <rFont val="Arial"/>
        <family val="2"/>
      </rPr>
      <t xml:space="preserve">
</t>
    </r>
    <r>
      <rPr>
        <sz val="8"/>
        <color theme="1"/>
        <rFont val="Arial"/>
        <family val="2"/>
      </rPr>
      <t>19-Aug-2020- Swapping of 4x tester is being carried out every 2 week to make sure all testers are being used and replaced the Interface tubing on time
26-Aug-2020- Continue the practice and monitor the yield for update (to observed build plan as 26 Aug, Production request to activate 8x tester.)
 - to look into reseating of components for the test flow rate accuracy
23-Sep-2020 To improve Flow Rate reject by  MeOH.Completed placing the 1/8th inch tube going to waste can is NOT submerged as per advise from Edward Jackson  Refer to email 04 Sep 2020</t>
    </r>
    <r>
      <rPr>
        <sz val="8"/>
        <color rgb="FF0000FF"/>
        <rFont val="Arial"/>
        <family val="2"/>
      </rPr>
      <t xml:space="preserve"> </t>
    </r>
    <r>
      <rPr>
        <sz val="8"/>
        <color theme="1"/>
        <rFont val="Arial"/>
        <family val="2"/>
      </rPr>
      <t xml:space="preserve">
30-Sep-2020 Verification of Interface Tubing tightening and reseating of components In-progress. on the Monthly % monitoring need to identify BSM yield vs QSM+ Yield. To show 2 columns for BSM and QSM+. To look at the differences of the BSM and QSM+.
07-Oct-2020 to revisit the Target of 4.50% and 3.50%. come out the pareto and include Sep'20 Data
14-Oct-2020 Separartion of data in-progress
28-Oct-2020 Interface tubing to maintain the 2 week and monitor yield for one more month if 2 weeks help or need to further improve 
04-Nov-2020 data collected from 18 units, 3x units failure related to interface tubing 2x TE82882-18 and 1x -TE82882-15
                   new interface tubing monitoring by AP 2weeks, 1 week, 1week for month of Nov'20 (Note 1week will only come on data result on 2 weeks)
18-Nov-2020 2x weeks observation show 3x reject out of 10x reject suspect related to Interface tubing - monitoring in progress
</t>
    </r>
    <r>
      <rPr>
        <sz val="8"/>
        <color rgb="FF0000FF"/>
        <rFont val="Arial"/>
        <family val="2"/>
      </rPr>
      <t>25-Nov-2020 1 week data collection in progress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</si>
</sst>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
    <numFmt numFmtId="165" formatCode="[$-409]d\-mmm\-yy;@"/>
    <numFmt numFmtId="166" formatCode="m/d/yy;@"/>
    <numFmt numFmtId="167" formatCode="[$-409]d\-mmm\-yyyy;@"/>
  </numFmts>
  <fonts count="101" x14ac:knownFonts="1">
    <font>
      <sz val="12"/>
      <color theme="1"/>
      <name val="Arial"/>
      <family val="2"/>
    </font>
    <font>
      <b/>
      <sz val="12"/>
      <color indexed="8"/>
      <name val="Arial"/>
      <family val="2"/>
    </font>
    <font>
      <sz val="10"/>
      <color indexed="8"/>
      <name val="Arial"/>
      <family val="2"/>
    </font>
    <font>
      <b/>
      <sz val="11"/>
      <color indexed="8"/>
      <name val="Arial"/>
      <family val="2"/>
    </font>
    <font>
      <sz val="11"/>
      <color indexed="8"/>
      <name val="Arial"/>
      <family val="2"/>
    </font>
    <font>
      <sz val="12"/>
      <name val="Arial"/>
      <family val="2"/>
    </font>
    <font>
      <sz val="10"/>
      <name val="Arial"/>
      <family val="2"/>
    </font>
    <font>
      <sz val="9"/>
      <color indexed="8"/>
      <name val="Arial"/>
      <family val="2"/>
    </font>
    <font>
      <sz val="9"/>
      <color indexed="12"/>
      <name val="Arial"/>
      <family val="2"/>
    </font>
    <font>
      <b/>
      <sz val="9"/>
      <color indexed="12"/>
      <name val="Arial"/>
      <family val="2"/>
    </font>
    <font>
      <b/>
      <sz val="12"/>
      <name val="Arial"/>
      <family val="2"/>
    </font>
    <font>
      <sz val="11"/>
      <color indexed="10"/>
      <name val="Arial"/>
      <family val="2"/>
    </font>
    <font>
      <b/>
      <sz val="11"/>
      <color indexed="10"/>
      <name val="Arial"/>
      <family val="2"/>
    </font>
    <font>
      <b/>
      <sz val="12"/>
      <color indexed="12"/>
      <name val="Arial"/>
      <family val="2"/>
    </font>
    <font>
      <b/>
      <sz val="10"/>
      <color indexed="12"/>
      <name val="Arial"/>
      <family val="2"/>
    </font>
    <font>
      <sz val="12"/>
      <color indexed="8"/>
      <name val="Arial"/>
      <family val="2"/>
    </font>
    <font>
      <strike/>
      <sz val="10"/>
      <color indexed="8"/>
      <name val="Arial"/>
      <family val="2"/>
    </font>
    <font>
      <sz val="9"/>
      <name val="Arial"/>
      <family val="2"/>
    </font>
    <font>
      <sz val="11"/>
      <name val="Arial"/>
      <family val="2"/>
    </font>
    <font>
      <sz val="9"/>
      <color indexed="81"/>
      <name val="Tahoma"/>
      <family val="2"/>
    </font>
    <font>
      <b/>
      <strike/>
      <sz val="12"/>
      <color indexed="12"/>
      <name val="Arial"/>
      <family val="2"/>
    </font>
    <font>
      <b/>
      <strike/>
      <sz val="12"/>
      <color indexed="8"/>
      <name val="Arial"/>
      <family val="2"/>
    </font>
    <font>
      <sz val="10"/>
      <color indexed="12"/>
      <name val="Arial"/>
      <family val="2"/>
    </font>
    <font>
      <b/>
      <u/>
      <sz val="10"/>
      <color indexed="8"/>
      <name val="Arial"/>
      <family val="2"/>
    </font>
    <font>
      <b/>
      <u/>
      <sz val="9"/>
      <color indexed="8"/>
      <name val="Arial"/>
      <family val="2"/>
    </font>
    <font>
      <b/>
      <sz val="10"/>
      <name val="Arial"/>
      <family val="2"/>
    </font>
    <font>
      <b/>
      <u/>
      <sz val="10"/>
      <name val="Arial"/>
      <family val="2"/>
    </font>
    <font>
      <b/>
      <sz val="9"/>
      <name val="Arial"/>
      <family val="2"/>
    </font>
    <font>
      <b/>
      <sz val="10"/>
      <color indexed="8"/>
      <name val="Arial"/>
      <family val="2"/>
    </font>
    <font>
      <b/>
      <u/>
      <sz val="10"/>
      <color indexed="12"/>
      <name val="Arial"/>
      <family val="2"/>
    </font>
    <font>
      <sz val="12"/>
      <color indexed="81"/>
      <name val="Tahoma"/>
      <family val="2"/>
    </font>
    <font>
      <b/>
      <sz val="10"/>
      <color indexed="30"/>
      <name val="Arial"/>
      <family val="2"/>
    </font>
    <font>
      <sz val="8"/>
      <color indexed="8"/>
      <name val="Arial"/>
      <family val="2"/>
    </font>
    <font>
      <b/>
      <sz val="8"/>
      <color indexed="8"/>
      <name val="Arial"/>
      <family val="2"/>
    </font>
    <font>
      <sz val="12"/>
      <color theme="1"/>
      <name val="Arial"/>
      <family val="2"/>
    </font>
    <font>
      <sz val="11"/>
      <color theme="1"/>
      <name val="Calibri"/>
      <family val="2"/>
      <scheme val="minor"/>
    </font>
    <font>
      <sz val="8"/>
      <color theme="1"/>
      <name val="Arial"/>
      <family val="2"/>
    </font>
    <font>
      <sz val="10"/>
      <color theme="1"/>
      <name val="Arial"/>
      <family val="2"/>
    </font>
    <font>
      <sz val="9"/>
      <color theme="1"/>
      <name val="Arial"/>
      <family val="2"/>
    </font>
    <font>
      <sz val="11"/>
      <color rgb="FF000000"/>
      <name val="Arial"/>
      <family val="2"/>
    </font>
    <font>
      <sz val="12"/>
      <color rgb="FF000000"/>
      <name val="Arial"/>
      <family val="2"/>
    </font>
    <font>
      <b/>
      <sz val="12"/>
      <color rgb="FF000000"/>
      <name val="Arial"/>
      <family val="2"/>
    </font>
    <font>
      <sz val="12"/>
      <color rgb="FFFF0000"/>
      <name val="Arial"/>
      <family val="2"/>
    </font>
    <font>
      <b/>
      <sz val="12"/>
      <color theme="1"/>
      <name val="Arial"/>
      <family val="2"/>
    </font>
    <font>
      <strike/>
      <sz val="10"/>
      <color theme="1"/>
      <name val="Arial"/>
      <family val="2"/>
    </font>
    <font>
      <sz val="11"/>
      <color theme="1"/>
      <name val="Arial"/>
      <family val="2"/>
    </font>
    <font>
      <b/>
      <sz val="11"/>
      <color theme="1"/>
      <name val="Arial"/>
      <family val="2"/>
    </font>
    <font>
      <b/>
      <sz val="10"/>
      <color rgb="FF0000FF"/>
      <name val="Arial"/>
      <family val="2"/>
    </font>
    <font>
      <b/>
      <sz val="9"/>
      <color theme="1"/>
      <name val="Arial"/>
      <family val="2"/>
    </font>
    <font>
      <sz val="10"/>
      <color rgb="FF0000FF"/>
      <name val="Arial"/>
      <family val="2"/>
    </font>
    <font>
      <b/>
      <i/>
      <sz val="11"/>
      <color theme="1"/>
      <name val="Calibri"/>
      <family val="2"/>
      <scheme val="minor"/>
    </font>
    <font>
      <b/>
      <sz val="12"/>
      <color theme="0"/>
      <name val="Arial"/>
      <family val="2"/>
    </font>
    <font>
      <b/>
      <sz val="11"/>
      <color theme="0"/>
      <name val="Arial"/>
      <family val="2"/>
    </font>
    <font>
      <b/>
      <i/>
      <sz val="11"/>
      <color theme="1"/>
      <name val="Arial"/>
      <family val="2"/>
    </font>
    <font>
      <b/>
      <sz val="10"/>
      <color theme="1"/>
      <name val="Arial"/>
      <family val="2"/>
    </font>
    <font>
      <b/>
      <sz val="8"/>
      <color theme="1"/>
      <name val="Arial"/>
      <family val="2"/>
    </font>
    <font>
      <b/>
      <sz val="8"/>
      <color rgb="FF000000"/>
      <name val="Arial"/>
      <family val="2"/>
    </font>
    <font>
      <sz val="10"/>
      <color rgb="FF000000"/>
      <name val="Arial"/>
      <family val="2"/>
    </font>
    <font>
      <strike/>
      <sz val="10"/>
      <color rgb="FF000000"/>
      <name val="Arial"/>
      <family val="2"/>
    </font>
    <font>
      <sz val="10"/>
      <color rgb="FFFF0000"/>
      <name val="Arial"/>
      <family val="2"/>
    </font>
    <font>
      <sz val="10"/>
      <color rgb="FF0070C0"/>
      <name val="Arial"/>
      <family val="2"/>
    </font>
    <font>
      <b/>
      <sz val="12"/>
      <color rgb="FF0000FF"/>
      <name val="Arial"/>
      <family val="2"/>
    </font>
    <font>
      <sz val="14"/>
      <color theme="1"/>
      <name val="Arial"/>
      <family val="2"/>
    </font>
    <font>
      <b/>
      <u/>
      <sz val="10"/>
      <color rgb="FF0000FF"/>
      <name val="Arial"/>
      <family val="2"/>
    </font>
    <font>
      <sz val="11"/>
      <color theme="1"/>
      <name val="Calibri"/>
      <family val="2"/>
    </font>
    <font>
      <sz val="11"/>
      <color rgb="FF000000"/>
      <name val="Calibri"/>
      <family val="2"/>
    </font>
    <font>
      <b/>
      <sz val="11"/>
      <color rgb="FF000000"/>
      <name val="Calibri"/>
      <family val="2"/>
    </font>
    <font>
      <b/>
      <sz val="10"/>
      <color theme="0"/>
      <name val="Arial"/>
      <family val="2"/>
    </font>
    <font>
      <sz val="12"/>
      <color rgb="FF0000FF"/>
      <name val="Arial"/>
      <family val="2"/>
    </font>
    <font>
      <strike/>
      <sz val="10"/>
      <color rgb="FFFF0000"/>
      <name val="Arial"/>
      <family val="2"/>
    </font>
    <font>
      <sz val="10"/>
      <color rgb="FF000000"/>
      <name val="Calibri"/>
      <family val="2"/>
    </font>
    <font>
      <sz val="10"/>
      <color theme="0"/>
      <name val="Arial"/>
      <family val="2"/>
    </font>
    <font>
      <sz val="18"/>
      <name val="Arial"/>
      <family val="2"/>
    </font>
    <font>
      <sz val="8"/>
      <color rgb="FF000000"/>
      <name val="Arial"/>
      <family val="2"/>
    </font>
    <font>
      <b/>
      <sz val="8"/>
      <color rgb="FFFFFFFF"/>
      <name val="Arial"/>
      <family val="2"/>
    </font>
    <font>
      <sz val="7"/>
      <color rgb="FF000000"/>
      <name val="Arial"/>
      <family val="2"/>
    </font>
    <font>
      <b/>
      <sz val="4"/>
      <color rgb="FF000000"/>
      <name val="Arial"/>
      <family val="2"/>
    </font>
    <font>
      <b/>
      <sz val="6"/>
      <color rgb="FF000000"/>
      <name val="Arial"/>
      <family val="2"/>
    </font>
    <font>
      <sz val="6"/>
      <color rgb="FF000000"/>
      <name val="Arial"/>
      <family val="2"/>
    </font>
    <font>
      <sz val="8"/>
      <color rgb="FF0000FF"/>
      <name val="Arial"/>
      <family val="2"/>
    </font>
    <font>
      <b/>
      <sz val="6"/>
      <color rgb="FFFFFFFF"/>
      <name val="Arial"/>
      <family val="2"/>
    </font>
    <font>
      <b/>
      <sz val="4"/>
      <color rgb="FFFFFFFF"/>
      <name val="Arial"/>
      <family val="2"/>
    </font>
    <font>
      <b/>
      <sz val="10"/>
      <color theme="1"/>
      <name val="Calibri"/>
      <family val="2"/>
      <scheme val="minor"/>
    </font>
    <font>
      <b/>
      <sz val="7"/>
      <color rgb="FF000000"/>
      <name val="Arial"/>
      <family val="2"/>
    </font>
    <font>
      <sz val="12"/>
      <color theme="0"/>
      <name val="Arial"/>
      <family val="2"/>
    </font>
    <font>
      <u/>
      <sz val="10"/>
      <color rgb="FF0000FF"/>
      <name val="Arial"/>
      <family val="2"/>
    </font>
    <font>
      <u/>
      <sz val="10"/>
      <name val="Arial"/>
      <family val="2"/>
    </font>
    <font>
      <strike/>
      <sz val="8"/>
      <color theme="1"/>
      <name val="Arial"/>
      <family val="2"/>
    </font>
    <font>
      <b/>
      <sz val="11"/>
      <color rgb="FF000000"/>
      <name val="Arial"/>
      <family val="2"/>
    </font>
    <font>
      <sz val="14"/>
      <color rgb="FF000000"/>
      <name val="Calibri"/>
      <family val="2"/>
    </font>
    <font>
      <sz val="8"/>
      <name val="Arial"/>
      <family val="2"/>
    </font>
    <font>
      <b/>
      <sz val="12"/>
      <color rgb="FF000000"/>
      <name val="Calibri"/>
      <family val="2"/>
    </font>
    <font>
      <sz val="12"/>
      <color rgb="FF000000"/>
      <name val="Calibri"/>
      <family val="2"/>
    </font>
    <font>
      <sz val="12"/>
      <color theme="1"/>
      <name val="Calibri"/>
      <family val="2"/>
    </font>
    <font>
      <b/>
      <sz val="12"/>
      <color theme="1"/>
      <name val="Calibri"/>
      <family val="2"/>
    </font>
    <font>
      <b/>
      <sz val="8"/>
      <color rgb="FF0000FF"/>
      <name val="Arial"/>
      <family val="2"/>
    </font>
    <font>
      <sz val="12"/>
      <color rgb="FF002060"/>
      <name val="Arial"/>
      <family val="2"/>
    </font>
    <font>
      <strike/>
      <sz val="12"/>
      <color rgb="FFFF0000"/>
      <name val="Arial"/>
      <family val="2"/>
    </font>
    <font>
      <b/>
      <sz val="8"/>
      <name val="Arial"/>
      <family val="2"/>
    </font>
    <font>
      <strike/>
      <sz val="12"/>
      <color rgb="FF0000FF"/>
      <name val="Arial"/>
      <family val="2"/>
    </font>
    <font>
      <b/>
      <u/>
      <sz val="8"/>
      <color indexed="8"/>
      <name val="Arial"/>
      <family val="2"/>
    </font>
  </fonts>
  <fills count="30">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rgb="FF00B0F0"/>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BFBFBF"/>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4" tint="-0.249977111117893"/>
        <bgColor indexed="64"/>
      </patternFill>
    </fill>
    <fill>
      <patternFill patternType="solid">
        <fgColor rgb="FF2F75B5"/>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7"/>
        <bgColor indexed="64"/>
      </patternFill>
    </fill>
    <fill>
      <patternFill patternType="solid">
        <fgColor theme="1" tint="0.499984740745262"/>
        <bgColor indexed="64"/>
      </patternFill>
    </fill>
    <fill>
      <patternFill patternType="solid">
        <fgColor rgb="FF00B050"/>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rgb="FFB7DEE8"/>
        <bgColor indexed="64"/>
      </patternFill>
    </fill>
    <fill>
      <patternFill patternType="solid">
        <fgColor theme="0" tint="-0.499984740745262"/>
        <bgColor indexed="64"/>
      </patternFill>
    </fill>
    <fill>
      <patternFill patternType="solid">
        <fgColor rgb="FFC0C0C0"/>
        <bgColor indexed="64"/>
      </patternFill>
    </fill>
    <fill>
      <patternFill patternType="solid">
        <fgColor rgb="FFE6B8B7"/>
        <bgColor indexed="64"/>
      </patternFill>
    </fill>
    <fill>
      <patternFill patternType="solid">
        <fgColor theme="2" tint="-0.499984740745262"/>
        <bgColor indexed="64"/>
      </patternFill>
    </fill>
    <fill>
      <patternFill patternType="solid">
        <fgColor theme="7" tint="0.59999389629810485"/>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medium">
        <color rgb="FF000000"/>
      </right>
      <top style="medium">
        <color indexed="64"/>
      </top>
      <bottom/>
      <diagonal/>
    </border>
    <border>
      <left style="medium">
        <color indexed="64"/>
      </left>
      <right/>
      <top/>
      <bottom style="medium">
        <color indexed="64"/>
      </bottom>
      <diagonal/>
    </border>
    <border>
      <left/>
      <right style="medium">
        <color rgb="FF000000"/>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s>
  <cellStyleXfs count="11">
    <xf numFmtId="0" fontId="0" fillId="0" borderId="0"/>
    <xf numFmtId="0" fontId="6" fillId="0" borderId="0"/>
    <xf numFmtId="0" fontId="35" fillId="0" borderId="0"/>
    <xf numFmtId="0" fontId="36" fillId="0" borderId="0"/>
    <xf numFmtId="0" fontId="36" fillId="0" borderId="0"/>
    <xf numFmtId="0" fontId="36" fillId="0" borderId="0"/>
    <xf numFmtId="0" fontId="36" fillId="0" borderId="0"/>
    <xf numFmtId="0" fontId="36" fillId="0" borderId="0"/>
    <xf numFmtId="0" fontId="36" fillId="0" borderId="0"/>
    <xf numFmtId="0" fontId="6" fillId="0" borderId="0"/>
    <xf numFmtId="9" fontId="6" fillId="0" borderId="0" applyFont="0" applyFill="0" applyBorder="0" applyAlignment="0" applyProtection="0"/>
  </cellStyleXfs>
  <cellXfs count="875">
    <xf numFmtId="0" fontId="0" fillId="0" borderId="0" xfId="0"/>
    <xf numFmtId="164" fontId="37" fillId="0" borderId="1" xfId="0" applyNumberFormat="1" applyFont="1" applyBorder="1" applyAlignment="1">
      <alignment horizontal="center" vertical="center"/>
    </xf>
    <xf numFmtId="0" fontId="37" fillId="0" borderId="0" xfId="0" applyFont="1"/>
    <xf numFmtId="0" fontId="37" fillId="0" borderId="0" xfId="0" applyFont="1" applyAlignment="1">
      <alignment horizontal="left" vertical="top"/>
    </xf>
    <xf numFmtId="0" fontId="37" fillId="0" borderId="1" xfId="0" applyFont="1" applyBorder="1" applyAlignment="1">
      <alignment horizontal="center" vertical="center" wrapText="1"/>
    </xf>
    <xf numFmtId="0" fontId="37" fillId="0" borderId="1" xfId="0" applyFont="1" applyBorder="1" applyAlignment="1">
      <alignment vertical="top" wrapText="1"/>
    </xf>
    <xf numFmtId="0" fontId="37" fillId="0" borderId="1" xfId="0" applyFont="1" applyFill="1" applyBorder="1" applyAlignment="1">
      <alignment horizontal="center" vertical="center" wrapText="1"/>
    </xf>
    <xf numFmtId="0" fontId="37" fillId="2" borderId="1" xfId="0" applyFont="1" applyFill="1" applyBorder="1" applyAlignment="1">
      <alignment horizontal="center" vertical="center"/>
    </xf>
    <xf numFmtId="164" fontId="37" fillId="2" borderId="1" xfId="0" applyNumberFormat="1" applyFont="1" applyFill="1" applyBorder="1" applyAlignment="1">
      <alignment horizontal="center" vertical="center"/>
    </xf>
    <xf numFmtId="0" fontId="37" fillId="0" borderId="0" xfId="0" applyFont="1" applyAlignment="1">
      <alignment horizontal="center" vertical="center"/>
    </xf>
    <xf numFmtId="164" fontId="37" fillId="0" borderId="0" xfId="0" applyNumberFormat="1" applyFont="1" applyAlignment="1">
      <alignment horizontal="center" vertical="center"/>
    </xf>
    <xf numFmtId="0" fontId="37" fillId="0" borderId="0" xfId="0" applyFont="1" applyAlignment="1">
      <alignment horizontal="center" vertical="center" wrapText="1"/>
    </xf>
    <xf numFmtId="0" fontId="38" fillId="0" borderId="1" xfId="0" applyFont="1" applyBorder="1" applyAlignment="1">
      <alignment vertical="top" wrapText="1"/>
    </xf>
    <xf numFmtId="0" fontId="37" fillId="3" borderId="1" xfId="0" applyFont="1" applyFill="1" applyBorder="1" applyAlignment="1">
      <alignment horizontal="center" vertical="center" wrapText="1"/>
    </xf>
    <xf numFmtId="0" fontId="37" fillId="3" borderId="1" xfId="0" applyFont="1" applyFill="1" applyBorder="1" applyAlignment="1">
      <alignment horizontal="center" vertical="top" wrapText="1"/>
    </xf>
    <xf numFmtId="164" fontId="37" fillId="3" borderId="1" xfId="0" applyNumberFormat="1" applyFont="1" applyFill="1" applyBorder="1" applyAlignment="1">
      <alignment horizontal="center" vertical="top" wrapText="1"/>
    </xf>
    <xf numFmtId="0" fontId="37" fillId="3" borderId="1" xfId="0" applyFont="1" applyFill="1" applyBorder="1" applyAlignment="1">
      <alignment horizontal="center" vertical="center"/>
    </xf>
    <xf numFmtId="0" fontId="38" fillId="0" borderId="1" xfId="0" applyFont="1" applyBorder="1" applyAlignment="1">
      <alignment horizontal="left" vertical="top" wrapText="1"/>
    </xf>
    <xf numFmtId="0" fontId="0" fillId="0" borderId="0" xfId="0" applyAlignment="1">
      <alignment horizontal="left"/>
    </xf>
    <xf numFmtId="0" fontId="39" fillId="0" borderId="0" xfId="0" applyFont="1" applyFill="1" applyBorder="1" applyAlignment="1">
      <alignment horizontal="left" vertical="top" wrapText="1" readingOrder="1"/>
    </xf>
    <xf numFmtId="9" fontId="39" fillId="0" borderId="0" xfId="0" applyNumberFormat="1" applyFont="1" applyFill="1" applyBorder="1" applyAlignment="1">
      <alignment horizontal="left" vertical="top" wrapText="1" readingOrder="1"/>
    </xf>
    <xf numFmtId="0" fontId="10" fillId="4" borderId="2" xfId="0" applyFont="1" applyFill="1" applyBorder="1" applyAlignment="1">
      <alignment horizontal="left" vertical="top" wrapText="1" readingOrder="1"/>
    </xf>
    <xf numFmtId="0" fontId="10" fillId="5" borderId="3" xfId="0" applyFont="1" applyFill="1" applyBorder="1" applyAlignment="1">
      <alignment horizontal="left" vertical="top" wrapText="1" readingOrder="1"/>
    </xf>
    <xf numFmtId="0" fontId="10" fillId="5" borderId="1" xfId="0" applyFont="1" applyFill="1" applyBorder="1" applyAlignment="1">
      <alignment horizontal="left" vertical="top" wrapText="1" readingOrder="1"/>
    </xf>
    <xf numFmtId="0" fontId="40" fillId="6" borderId="1" xfId="0" applyFont="1" applyFill="1" applyBorder="1" applyAlignment="1">
      <alignment horizontal="left" vertical="top" wrapText="1" readingOrder="1"/>
    </xf>
    <xf numFmtId="9" fontId="40" fillId="6" borderId="1" xfId="0" applyNumberFormat="1" applyFont="1" applyFill="1" applyBorder="1" applyAlignment="1">
      <alignment horizontal="left" vertical="top" wrapText="1" readingOrder="1"/>
    </xf>
    <xf numFmtId="0" fontId="40" fillId="6" borderId="2" xfId="0" applyFont="1" applyFill="1" applyBorder="1" applyAlignment="1">
      <alignment horizontal="left" vertical="top" wrapText="1" readingOrder="1"/>
    </xf>
    <xf numFmtId="0" fontId="5" fillId="6" borderId="3" xfId="0" applyFont="1" applyFill="1" applyBorder="1" applyAlignment="1">
      <alignment horizontal="left" vertical="top" wrapText="1" readingOrder="1"/>
    </xf>
    <xf numFmtId="0" fontId="5" fillId="6" borderId="1" xfId="0" applyFont="1" applyFill="1" applyBorder="1" applyAlignment="1">
      <alignment horizontal="left" vertical="top" wrapText="1" readingOrder="1"/>
    </xf>
    <xf numFmtId="9" fontId="5" fillId="6" borderId="1" xfId="0" applyNumberFormat="1" applyFont="1" applyFill="1" applyBorder="1" applyAlignment="1">
      <alignment horizontal="left" vertical="top" wrapText="1" readingOrder="1"/>
    </xf>
    <xf numFmtId="0" fontId="40" fillId="6" borderId="4" xfId="0" applyFont="1" applyFill="1" applyBorder="1" applyAlignment="1">
      <alignment horizontal="left" vertical="top" wrapText="1" readingOrder="1"/>
    </xf>
    <xf numFmtId="9" fontId="40" fillId="6" borderId="4" xfId="0" applyNumberFormat="1" applyFont="1" applyFill="1" applyBorder="1" applyAlignment="1">
      <alignment horizontal="left" vertical="top" wrapText="1" readingOrder="1"/>
    </xf>
    <xf numFmtId="0" fontId="40" fillId="6" borderId="5" xfId="0" applyFont="1" applyFill="1" applyBorder="1" applyAlignment="1">
      <alignment horizontal="left" vertical="top" wrapText="1" readingOrder="1"/>
    </xf>
    <xf numFmtId="0" fontId="40" fillId="7" borderId="6" xfId="0" applyFont="1" applyFill="1" applyBorder="1" applyAlignment="1">
      <alignment horizontal="left" vertical="top" wrapText="1" readingOrder="1"/>
    </xf>
    <xf numFmtId="9" fontId="40" fillId="7" borderId="4" xfId="0" applyNumberFormat="1" applyFont="1" applyFill="1" applyBorder="1" applyAlignment="1">
      <alignment horizontal="left" vertical="top" wrapText="1" readingOrder="1"/>
    </xf>
    <xf numFmtId="9" fontId="39" fillId="0" borderId="4" xfId="0" applyNumberFormat="1" applyFont="1" applyFill="1" applyBorder="1" applyAlignment="1">
      <alignment horizontal="left" vertical="top" wrapText="1" readingOrder="1"/>
    </xf>
    <xf numFmtId="9" fontId="39" fillId="0" borderId="1" xfId="0" applyNumberFormat="1" applyFont="1" applyFill="1" applyBorder="1" applyAlignment="1">
      <alignment horizontal="left" vertical="top" wrapText="1" readingOrder="1"/>
    </xf>
    <xf numFmtId="0" fontId="10" fillId="5" borderId="7" xfId="0" applyFont="1" applyFill="1" applyBorder="1" applyAlignment="1">
      <alignment horizontal="left" vertical="top" wrapText="1" readingOrder="1"/>
    </xf>
    <xf numFmtId="0" fontId="40" fillId="6" borderId="7" xfId="0" applyFont="1" applyFill="1" applyBorder="1" applyAlignment="1">
      <alignment horizontal="left" vertical="top" wrapText="1" readingOrder="1"/>
    </xf>
    <xf numFmtId="0" fontId="40" fillId="6" borderId="2" xfId="0" applyFont="1" applyFill="1" applyBorder="1" applyAlignment="1">
      <alignment vertical="top" wrapText="1" readingOrder="1"/>
    </xf>
    <xf numFmtId="0" fontId="40" fillId="7" borderId="3" xfId="0" applyFont="1" applyFill="1" applyBorder="1" applyAlignment="1">
      <alignment horizontal="left" vertical="top" wrapText="1" readingOrder="1"/>
    </xf>
    <xf numFmtId="0" fontId="40" fillId="7" borderId="1" xfId="0" applyFont="1" applyFill="1" applyBorder="1" applyAlignment="1">
      <alignment horizontal="left" vertical="top" wrapText="1" readingOrder="1"/>
    </xf>
    <xf numFmtId="9" fontId="40" fillId="7" borderId="1" xfId="0" applyNumberFormat="1" applyFont="1" applyFill="1" applyBorder="1" applyAlignment="1">
      <alignment horizontal="left" vertical="top" wrapText="1" readingOrder="1"/>
    </xf>
    <xf numFmtId="0" fontId="41" fillId="7" borderId="7" xfId="0" applyFont="1" applyFill="1" applyBorder="1" applyAlignment="1">
      <alignment vertical="top" wrapText="1" readingOrder="1"/>
    </xf>
    <xf numFmtId="0" fontId="42" fillId="6" borderId="1" xfId="0" applyFont="1" applyFill="1" applyBorder="1" applyAlignment="1">
      <alignment horizontal="left" vertical="top" wrapText="1" readingOrder="1"/>
    </xf>
    <xf numFmtId="0" fontId="0" fillId="6" borderId="1" xfId="0" applyFont="1" applyFill="1" applyBorder="1" applyAlignment="1">
      <alignment horizontal="left" vertical="top" wrapText="1" readingOrder="1"/>
    </xf>
    <xf numFmtId="0" fontId="0" fillId="7" borderId="3" xfId="0" applyFont="1" applyFill="1" applyBorder="1" applyAlignment="1">
      <alignment horizontal="left" vertical="top" wrapText="1" readingOrder="1"/>
    </xf>
    <xf numFmtId="0" fontId="0" fillId="7" borderId="1" xfId="0" applyFont="1" applyFill="1" applyBorder="1" applyAlignment="1">
      <alignment horizontal="left" vertical="top" wrapText="1" readingOrder="1"/>
    </xf>
    <xf numFmtId="0" fontId="43" fillId="7" borderId="7" xfId="0" applyFont="1" applyFill="1" applyBorder="1" applyAlignment="1">
      <alignment vertical="top" wrapText="1" readingOrder="1"/>
    </xf>
    <xf numFmtId="0" fontId="5" fillId="6" borderId="7" xfId="0" applyFont="1" applyFill="1" applyBorder="1" applyAlignment="1">
      <alignment vertical="top" wrapText="1" readingOrder="1"/>
    </xf>
    <xf numFmtId="0" fontId="40" fillId="7" borderId="8" xfId="0" applyFont="1" applyFill="1" applyBorder="1" applyAlignment="1">
      <alignment horizontal="left" vertical="top" wrapText="1" readingOrder="1"/>
    </xf>
    <xf numFmtId="164" fontId="44" fillId="0" borderId="1" xfId="0" applyNumberFormat="1" applyFont="1" applyBorder="1" applyAlignment="1">
      <alignment horizontal="center" vertical="center" wrapText="1"/>
    </xf>
    <xf numFmtId="2" fontId="43" fillId="0" borderId="1" xfId="2" applyNumberFormat="1" applyFont="1" applyBorder="1" applyAlignment="1">
      <alignment horizontal="left" vertical="top" wrapText="1"/>
    </xf>
    <xf numFmtId="2" fontId="0" fillId="0" borderId="0" xfId="0" applyNumberFormat="1" applyAlignment="1">
      <alignment horizontal="left" vertical="top" wrapText="1"/>
    </xf>
    <xf numFmtId="2" fontId="4" fillId="0" borderId="1" xfId="2" applyNumberFormat="1" applyFont="1" applyBorder="1" applyAlignment="1">
      <alignment horizontal="left" vertical="top" wrapText="1"/>
    </xf>
    <xf numFmtId="2" fontId="45" fillId="0" borderId="1" xfId="2" applyNumberFormat="1" applyFont="1" applyBorder="1" applyAlignment="1">
      <alignment horizontal="left" vertical="top" wrapText="1"/>
    </xf>
    <xf numFmtId="2" fontId="3" fillId="0" borderId="1" xfId="2" applyNumberFormat="1" applyFont="1" applyBorder="1" applyAlignment="1">
      <alignment horizontal="left" vertical="top" wrapText="1"/>
    </xf>
    <xf numFmtId="0" fontId="0" fillId="0" borderId="0" xfId="0" applyAlignment="1">
      <alignment vertical="center"/>
    </xf>
    <xf numFmtId="0" fontId="43" fillId="3" borderId="0" xfId="0" applyFont="1" applyFill="1" applyBorder="1" applyAlignment="1">
      <alignment vertical="center"/>
    </xf>
    <xf numFmtId="1" fontId="0" fillId="0" borderId="0" xfId="0" applyNumberFormat="1" applyAlignment="1">
      <alignment horizontal="left" vertical="top" wrapText="1"/>
    </xf>
    <xf numFmtId="1" fontId="0" fillId="0" borderId="0" xfId="0" applyNumberFormat="1"/>
    <xf numFmtId="1" fontId="34" fillId="2" borderId="1" xfId="2" applyNumberFormat="1" applyFont="1" applyFill="1" applyBorder="1" applyAlignment="1">
      <alignment horizontal="left" vertical="top" wrapText="1"/>
    </xf>
    <xf numFmtId="164" fontId="0" fillId="0" borderId="0" xfId="0" applyNumberFormat="1" applyAlignment="1">
      <alignment horizontal="center" vertical="center"/>
    </xf>
    <xf numFmtId="164" fontId="0" fillId="0" borderId="0" xfId="0" applyNumberFormat="1" applyAlignment="1">
      <alignment horizontal="center" vertical="center" wrapText="1"/>
    </xf>
    <xf numFmtId="2" fontId="0" fillId="2" borderId="1" xfId="0" applyNumberFormat="1" applyFont="1" applyFill="1" applyBorder="1" applyAlignment="1">
      <alignment horizontal="center" vertical="center" wrapText="1"/>
    </xf>
    <xf numFmtId="1" fontId="34" fillId="2" borderId="1" xfId="2" applyNumberFormat="1" applyFont="1" applyFill="1" applyBorder="1" applyAlignment="1">
      <alignment horizontal="center" vertical="center" wrapText="1"/>
    </xf>
    <xf numFmtId="1" fontId="0" fillId="2" borderId="1" xfId="0" applyNumberFormat="1" applyFont="1" applyFill="1" applyBorder="1" applyAlignment="1">
      <alignment horizontal="center" vertical="center" wrapText="1"/>
    </xf>
    <xf numFmtId="0" fontId="47" fillId="0" borderId="1" xfId="0" applyFont="1" applyBorder="1" applyAlignment="1">
      <alignment vertical="top" wrapText="1"/>
    </xf>
    <xf numFmtId="164" fontId="0" fillId="0" borderId="0" xfId="0" applyNumberFormat="1"/>
    <xf numFmtId="164" fontId="0" fillId="0" borderId="0" xfId="0" applyNumberFormat="1" applyAlignment="1">
      <alignment horizontal="left" vertical="top" wrapText="1"/>
    </xf>
    <xf numFmtId="0" fontId="37" fillId="0" borderId="1" xfId="0" applyFont="1" applyBorder="1" applyAlignment="1">
      <alignment horizontal="center" vertical="center"/>
    </xf>
    <xf numFmtId="164" fontId="37" fillId="0" borderId="1" xfId="0" applyNumberFormat="1" applyFont="1" applyBorder="1" applyAlignment="1">
      <alignment horizontal="center" vertical="center" wrapText="1"/>
    </xf>
    <xf numFmtId="2" fontId="37" fillId="3" borderId="1" xfId="0" applyNumberFormat="1" applyFont="1" applyFill="1" applyBorder="1" applyAlignment="1">
      <alignment horizontal="center" vertical="center" wrapText="1"/>
    </xf>
    <xf numFmtId="2" fontId="8" fillId="0" borderId="1" xfId="0" applyNumberFormat="1" applyFont="1" applyBorder="1" applyAlignment="1">
      <alignment vertical="top" wrapText="1"/>
    </xf>
    <xf numFmtId="2" fontId="48" fillId="0" borderId="1" xfId="0" applyNumberFormat="1" applyFont="1" applyBorder="1" applyAlignment="1">
      <alignment vertical="top" wrapText="1"/>
    </xf>
    <xf numFmtId="2" fontId="38" fillId="0" borderId="1" xfId="0" applyNumberFormat="1" applyFont="1" applyBorder="1" applyAlignment="1">
      <alignment vertical="top" wrapText="1"/>
    </xf>
    <xf numFmtId="2" fontId="47" fillId="0" borderId="1" xfId="0" applyNumberFormat="1" applyFont="1" applyBorder="1" applyAlignment="1">
      <alignment wrapText="1"/>
    </xf>
    <xf numFmtId="2" fontId="37" fillId="0" borderId="1" xfId="0" applyNumberFormat="1" applyFont="1" applyBorder="1" applyAlignment="1">
      <alignment vertical="top" wrapText="1"/>
    </xf>
    <xf numFmtId="2" fontId="47" fillId="0" borderId="1" xfId="0" applyNumberFormat="1" applyFont="1" applyBorder="1" applyAlignment="1">
      <alignment vertical="top" wrapText="1"/>
    </xf>
    <xf numFmtId="2" fontId="37" fillId="0" borderId="0" xfId="0" applyNumberFormat="1" applyFont="1" applyAlignment="1">
      <alignment wrapText="1"/>
    </xf>
    <xf numFmtId="2" fontId="0" fillId="0" borderId="0" xfId="0" quotePrefix="1" applyNumberFormat="1" applyAlignment="1">
      <alignment horizontal="left" vertical="top" wrapText="1"/>
    </xf>
    <xf numFmtId="0" fontId="37" fillId="0" borderId="1" xfId="0" applyFont="1" applyBorder="1" applyAlignment="1">
      <alignment horizontal="center" vertical="center"/>
    </xf>
    <xf numFmtId="0" fontId="37" fillId="0" borderId="1" xfId="0" applyFont="1" applyBorder="1" applyAlignment="1">
      <alignment horizontal="center" vertical="center"/>
    </xf>
    <xf numFmtId="2" fontId="26" fillId="0" borderId="1" xfId="0" applyNumberFormat="1" applyFont="1" applyBorder="1" applyAlignment="1">
      <alignment wrapText="1"/>
    </xf>
    <xf numFmtId="2" fontId="0" fillId="2" borderId="1" xfId="0" applyNumberFormat="1" applyFill="1" applyBorder="1" applyAlignment="1">
      <alignment horizontal="left" vertical="top" wrapText="1"/>
    </xf>
    <xf numFmtId="1" fontId="0" fillId="2" borderId="1" xfId="0" applyNumberFormat="1" applyFill="1" applyBorder="1" applyAlignment="1">
      <alignment horizontal="center" vertical="center" wrapText="1"/>
    </xf>
    <xf numFmtId="2" fontId="49" fillId="0" borderId="1" xfId="0" applyNumberFormat="1" applyFont="1" applyBorder="1" applyAlignment="1">
      <alignment vertical="top" wrapText="1"/>
    </xf>
    <xf numFmtId="0" fontId="37" fillId="0" borderId="1" xfId="0" applyFont="1" applyBorder="1" applyAlignment="1">
      <alignment horizontal="center" vertical="center"/>
    </xf>
    <xf numFmtId="0" fontId="42" fillId="7" borderId="4" xfId="0" applyFont="1" applyFill="1" applyBorder="1" applyAlignment="1">
      <alignment horizontal="left" vertical="top" wrapText="1" readingOrder="1"/>
    </xf>
    <xf numFmtId="0" fontId="37" fillId="2" borderId="1" xfId="0" applyFont="1" applyFill="1" applyBorder="1" applyAlignment="1">
      <alignment vertical="top" wrapText="1"/>
    </xf>
    <xf numFmtId="2" fontId="28" fillId="0" borderId="1" xfId="0" applyNumberFormat="1" applyFont="1" applyBorder="1" applyAlignment="1">
      <alignment vertical="top" wrapText="1"/>
    </xf>
    <xf numFmtId="0" fontId="0" fillId="0" borderId="0" xfId="0" applyAlignment="1">
      <alignment horizontal="center" vertical="center"/>
    </xf>
    <xf numFmtId="0" fontId="0" fillId="0" borderId="0" xfId="0" applyAlignment="1">
      <alignment horizontal="center" vertical="center" wrapText="1"/>
    </xf>
    <xf numFmtId="166" fontId="50" fillId="0" borderId="0" xfId="0" applyNumberFormat="1" applyFont="1" applyAlignment="1">
      <alignment horizontal="center" vertical="center"/>
    </xf>
    <xf numFmtId="166" fontId="50" fillId="0" borderId="0" xfId="0" applyNumberFormat="1" applyFont="1"/>
    <xf numFmtId="0" fontId="0" fillId="0" borderId="0" xfId="0" applyAlignment="1">
      <alignment wrapText="1"/>
    </xf>
    <xf numFmtId="0" fontId="0" fillId="0" borderId="0" xfId="0" applyBorder="1" applyAlignment="1">
      <alignment horizontal="center" vertical="center"/>
    </xf>
    <xf numFmtId="49" fontId="50" fillId="0" borderId="0" xfId="0" applyNumberFormat="1" applyFont="1" applyAlignment="1">
      <alignment horizontal="center" vertical="center"/>
    </xf>
    <xf numFmtId="0" fontId="40" fillId="6" borderId="3" xfId="0" applyFont="1" applyFill="1" applyBorder="1" applyAlignment="1">
      <alignment horizontal="left" vertical="top" wrapText="1" readingOrder="1"/>
    </xf>
    <xf numFmtId="0" fontId="39" fillId="0" borderId="4" xfId="0" applyFont="1" applyFill="1" applyBorder="1" applyAlignment="1">
      <alignment horizontal="left" vertical="top" wrapText="1" readingOrder="1"/>
    </xf>
    <xf numFmtId="0" fontId="39" fillId="0" borderId="1" xfId="0" applyFont="1" applyFill="1" applyBorder="1" applyAlignment="1">
      <alignment horizontal="left" vertical="top" wrapText="1" readingOrder="1"/>
    </xf>
    <xf numFmtId="0" fontId="10" fillId="4" borderId="1" xfId="0" applyFont="1" applyFill="1" applyBorder="1" applyAlignment="1">
      <alignment horizontal="left" vertical="top" wrapText="1" readingOrder="1"/>
    </xf>
    <xf numFmtId="0" fontId="45" fillId="0" borderId="0" xfId="0" applyFont="1" applyFill="1"/>
    <xf numFmtId="0" fontId="45" fillId="0" borderId="0" xfId="0" applyFont="1" applyFill="1" applyAlignment="1">
      <alignment horizontal="center"/>
    </xf>
    <xf numFmtId="0" fontId="46" fillId="0" borderId="0" xfId="0" applyFont="1" applyFill="1"/>
    <xf numFmtId="0" fontId="45" fillId="0" borderId="1" xfId="0" applyFont="1" applyFill="1" applyBorder="1" applyAlignment="1">
      <alignment horizontal="center"/>
    </xf>
    <xf numFmtId="0" fontId="45" fillId="0" borderId="1" xfId="0" applyFont="1" applyFill="1" applyBorder="1"/>
    <xf numFmtId="0" fontId="45" fillId="0" borderId="1" xfId="0" applyFont="1" applyBorder="1" applyAlignment="1">
      <alignment horizontal="center" vertical="center"/>
    </xf>
    <xf numFmtId="0" fontId="45" fillId="0" borderId="1" xfId="0" applyFont="1" applyBorder="1" applyAlignment="1">
      <alignment horizontal="center" vertical="center" wrapText="1"/>
    </xf>
    <xf numFmtId="0" fontId="45" fillId="0" borderId="1" xfId="0" applyFont="1" applyFill="1" applyBorder="1" applyAlignment="1">
      <alignment horizontal="center" vertical="center" wrapText="1"/>
    </xf>
    <xf numFmtId="0" fontId="51" fillId="4" borderId="1" xfId="0" applyFont="1" applyFill="1" applyBorder="1" applyAlignment="1">
      <alignment horizontal="center" vertical="center"/>
    </xf>
    <xf numFmtId="166" fontId="51" fillId="4" borderId="1" xfId="0" applyNumberFormat="1" applyFont="1" applyFill="1" applyBorder="1" applyAlignment="1">
      <alignment horizontal="center" vertical="center"/>
    </xf>
    <xf numFmtId="0" fontId="45" fillId="0" borderId="1" xfId="0" applyFont="1" applyBorder="1" applyAlignment="1">
      <alignment horizontal="left" vertical="center"/>
    </xf>
    <xf numFmtId="0" fontId="45" fillId="0" borderId="1" xfId="0" applyFont="1" applyBorder="1" applyAlignment="1">
      <alignment horizontal="left" vertical="center" wrapText="1"/>
    </xf>
    <xf numFmtId="0" fontId="45" fillId="0" borderId="1" xfId="0" applyFont="1" applyFill="1" applyBorder="1" applyAlignment="1">
      <alignment horizontal="left" vertical="center" wrapText="1"/>
    </xf>
    <xf numFmtId="49" fontId="45" fillId="0" borderId="1" xfId="0" applyNumberFormat="1" applyFont="1" applyBorder="1" applyAlignment="1">
      <alignment horizontal="left" vertical="center" wrapText="1"/>
    </xf>
    <xf numFmtId="0" fontId="18" fillId="0" borderId="1" xfId="0" applyFont="1" applyBorder="1" applyAlignment="1">
      <alignment horizontal="center" vertical="center" wrapText="1"/>
    </xf>
    <xf numFmtId="0" fontId="52" fillId="4" borderId="1" xfId="0" applyFont="1" applyFill="1" applyBorder="1" applyAlignment="1">
      <alignment horizontal="center" vertical="center"/>
    </xf>
    <xf numFmtId="166" fontId="52" fillId="4" borderId="1" xfId="0" applyNumberFormat="1" applyFont="1" applyFill="1" applyBorder="1" applyAlignment="1">
      <alignment horizontal="center" vertical="center"/>
    </xf>
    <xf numFmtId="0" fontId="18" fillId="0" borderId="1" xfId="0" applyFont="1" applyBorder="1" applyAlignment="1">
      <alignment horizontal="left" vertical="center" wrapText="1"/>
    </xf>
    <xf numFmtId="49" fontId="52" fillId="4" borderId="1" xfId="0" applyNumberFormat="1" applyFont="1" applyFill="1" applyBorder="1" applyAlignment="1">
      <alignment horizontal="center" vertical="center"/>
    </xf>
    <xf numFmtId="165" fontId="18" fillId="0" borderId="1" xfId="0" applyNumberFormat="1" applyFont="1" applyFill="1" applyBorder="1" applyAlignment="1">
      <alignment horizontal="center" vertical="center"/>
    </xf>
    <xf numFmtId="165" fontId="45" fillId="0" borderId="1" xfId="0" applyNumberFormat="1" applyFont="1" applyFill="1" applyBorder="1" applyAlignment="1">
      <alignment horizontal="center" vertical="center" wrapText="1"/>
    </xf>
    <xf numFmtId="165" fontId="18" fillId="0" borderId="1" xfId="0" applyNumberFormat="1" applyFont="1" applyFill="1" applyBorder="1" applyAlignment="1">
      <alignment horizontal="center" vertical="center" wrapText="1"/>
    </xf>
    <xf numFmtId="0" fontId="45" fillId="0" borderId="1" xfId="0" applyFont="1" applyFill="1" applyBorder="1" applyAlignment="1">
      <alignment horizontal="center" vertical="center"/>
    </xf>
    <xf numFmtId="0" fontId="45" fillId="8" borderId="1" xfId="0" applyFont="1" applyFill="1" applyBorder="1" applyAlignment="1">
      <alignment horizontal="center" vertical="center"/>
    </xf>
    <xf numFmtId="0" fontId="0" fillId="8" borderId="0" xfId="0" applyFill="1" applyBorder="1" applyAlignment="1">
      <alignment horizontal="left" vertical="center"/>
    </xf>
    <xf numFmtId="0" fontId="0" fillId="8" borderId="0" xfId="0" applyFill="1" applyBorder="1" applyAlignment="1">
      <alignment horizontal="center" vertical="center"/>
    </xf>
    <xf numFmtId="0" fontId="52" fillId="4" borderId="1" xfId="0" applyFont="1" applyFill="1" applyBorder="1" applyAlignment="1">
      <alignment horizontal="center" vertical="center"/>
    </xf>
    <xf numFmtId="164" fontId="0" fillId="0" borderId="16" xfId="0" applyNumberFormat="1" applyBorder="1"/>
    <xf numFmtId="0" fontId="0" fillId="0" borderId="16" xfId="0" applyBorder="1"/>
    <xf numFmtId="164" fontId="0" fillId="0" borderId="17" xfId="0" applyNumberFormat="1" applyBorder="1" applyAlignment="1">
      <alignment horizontal="center" vertical="center"/>
    </xf>
    <xf numFmtId="0" fontId="37" fillId="0" borderId="4" xfId="0" applyFont="1" applyBorder="1" applyAlignment="1">
      <alignment horizontal="center" vertical="center"/>
    </xf>
    <xf numFmtId="2" fontId="48" fillId="0" borderId="4" xfId="0" applyNumberFormat="1" applyFont="1" applyBorder="1" applyAlignment="1">
      <alignment vertical="top" wrapText="1"/>
    </xf>
    <xf numFmtId="164" fontId="37" fillId="0" borderId="4" xfId="0" applyNumberFormat="1" applyFont="1" applyBorder="1" applyAlignment="1">
      <alignment horizontal="center" vertical="center"/>
    </xf>
    <xf numFmtId="164" fontId="37" fillId="0" borderId="4" xfId="0" applyNumberFormat="1" applyFont="1" applyBorder="1" applyAlignment="1">
      <alignment horizontal="center" vertical="center" wrapText="1"/>
    </xf>
    <xf numFmtId="0" fontId="37" fillId="0" borderId="4" xfId="0" applyFont="1" applyFill="1" applyBorder="1" applyAlignment="1">
      <alignment horizontal="center" vertical="center" wrapText="1"/>
    </xf>
    <xf numFmtId="0" fontId="45" fillId="2" borderId="1" xfId="0" applyFont="1" applyFill="1" applyBorder="1" applyAlignment="1">
      <alignment horizontal="center" vertical="center"/>
    </xf>
    <xf numFmtId="0" fontId="45" fillId="2" borderId="1" xfId="0" applyFont="1" applyFill="1" applyBorder="1" applyAlignment="1">
      <alignment horizontal="left" vertical="center"/>
    </xf>
    <xf numFmtId="165" fontId="53" fillId="8" borderId="1" xfId="0" applyNumberFormat="1" applyFont="1" applyFill="1" applyBorder="1" applyAlignment="1">
      <alignment horizontal="center" vertical="center" wrapText="1"/>
    </xf>
    <xf numFmtId="165" fontId="45" fillId="0" borderId="1" xfId="0" applyNumberFormat="1" applyFont="1" applyFill="1" applyBorder="1" applyAlignment="1">
      <alignment horizontal="center" vertical="center"/>
    </xf>
    <xf numFmtId="0" fontId="45" fillId="0" borderId="0" xfId="0" applyFont="1" applyAlignment="1">
      <alignment horizontal="center" vertical="center"/>
    </xf>
    <xf numFmtId="0" fontId="0" fillId="0" borderId="0" xfId="0" applyFont="1" applyAlignment="1">
      <alignment vertical="top"/>
    </xf>
    <xf numFmtId="0" fontId="43" fillId="4" borderId="10" xfId="0" applyFont="1" applyFill="1" applyBorder="1" applyAlignment="1">
      <alignment horizontal="center" vertical="center" wrapText="1"/>
    </xf>
    <xf numFmtId="0" fontId="0" fillId="0" borderId="4" xfId="0" applyFont="1" applyBorder="1" applyAlignment="1">
      <alignment vertical="top"/>
    </xf>
    <xf numFmtId="0" fontId="0" fillId="0" borderId="1" xfId="0" applyFont="1" applyBorder="1" applyAlignment="1">
      <alignment vertical="top"/>
    </xf>
    <xf numFmtId="0" fontId="0" fillId="0" borderId="1" xfId="0" applyFont="1" applyBorder="1" applyAlignment="1">
      <alignment vertical="top" wrapText="1"/>
    </xf>
    <xf numFmtId="0" fontId="0" fillId="0" borderId="4" xfId="0" applyFont="1" applyBorder="1" applyAlignment="1">
      <alignment horizontal="center" vertical="center"/>
    </xf>
    <xf numFmtId="0" fontId="0" fillId="0" borderId="1" xfId="0" applyFont="1" applyBorder="1" applyAlignment="1">
      <alignment vertical="center" wrapText="1"/>
    </xf>
    <xf numFmtId="0" fontId="0" fillId="0" borderId="1" xfId="0" applyFont="1" applyBorder="1" applyAlignment="1">
      <alignment horizontal="center" vertical="center"/>
    </xf>
    <xf numFmtId="0" fontId="0" fillId="0" borderId="0" xfId="0" applyFont="1"/>
    <xf numFmtId="0" fontId="0" fillId="0" borderId="0" xfId="0" applyFont="1" applyAlignment="1">
      <alignment horizontal="center" vertical="center"/>
    </xf>
    <xf numFmtId="165" fontId="45" fillId="2" borderId="1" xfId="0" applyNumberFormat="1" applyFont="1" applyFill="1" applyBorder="1" applyAlignment="1">
      <alignment horizontal="center" vertical="center" wrapText="1"/>
    </xf>
    <xf numFmtId="0" fontId="0" fillId="6" borderId="0" xfId="0" applyFill="1" applyBorder="1" applyAlignment="1">
      <alignment horizontal="left" vertical="center"/>
    </xf>
    <xf numFmtId="0" fontId="0" fillId="6" borderId="0" xfId="0" applyFill="1" applyBorder="1" applyAlignment="1">
      <alignment horizontal="center" vertical="center"/>
    </xf>
    <xf numFmtId="2" fontId="34" fillId="2" borderId="1" xfId="2" applyNumberFormat="1" applyFont="1" applyFill="1" applyBorder="1" applyAlignment="1">
      <alignment horizontal="left" vertical="top" wrapText="1"/>
    </xf>
    <xf numFmtId="0" fontId="37" fillId="2" borderId="0" xfId="0" applyFont="1" applyFill="1" applyAlignment="1">
      <alignment horizontal="center" vertical="center"/>
    </xf>
    <xf numFmtId="164" fontId="16"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2" fontId="4" fillId="2" borderId="1" xfId="2" applyNumberFormat="1" applyFont="1" applyFill="1" applyBorder="1" applyAlignment="1">
      <alignment horizontal="left" vertical="top" wrapText="1"/>
    </xf>
    <xf numFmtId="0" fontId="0" fillId="0" borderId="1" xfId="0" applyBorder="1" applyAlignment="1">
      <alignment horizontal="center" vertical="center"/>
    </xf>
    <xf numFmtId="0" fontId="0" fillId="5" borderId="1" xfId="0" applyFill="1" applyBorder="1" applyAlignment="1">
      <alignment horizontal="center" vertical="center"/>
    </xf>
    <xf numFmtId="0" fontId="0" fillId="8" borderId="1" xfId="0" applyFill="1" applyBorder="1" applyAlignment="1">
      <alignment horizontal="center" vertical="center"/>
    </xf>
    <xf numFmtId="0" fontId="0" fillId="6" borderId="1" xfId="0" applyFill="1" applyBorder="1" applyAlignment="1">
      <alignment horizontal="center" vertical="center"/>
    </xf>
    <xf numFmtId="0" fontId="36" fillId="6" borderId="1" xfId="0" applyFont="1" applyFill="1" applyBorder="1" applyAlignment="1">
      <alignment horizontal="left" vertical="top" wrapText="1"/>
    </xf>
    <xf numFmtId="0" fontId="43" fillId="0" borderId="0" xfId="0" applyFont="1"/>
    <xf numFmtId="0" fontId="0" fillId="0" borderId="1" xfId="0" applyBorder="1" applyAlignment="1">
      <alignment vertical="center"/>
    </xf>
    <xf numFmtId="0" fontId="43" fillId="0" borderId="1" xfId="0" applyFont="1" applyBorder="1" applyAlignment="1">
      <alignment horizontal="center" vertical="center"/>
    </xf>
    <xf numFmtId="164" fontId="43" fillId="0" borderId="1" xfId="0" applyNumberFormat="1" applyFont="1" applyBorder="1" applyAlignment="1">
      <alignment horizontal="center" vertical="center"/>
    </xf>
    <xf numFmtId="0" fontId="43" fillId="0" borderId="0" xfId="0" applyFont="1" applyAlignment="1">
      <alignment horizontal="center" vertical="center"/>
    </xf>
    <xf numFmtId="0" fontId="0" fillId="8" borderId="0" xfId="0" applyFill="1"/>
    <xf numFmtId="0" fontId="37" fillId="0" borderId="1" xfId="0" applyFont="1" applyFill="1" applyBorder="1" applyAlignment="1">
      <alignment horizontal="center" vertical="center"/>
    </xf>
    <xf numFmtId="0" fontId="32" fillId="6" borderId="1" xfId="0" applyFont="1" applyFill="1" applyBorder="1" applyAlignment="1">
      <alignment horizontal="left" vertical="top" wrapText="1"/>
    </xf>
    <xf numFmtId="0" fontId="55" fillId="6" borderId="1" xfId="0" applyFont="1" applyFill="1" applyBorder="1" applyAlignment="1">
      <alignment horizontal="left" vertical="top" wrapText="1"/>
    </xf>
    <xf numFmtId="0" fontId="55" fillId="5" borderId="1" xfId="0" applyFont="1" applyFill="1" applyBorder="1" applyAlignment="1">
      <alignment horizontal="left" vertical="top" wrapText="1"/>
    </xf>
    <xf numFmtId="0" fontId="36" fillId="5" borderId="1" xfId="0" applyFont="1" applyFill="1" applyBorder="1" applyAlignment="1">
      <alignment horizontal="left" vertical="top" wrapText="1"/>
    </xf>
    <xf numFmtId="2" fontId="37" fillId="0" borderId="1" xfId="0" quotePrefix="1" applyNumberFormat="1" applyFont="1" applyBorder="1" applyAlignment="1">
      <alignment vertical="top" wrapText="1"/>
    </xf>
    <xf numFmtId="164" fontId="59" fillId="0" borderId="1" xfId="0" applyNumberFormat="1" applyFont="1" applyBorder="1" applyAlignment="1">
      <alignment horizontal="center" vertical="center"/>
    </xf>
    <xf numFmtId="2" fontId="54" fillId="0" borderId="4" xfId="0" applyNumberFormat="1" applyFont="1" applyBorder="1" applyAlignment="1">
      <alignment vertical="top" wrapText="1"/>
    </xf>
    <xf numFmtId="164" fontId="2" fillId="0" borderId="4" xfId="0" applyNumberFormat="1" applyFont="1" applyBorder="1" applyAlignment="1">
      <alignment horizontal="center" vertical="center" wrapText="1"/>
    </xf>
    <xf numFmtId="0" fontId="37" fillId="0" borderId="4" xfId="0" applyFont="1" applyBorder="1" applyAlignment="1">
      <alignment horizontal="center" vertical="center" wrapText="1"/>
    </xf>
    <xf numFmtId="2" fontId="47" fillId="0" borderId="4" xfId="0" applyNumberFormat="1" applyFont="1" applyBorder="1" applyAlignment="1">
      <alignment vertical="top" wrapText="1"/>
    </xf>
    <xf numFmtId="164" fontId="44" fillId="0" borderId="4" xfId="0" applyNumberFormat="1" applyFont="1" applyBorder="1" applyAlignment="1">
      <alignment horizontal="center" vertical="center" wrapText="1"/>
    </xf>
    <xf numFmtId="2" fontId="37" fillId="0" borderId="4" xfId="0" applyNumberFormat="1" applyFont="1" applyBorder="1" applyAlignment="1">
      <alignment vertical="top" wrapText="1"/>
    </xf>
    <xf numFmtId="2" fontId="47" fillId="0" borderId="1" xfId="0" applyNumberFormat="1" applyFont="1" applyBorder="1" applyAlignment="1">
      <alignment horizontal="left" wrapText="1"/>
    </xf>
    <xf numFmtId="0" fontId="0" fillId="0" borderId="1" xfId="0" applyBorder="1"/>
    <xf numFmtId="2" fontId="47" fillId="0" borderId="1" xfId="0" applyNumberFormat="1" applyFont="1" applyBorder="1" applyAlignment="1">
      <alignment horizontal="left" vertical="top" wrapText="1"/>
    </xf>
    <xf numFmtId="0" fontId="54" fillId="3" borderId="9" xfId="0" applyFont="1" applyFill="1" applyBorder="1" applyAlignment="1">
      <alignment horizontal="center" vertical="center" wrapText="1"/>
    </xf>
    <xf numFmtId="2" fontId="54" fillId="3" borderId="10" xfId="0" applyNumberFormat="1" applyFont="1" applyFill="1" applyBorder="1" applyAlignment="1">
      <alignment horizontal="center" vertical="center" wrapText="1"/>
    </xf>
    <xf numFmtId="0" fontId="54" fillId="3" borderId="10" xfId="0" applyFont="1" applyFill="1" applyBorder="1" applyAlignment="1">
      <alignment horizontal="center" vertical="top" wrapText="1"/>
    </xf>
    <xf numFmtId="164" fontId="54" fillId="3" borderId="10" xfId="0" applyNumberFormat="1" applyFont="1" applyFill="1" applyBorder="1" applyAlignment="1">
      <alignment horizontal="center" vertical="top" wrapText="1"/>
    </xf>
    <xf numFmtId="0" fontId="54" fillId="3" borderId="10" xfId="0" applyFont="1" applyFill="1" applyBorder="1" applyAlignment="1">
      <alignment horizontal="center" vertical="center" wrapText="1"/>
    </xf>
    <xf numFmtId="0" fontId="54" fillId="3" borderId="18" xfId="0" applyFont="1" applyFill="1" applyBorder="1" applyAlignment="1">
      <alignment horizontal="center" vertical="center"/>
    </xf>
    <xf numFmtId="0" fontId="36" fillId="5" borderId="1" xfId="0" applyFont="1" applyFill="1" applyBorder="1" applyAlignment="1">
      <alignment vertical="top" wrapText="1"/>
    </xf>
    <xf numFmtId="2" fontId="47" fillId="2" borderId="1" xfId="0" applyNumberFormat="1" applyFont="1" applyFill="1" applyBorder="1" applyAlignment="1">
      <alignment vertical="top" wrapText="1"/>
    </xf>
    <xf numFmtId="0" fontId="37" fillId="2" borderId="1" xfId="0" applyFont="1" applyFill="1" applyBorder="1" applyAlignment="1">
      <alignment horizontal="center" vertical="center" wrapText="1"/>
    </xf>
    <xf numFmtId="0" fontId="37" fillId="2" borderId="0" xfId="0" applyFont="1" applyFill="1"/>
    <xf numFmtId="2" fontId="37" fillId="2" borderId="1" xfId="0" applyNumberFormat="1" applyFont="1" applyFill="1" applyBorder="1" applyAlignment="1">
      <alignment horizontal="left" vertical="top" wrapText="1"/>
    </xf>
    <xf numFmtId="2" fontId="37" fillId="2" borderId="1" xfId="0" applyNumberFormat="1" applyFont="1" applyFill="1" applyBorder="1" applyAlignment="1">
      <alignment vertical="top" wrapText="1"/>
    </xf>
    <xf numFmtId="164" fontId="37" fillId="2" borderId="1" xfId="0" applyNumberFormat="1" applyFont="1" applyFill="1" applyBorder="1" applyAlignment="1">
      <alignment horizontal="center" vertical="center" wrapText="1"/>
    </xf>
    <xf numFmtId="0" fontId="0" fillId="2" borderId="1" xfId="0" applyFill="1" applyBorder="1" applyAlignment="1">
      <alignment horizontal="center" vertical="center"/>
    </xf>
    <xf numFmtId="0" fontId="0" fillId="0" borderId="1" xfId="0" applyBorder="1" applyAlignment="1">
      <alignment wrapText="1"/>
    </xf>
    <xf numFmtId="0" fontId="37" fillId="0" borderId="1" xfId="0" applyFont="1" applyBorder="1"/>
    <xf numFmtId="0" fontId="0" fillId="0" borderId="1" xfId="0" applyBorder="1" applyAlignment="1">
      <alignment vertical="top" wrapText="1"/>
    </xf>
    <xf numFmtId="0" fontId="62" fillId="0" borderId="0" xfId="0" applyFont="1"/>
    <xf numFmtId="0" fontId="62" fillId="0" borderId="1" xfId="0" applyFont="1" applyBorder="1" applyAlignment="1">
      <alignment horizontal="center"/>
    </xf>
    <xf numFmtId="0" fontId="62" fillId="0" borderId="1" xfId="0" applyFont="1" applyBorder="1" applyAlignment="1">
      <alignment horizontal="center" vertical="center"/>
    </xf>
    <xf numFmtId="0" fontId="62" fillId="0" borderId="0" xfId="0" applyFont="1" applyAlignment="1">
      <alignment horizontal="center" vertical="center"/>
    </xf>
    <xf numFmtId="0" fontId="62" fillId="0" borderId="1" xfId="0" applyFont="1" applyBorder="1"/>
    <xf numFmtId="0" fontId="62" fillId="0" borderId="0" xfId="0" applyFont="1" applyAlignment="1">
      <alignment horizontal="center"/>
    </xf>
    <xf numFmtId="0" fontId="36" fillId="6" borderId="1" xfId="0" applyFont="1" applyFill="1" applyBorder="1" applyAlignment="1">
      <alignment vertical="top" wrapText="1"/>
    </xf>
    <xf numFmtId="2" fontId="37" fillId="0" borderId="1" xfId="0" applyNumberFormat="1" applyFont="1" applyBorder="1" applyAlignment="1">
      <alignment horizontal="left" vertical="top" wrapText="1"/>
    </xf>
    <xf numFmtId="2" fontId="0" fillId="2" borderId="1" xfId="2" applyNumberFormat="1" applyFont="1" applyFill="1" applyBorder="1" applyAlignment="1">
      <alignment horizontal="left" vertical="top" wrapText="1"/>
    </xf>
    <xf numFmtId="0" fontId="37" fillId="0" borderId="1" xfId="0" applyFont="1" applyBorder="1" applyAlignment="1">
      <alignment horizontal="left" vertical="top" wrapText="1"/>
    </xf>
    <xf numFmtId="2" fontId="0" fillId="2" borderId="1" xfId="0" applyNumberFormat="1" applyFill="1" applyBorder="1" applyAlignment="1">
      <alignment horizontal="center" vertical="center" wrapText="1"/>
    </xf>
    <xf numFmtId="2" fontId="7" fillId="0" borderId="4" xfId="0" applyNumberFormat="1" applyFont="1" applyBorder="1" applyAlignment="1">
      <alignment vertical="top" wrapText="1"/>
    </xf>
    <xf numFmtId="0" fontId="64" fillId="0" borderId="0" xfId="0" applyFont="1" applyAlignment="1">
      <alignment horizontal="left" vertical="center" indent="1"/>
    </xf>
    <xf numFmtId="0" fontId="66" fillId="10" borderId="29" xfId="0" applyFont="1" applyFill="1" applyBorder="1" applyAlignment="1">
      <alignment horizontal="center" vertical="center"/>
    </xf>
    <xf numFmtId="0" fontId="66" fillId="10" borderId="30" xfId="0" applyFont="1" applyFill="1" applyBorder="1" applyAlignment="1">
      <alignment horizontal="center" vertical="center"/>
    </xf>
    <xf numFmtId="0" fontId="66" fillId="10" borderId="30" xfId="0" applyFont="1" applyFill="1" applyBorder="1" applyAlignment="1">
      <alignment horizontal="center" vertical="center" wrapText="1"/>
    </xf>
    <xf numFmtId="0" fontId="65" fillId="0" borderId="31" xfId="0" applyFont="1" applyBorder="1" applyAlignment="1">
      <alignment horizontal="center" vertical="center"/>
    </xf>
    <xf numFmtId="15" fontId="65" fillId="0" borderId="32" xfId="0" applyNumberFormat="1" applyFont="1" applyBorder="1" applyAlignment="1">
      <alignment horizontal="center" vertical="center"/>
    </xf>
    <xf numFmtId="0" fontId="65" fillId="0" borderId="33" xfId="0" applyFont="1" applyBorder="1" applyAlignment="1">
      <alignment horizontal="center" vertical="center"/>
    </xf>
    <xf numFmtId="0" fontId="64" fillId="0" borderId="0" xfId="0" applyFont="1" applyAlignment="1">
      <alignment horizontal="left" vertical="center"/>
    </xf>
    <xf numFmtId="0" fontId="65" fillId="0" borderId="31" xfId="0" applyFont="1" applyBorder="1" applyAlignment="1">
      <alignment horizontal="left" vertical="center" wrapText="1"/>
    </xf>
    <xf numFmtId="0" fontId="37" fillId="0" borderId="1" xfId="0" applyFont="1" applyBorder="1" applyAlignment="1">
      <alignment horizontal="left" vertical="top"/>
    </xf>
    <xf numFmtId="0" fontId="67" fillId="11" borderId="1" xfId="0" applyFont="1" applyFill="1" applyBorder="1" applyAlignment="1">
      <alignment horizontal="center" vertical="center" wrapText="1"/>
    </xf>
    <xf numFmtId="164" fontId="67" fillId="11" borderId="1" xfId="0" applyNumberFormat="1" applyFont="1" applyFill="1" applyBorder="1" applyAlignment="1">
      <alignment horizontal="center" vertical="center" wrapText="1"/>
    </xf>
    <xf numFmtId="0" fontId="67" fillId="0" borderId="0" xfId="0" applyFont="1" applyAlignment="1">
      <alignment horizontal="center" vertical="center"/>
    </xf>
    <xf numFmtId="0" fontId="37" fillId="2" borderId="0" xfId="0" applyFont="1" applyFill="1" applyAlignment="1">
      <alignment horizontal="left" vertical="top"/>
    </xf>
    <xf numFmtId="0" fontId="59" fillId="2" borderId="0" xfId="0" applyFont="1" applyFill="1" applyAlignment="1">
      <alignment horizontal="left" vertical="top"/>
    </xf>
    <xf numFmtId="0" fontId="37" fillId="2" borderId="0" xfId="0" applyFont="1" applyFill="1" applyAlignment="1">
      <alignment horizontal="left" vertical="top" wrapText="1"/>
    </xf>
    <xf numFmtId="15" fontId="37" fillId="2" borderId="0" xfId="0" applyNumberFormat="1" applyFont="1" applyFill="1" applyAlignment="1">
      <alignment horizontal="left" vertical="top"/>
    </xf>
    <xf numFmtId="15" fontId="37" fillId="2" borderId="0" xfId="0" applyNumberFormat="1" applyFont="1" applyFill="1" applyAlignment="1">
      <alignment horizontal="center" vertical="center"/>
    </xf>
    <xf numFmtId="0" fontId="37" fillId="0" borderId="0" xfId="0" applyFont="1" applyAlignment="1">
      <alignment vertical="top"/>
    </xf>
    <xf numFmtId="0" fontId="43" fillId="0" borderId="16" xfId="0" applyFont="1" applyBorder="1" applyAlignment="1">
      <alignment horizontal="center"/>
    </xf>
    <xf numFmtId="0" fontId="37" fillId="2" borderId="0" xfId="0" applyFont="1" applyFill="1" applyAlignment="1">
      <alignment horizontal="center" vertical="top"/>
    </xf>
    <xf numFmtId="0" fontId="37" fillId="0" borderId="0" xfId="0" applyFont="1" applyAlignment="1">
      <alignment horizontal="center"/>
    </xf>
    <xf numFmtId="0" fontId="37" fillId="0" borderId="0" xfId="0" applyFont="1" applyAlignment="1">
      <alignment wrapText="1"/>
    </xf>
    <xf numFmtId="0" fontId="37" fillId="2" borderId="1" xfId="0" applyFont="1" applyFill="1" applyBorder="1" applyAlignment="1">
      <alignment horizontal="left" vertical="top" wrapText="1"/>
    </xf>
    <xf numFmtId="0" fontId="37" fillId="2" borderId="1" xfId="0" applyFont="1" applyFill="1" applyBorder="1" applyAlignment="1">
      <alignment horizontal="left" vertical="top"/>
    </xf>
    <xf numFmtId="0" fontId="37" fillId="2" borderId="0" xfId="0" applyFont="1" applyFill="1" applyAlignment="1">
      <alignment horizontal="center" vertical="center" wrapText="1"/>
    </xf>
    <xf numFmtId="164" fontId="37" fillId="2" borderId="0" xfId="0" applyNumberFormat="1" applyFont="1" applyFill="1" applyAlignment="1">
      <alignment horizontal="center" vertical="center"/>
    </xf>
    <xf numFmtId="0" fontId="0" fillId="2" borderId="1" xfId="0" applyFill="1" applyBorder="1" applyAlignment="1">
      <alignment horizontal="center"/>
    </xf>
    <xf numFmtId="2" fontId="0" fillId="0" borderId="1" xfId="0" applyNumberFormat="1" applyBorder="1" applyAlignment="1">
      <alignment horizontal="center" vertical="center" wrapText="1"/>
    </xf>
    <xf numFmtId="2" fontId="4" fillId="0" borderId="1" xfId="2" applyNumberFormat="1" applyFont="1" applyFill="1" applyBorder="1" applyAlignment="1">
      <alignment horizontal="left" vertical="top" wrapText="1"/>
    </xf>
    <xf numFmtId="1" fontId="0" fillId="0" borderId="1" xfId="0" applyNumberFormat="1" applyBorder="1" applyAlignment="1">
      <alignment horizontal="center" vertical="center"/>
    </xf>
    <xf numFmtId="0" fontId="43" fillId="0" borderId="35" xfId="0" applyFont="1" applyBorder="1" applyAlignment="1">
      <alignment horizontal="center"/>
    </xf>
    <xf numFmtId="2" fontId="4" fillId="0" borderId="1" xfId="2" applyNumberFormat="1" applyFont="1" applyBorder="1" applyAlignment="1">
      <alignment horizontal="left" vertical="center" wrapText="1"/>
    </xf>
    <xf numFmtId="2" fontId="34" fillId="2" borderId="1" xfId="2" applyNumberFormat="1" applyFont="1" applyFill="1" applyBorder="1" applyAlignment="1">
      <alignment horizontal="left" vertical="center" wrapText="1"/>
    </xf>
    <xf numFmtId="1" fontId="34" fillId="2" borderId="1" xfId="2" applyNumberFormat="1" applyFont="1" applyFill="1" applyBorder="1" applyAlignment="1">
      <alignment horizontal="left" vertical="center" wrapText="1"/>
    </xf>
    <xf numFmtId="0" fontId="37" fillId="0" borderId="0" xfId="0" applyFont="1" applyAlignment="1">
      <alignment vertical="top" wrapText="1"/>
    </xf>
    <xf numFmtId="0" fontId="37" fillId="0" borderId="0" xfId="0" applyFont="1" applyAlignment="1">
      <alignment horizontal="center" vertical="top" wrapText="1"/>
    </xf>
    <xf numFmtId="0" fontId="37" fillId="0" borderId="0" xfId="0" applyFont="1" applyAlignment="1">
      <alignment horizontal="left" vertical="center" wrapText="1"/>
    </xf>
    <xf numFmtId="0" fontId="55" fillId="0" borderId="0" xfId="0" applyFont="1" applyAlignment="1">
      <alignment horizontal="center" vertical="center" wrapText="1"/>
    </xf>
    <xf numFmtId="0" fontId="37" fillId="0" borderId="0" xfId="0" applyFont="1" applyAlignment="1">
      <alignment horizontal="left" vertical="top" wrapText="1"/>
    </xf>
    <xf numFmtId="164" fontId="37" fillId="0" borderId="0" xfId="0" applyNumberFormat="1" applyFont="1" applyAlignment="1">
      <alignment horizontal="center" vertical="center" wrapText="1"/>
    </xf>
    <xf numFmtId="164" fontId="55" fillId="13" borderId="1" xfId="0" applyNumberFormat="1" applyFont="1" applyFill="1" applyBorder="1" applyAlignment="1">
      <alignment horizontal="center" vertical="center" wrapText="1"/>
    </xf>
    <xf numFmtId="0" fontId="55" fillId="13" borderId="1" xfId="0" applyFont="1" applyFill="1" applyBorder="1" applyAlignment="1">
      <alignment horizontal="center" vertical="center" wrapText="1"/>
    </xf>
    <xf numFmtId="164" fontId="37" fillId="0" borderId="1" xfId="0" applyNumberFormat="1" applyFont="1" applyBorder="1" applyAlignment="1">
      <alignment horizontal="center" vertical="top" wrapText="1"/>
    </xf>
    <xf numFmtId="0" fontId="37" fillId="0" borderId="1" xfId="0" applyFont="1" applyBorder="1" applyAlignment="1">
      <alignment horizontal="center" vertical="top" wrapText="1"/>
    </xf>
    <xf numFmtId="0" fontId="37" fillId="0" borderId="1" xfId="0" applyFont="1" applyBorder="1" applyAlignment="1">
      <alignment horizontal="center" vertical="center"/>
    </xf>
    <xf numFmtId="2" fontId="0" fillId="13" borderId="0" xfId="0" applyNumberFormat="1" applyFill="1" applyAlignment="1">
      <alignment horizontal="left" vertical="top" wrapText="1"/>
    </xf>
    <xf numFmtId="2" fontId="37" fillId="0" borderId="1" xfId="0" applyNumberFormat="1" applyFont="1" applyBorder="1" applyAlignment="1">
      <alignment wrapText="1"/>
    </xf>
    <xf numFmtId="0" fontId="37" fillId="2" borderId="1" xfId="0" applyFont="1" applyFill="1" applyBorder="1" applyAlignment="1">
      <alignment horizontal="left" vertical="center" wrapText="1"/>
    </xf>
    <xf numFmtId="0" fontId="37" fillId="2" borderId="1" xfId="0" applyFont="1" applyFill="1" applyBorder="1" applyAlignment="1">
      <alignment vertical="center"/>
    </xf>
    <xf numFmtId="164" fontId="37" fillId="2" borderId="4" xfId="0" applyNumberFormat="1" applyFont="1" applyFill="1" applyBorder="1" applyAlignment="1">
      <alignment horizontal="center" vertical="center"/>
    </xf>
    <xf numFmtId="0" fontId="37" fillId="2" borderId="4" xfId="0" applyFont="1" applyFill="1" applyBorder="1" applyAlignment="1">
      <alignment horizontal="center" vertical="center"/>
    </xf>
    <xf numFmtId="0" fontId="37" fillId="2" borderId="4" xfId="0" applyFont="1" applyFill="1" applyBorder="1" applyAlignment="1">
      <alignment horizontal="left" vertical="center"/>
    </xf>
    <xf numFmtId="0" fontId="47" fillId="2" borderId="0" xfId="0" applyFont="1" applyFill="1" applyAlignment="1">
      <alignment horizontal="left" vertical="top"/>
    </xf>
    <xf numFmtId="0" fontId="49" fillId="0" borderId="1" xfId="0" applyFont="1" applyBorder="1" applyAlignment="1">
      <alignment vertical="top" wrapText="1"/>
    </xf>
    <xf numFmtId="0" fontId="37" fillId="0" borderId="1" xfId="0" applyFont="1" applyBorder="1" applyAlignment="1">
      <alignment horizontal="center" vertical="top"/>
    </xf>
    <xf numFmtId="0" fontId="37" fillId="12" borderId="1" xfId="0" applyFont="1" applyFill="1" applyBorder="1" applyAlignment="1">
      <alignment horizontal="center" vertical="top"/>
    </xf>
    <xf numFmtId="0" fontId="37" fillId="2" borderId="1" xfId="0" applyFont="1" applyFill="1" applyBorder="1" applyAlignment="1">
      <alignment horizontal="center" vertical="top"/>
    </xf>
    <xf numFmtId="164" fontId="37" fillId="0" borderId="1" xfId="0" applyNumberFormat="1" applyFont="1" applyBorder="1" applyAlignment="1">
      <alignment horizontal="center" vertical="top"/>
    </xf>
    <xf numFmtId="0" fontId="37" fillId="2" borderId="1" xfId="0" applyFont="1" applyFill="1" applyBorder="1" applyAlignment="1">
      <alignment horizontal="center" vertical="top" wrapText="1"/>
    </xf>
    <xf numFmtId="164" fontId="37" fillId="2" borderId="1" xfId="0" applyNumberFormat="1" applyFont="1" applyFill="1" applyBorder="1" applyAlignment="1">
      <alignment horizontal="center" vertical="top"/>
    </xf>
    <xf numFmtId="0" fontId="37" fillId="7" borderId="1" xfId="0" applyFont="1" applyFill="1" applyBorder="1" applyAlignment="1">
      <alignment horizontal="center" vertical="top"/>
    </xf>
    <xf numFmtId="15" fontId="37" fillId="0" borderId="1" xfId="0" applyNumberFormat="1" applyFont="1" applyBorder="1" applyAlignment="1">
      <alignment horizontal="center" vertical="top" wrapText="1"/>
    </xf>
    <xf numFmtId="0" fontId="37" fillId="14" borderId="1" xfId="0" applyFont="1" applyFill="1" applyBorder="1" applyAlignment="1">
      <alignment horizontal="center" vertical="top"/>
    </xf>
    <xf numFmtId="0" fontId="37" fillId="2" borderId="1" xfId="0" applyFont="1" applyFill="1" applyBorder="1" applyAlignment="1">
      <alignment vertical="top"/>
    </xf>
    <xf numFmtId="0" fontId="47" fillId="2" borderId="1" xfId="0" applyFont="1" applyFill="1" applyBorder="1" applyAlignment="1">
      <alignment vertical="center"/>
    </xf>
    <xf numFmtId="0" fontId="37" fillId="6" borderId="4" xfId="0" applyFont="1" applyFill="1" applyBorder="1" applyAlignment="1">
      <alignment horizontal="center" vertical="center"/>
    </xf>
    <xf numFmtId="15" fontId="68" fillId="0" borderId="0" xfId="0" applyNumberFormat="1" applyFont="1" applyAlignment="1">
      <alignment horizontal="left" vertical="top"/>
    </xf>
    <xf numFmtId="0" fontId="0" fillId="0" borderId="0" xfId="0" applyAlignment="1">
      <alignment horizontal="left" vertical="top"/>
    </xf>
    <xf numFmtId="0" fontId="37" fillId="0" borderId="14" xfId="0" applyFont="1" applyBorder="1" applyAlignment="1">
      <alignment horizontal="center" vertical="top"/>
    </xf>
    <xf numFmtId="0" fontId="49" fillId="2" borderId="1" xfId="0" applyFont="1" applyFill="1" applyBorder="1" applyAlignment="1">
      <alignment vertical="top" wrapText="1"/>
    </xf>
    <xf numFmtId="0" fontId="49" fillId="2" borderId="1" xfId="0" applyFont="1" applyFill="1" applyBorder="1" applyAlignment="1">
      <alignment horizontal="left" vertical="top" wrapText="1"/>
    </xf>
    <xf numFmtId="0" fontId="37" fillId="0" borderId="28" xfId="0" applyFont="1" applyBorder="1" applyAlignment="1">
      <alignment horizontal="center" vertical="top"/>
    </xf>
    <xf numFmtId="1" fontId="0" fillId="0" borderId="1" xfId="0" applyNumberFormat="1" applyBorder="1" applyAlignment="1">
      <alignment horizontal="left" vertical="top" wrapText="1"/>
    </xf>
    <xf numFmtId="0" fontId="37" fillId="0" borderId="1" xfId="0" applyFont="1" applyBorder="1" applyAlignment="1">
      <alignment horizontal="center" vertical="top"/>
    </xf>
    <xf numFmtId="0" fontId="37" fillId="6" borderId="1" xfId="0" applyFont="1" applyFill="1" applyBorder="1" applyAlignment="1">
      <alignment horizontal="center" vertical="center"/>
    </xf>
    <xf numFmtId="164" fontId="59" fillId="0" borderId="1" xfId="0" applyNumberFormat="1" applyFont="1" applyBorder="1" applyAlignment="1">
      <alignment horizontal="center" vertical="center" wrapText="1"/>
    </xf>
    <xf numFmtId="0" fontId="37" fillId="2" borderId="4" xfId="0" applyFont="1" applyFill="1" applyBorder="1" applyAlignment="1">
      <alignment horizontal="center" vertical="top"/>
    </xf>
    <xf numFmtId="0" fontId="37" fillId="0" borderId="4" xfId="0" applyFont="1" applyBorder="1" applyAlignment="1">
      <alignment horizontal="center" vertical="top"/>
    </xf>
    <xf numFmtId="0" fontId="37" fillId="0" borderId="4" xfId="0" applyFont="1" applyBorder="1" applyAlignment="1">
      <alignment vertical="top" wrapText="1"/>
    </xf>
    <xf numFmtId="0" fontId="37" fillId="0" borderId="4" xfId="0" applyFont="1" applyBorder="1" applyAlignment="1">
      <alignment horizontal="left" vertical="top" wrapText="1"/>
    </xf>
    <xf numFmtId="0" fontId="37" fillId="14" borderId="4" xfId="0" applyFont="1" applyFill="1" applyBorder="1" applyAlignment="1">
      <alignment horizontal="center" vertical="top"/>
    </xf>
    <xf numFmtId="0" fontId="37" fillId="2" borderId="4" xfId="0" applyFont="1" applyFill="1" applyBorder="1" applyAlignment="1">
      <alignment vertical="top" wrapText="1"/>
    </xf>
    <xf numFmtId="0" fontId="49" fillId="2" borderId="4" xfId="0" applyFont="1" applyFill="1" applyBorder="1" applyAlignment="1">
      <alignment vertical="top" wrapText="1"/>
    </xf>
    <xf numFmtId="0" fontId="37" fillId="0" borderId="4" xfId="0" applyFont="1" applyBorder="1" applyAlignment="1">
      <alignment horizontal="center" vertical="top" wrapText="1"/>
    </xf>
    <xf numFmtId="0" fontId="37" fillId="2" borderId="4" xfId="0" applyFont="1" applyFill="1" applyBorder="1" applyAlignment="1">
      <alignment horizontal="left" vertical="top"/>
    </xf>
    <xf numFmtId="0" fontId="37" fillId="0" borderId="4" xfId="0" applyFont="1" applyBorder="1" applyAlignment="1">
      <alignment horizontal="left" vertical="top"/>
    </xf>
    <xf numFmtId="0" fontId="37" fillId="0" borderId="4" xfId="0" applyNumberFormat="1" applyFont="1" applyBorder="1" applyAlignment="1">
      <alignment horizontal="left" vertical="top" wrapText="1"/>
    </xf>
    <xf numFmtId="0" fontId="70" fillId="0" borderId="0" xfId="0" applyFont="1" applyBorder="1" applyAlignment="1">
      <alignment horizontal="center" vertical="center"/>
    </xf>
    <xf numFmtId="0" fontId="70" fillId="0" borderId="0" xfId="0" applyFont="1" applyBorder="1" applyAlignment="1">
      <alignment vertical="center"/>
    </xf>
    <xf numFmtId="2" fontId="0" fillId="2" borderId="0" xfId="0" applyNumberFormat="1" applyFont="1" applyFill="1" applyBorder="1" applyAlignment="1">
      <alignment horizontal="left" vertical="top" wrapText="1"/>
    </xf>
    <xf numFmtId="1" fontId="0" fillId="2" borderId="0" xfId="0" applyNumberFormat="1" applyFont="1" applyFill="1" applyBorder="1" applyAlignment="1">
      <alignment horizontal="center" vertical="center" wrapText="1"/>
    </xf>
    <xf numFmtId="2" fontId="0" fillId="0" borderId="0" xfId="0" applyNumberFormat="1" applyBorder="1" applyAlignment="1">
      <alignment horizontal="left" vertical="top" wrapText="1"/>
    </xf>
    <xf numFmtId="1" fontId="0" fillId="0" borderId="0" xfId="0" applyNumberFormat="1" applyBorder="1" applyAlignment="1">
      <alignment horizontal="left" vertical="top" wrapText="1"/>
    </xf>
    <xf numFmtId="164" fontId="0" fillId="0" borderId="0" xfId="0" applyNumberFormat="1" applyBorder="1" applyAlignment="1">
      <alignment horizontal="left" vertical="top" wrapText="1"/>
    </xf>
    <xf numFmtId="1" fontId="0" fillId="2" borderId="1" xfId="0" applyNumberFormat="1" applyFont="1" applyFill="1" applyBorder="1" applyAlignment="1">
      <alignment horizontal="left" vertical="center" wrapText="1"/>
    </xf>
    <xf numFmtId="0" fontId="43" fillId="3" borderId="40" xfId="0" applyFont="1" applyFill="1" applyBorder="1" applyAlignment="1">
      <alignment horizontal="center" vertical="center"/>
    </xf>
    <xf numFmtId="0" fontId="43" fillId="3" borderId="25" xfId="0" applyFont="1" applyFill="1" applyBorder="1" applyAlignment="1">
      <alignment horizontal="center" vertical="center"/>
    </xf>
    <xf numFmtId="0" fontId="43" fillId="3" borderId="25" xfId="0" applyFont="1" applyFill="1" applyBorder="1" applyAlignment="1">
      <alignment horizontal="center" vertical="center" wrapText="1"/>
    </xf>
    <xf numFmtId="1" fontId="43" fillId="3" borderId="25" xfId="0" applyNumberFormat="1" applyFont="1" applyFill="1" applyBorder="1" applyAlignment="1">
      <alignment horizontal="center" vertical="center" wrapText="1"/>
    </xf>
    <xf numFmtId="0" fontId="10" fillId="3" borderId="25" xfId="0" applyFont="1" applyFill="1" applyBorder="1" applyAlignment="1">
      <alignment vertical="center" wrapText="1"/>
    </xf>
    <xf numFmtId="0" fontId="43" fillId="3" borderId="17" xfId="0" applyFont="1" applyFill="1" applyBorder="1" applyAlignment="1">
      <alignment horizontal="center" vertical="center" wrapText="1"/>
    </xf>
    <xf numFmtId="164" fontId="43" fillId="3" borderId="41" xfId="0" applyNumberFormat="1" applyFont="1" applyFill="1" applyBorder="1" applyAlignment="1">
      <alignment horizontal="center" vertical="center"/>
    </xf>
    <xf numFmtId="164" fontId="43" fillId="3" borderId="17" xfId="0" applyNumberFormat="1" applyFont="1" applyFill="1" applyBorder="1" applyAlignment="1">
      <alignment horizontal="center" vertical="center"/>
    </xf>
    <xf numFmtId="164" fontId="0" fillId="2" borderId="1" xfId="0" applyNumberFormat="1" applyFill="1" applyBorder="1" applyAlignment="1">
      <alignment horizontal="center" vertical="center" wrapText="1"/>
    </xf>
    <xf numFmtId="1" fontId="0" fillId="2" borderId="1" xfId="0" applyNumberFormat="1" applyFill="1" applyBorder="1" applyAlignment="1">
      <alignment horizontal="left" vertical="top" wrapText="1"/>
    </xf>
    <xf numFmtId="164" fontId="0" fillId="2" borderId="1" xfId="0" applyNumberFormat="1" applyFill="1" applyBorder="1" applyAlignment="1">
      <alignment horizontal="left" vertical="center" wrapText="1"/>
    </xf>
    <xf numFmtId="0" fontId="0" fillId="0" borderId="1" xfId="0" applyBorder="1" applyAlignment="1">
      <alignment horizontal="left"/>
    </xf>
    <xf numFmtId="1" fontId="0" fillId="0" borderId="1" xfId="0" applyNumberFormat="1" applyBorder="1" applyAlignment="1">
      <alignment horizontal="left" vertical="center" wrapText="1"/>
    </xf>
    <xf numFmtId="164" fontId="0" fillId="2" borderId="1" xfId="0" applyNumberFormat="1" applyFill="1" applyBorder="1" applyAlignment="1">
      <alignment horizontal="left" vertical="top" wrapText="1"/>
    </xf>
    <xf numFmtId="0" fontId="37" fillId="0" borderId="1" xfId="0" applyFont="1" applyBorder="1" applyAlignment="1">
      <alignment horizontal="center" vertical="top"/>
    </xf>
    <xf numFmtId="0" fontId="48" fillId="3" borderId="34" xfId="0" applyFont="1" applyFill="1" applyBorder="1" applyAlignment="1">
      <alignment horizontal="center" vertical="center"/>
    </xf>
    <xf numFmtId="0" fontId="48" fillId="3" borderId="10" xfId="0" applyFont="1" applyFill="1" applyBorder="1" applyAlignment="1">
      <alignment horizontal="center" vertical="center"/>
    </xf>
    <xf numFmtId="0" fontId="48" fillId="4" borderId="26" xfId="0" applyFont="1" applyFill="1" applyBorder="1" applyAlignment="1">
      <alignment horizontal="center" vertical="center"/>
    </xf>
    <xf numFmtId="0" fontId="48" fillId="0" borderId="0" xfId="0" applyFont="1" applyAlignment="1">
      <alignment horizontal="center" vertical="center"/>
    </xf>
    <xf numFmtId="15" fontId="37" fillId="0" borderId="1" xfId="0" applyNumberFormat="1" applyFont="1" applyBorder="1" applyAlignment="1">
      <alignment horizontal="left" vertical="top" wrapText="1"/>
    </xf>
    <xf numFmtId="0" fontId="37" fillId="0" borderId="14" xfId="0" applyFont="1" applyBorder="1" applyAlignment="1">
      <alignment horizontal="center" vertical="center" wrapText="1"/>
    </xf>
    <xf numFmtId="164" fontId="37" fillId="0" borderId="14" xfId="0" applyNumberFormat="1" applyFont="1" applyBorder="1" applyAlignment="1">
      <alignment horizontal="center" vertical="center"/>
    </xf>
    <xf numFmtId="0" fontId="37" fillId="0" borderId="14" xfId="0" applyFont="1" applyBorder="1" applyAlignment="1">
      <alignment horizontal="center" vertical="center"/>
    </xf>
    <xf numFmtId="2" fontId="47" fillId="0" borderId="14" xfId="0" applyNumberFormat="1" applyFont="1" applyBorder="1" applyAlignment="1">
      <alignment vertical="top" wrapText="1"/>
    </xf>
    <xf numFmtId="0" fontId="37" fillId="0" borderId="1" xfId="0" applyFont="1" applyBorder="1" applyAlignment="1">
      <alignment horizontal="center" vertical="top"/>
    </xf>
    <xf numFmtId="15" fontId="37" fillId="0" borderId="14" xfId="0" applyNumberFormat="1" applyFont="1" applyBorder="1" applyAlignment="1">
      <alignment horizontal="center" vertical="center"/>
    </xf>
    <xf numFmtId="0" fontId="6" fillId="0" borderId="42" xfId="0" applyFont="1" applyBorder="1" applyAlignment="1">
      <alignment wrapText="1"/>
    </xf>
    <xf numFmtId="0" fontId="6" fillId="0" borderId="42" xfId="0" applyFont="1" applyBorder="1" applyAlignment="1">
      <alignment horizontal="center" vertical="center" wrapText="1"/>
    </xf>
    <xf numFmtId="0" fontId="56" fillId="0" borderId="1" xfId="0" applyFont="1" applyBorder="1" applyAlignment="1">
      <alignment horizontal="left" vertical="top" wrapText="1" readingOrder="1"/>
    </xf>
    <xf numFmtId="15" fontId="56" fillId="6" borderId="1" xfId="0" applyNumberFormat="1" applyFont="1" applyFill="1" applyBorder="1" applyAlignment="1">
      <alignment horizontal="center" vertical="center" wrapText="1" readingOrder="1"/>
    </xf>
    <xf numFmtId="0" fontId="56" fillId="6" borderId="1" xfId="0" applyFont="1" applyFill="1" applyBorder="1" applyAlignment="1">
      <alignment horizontal="center" vertical="center" wrapText="1" readingOrder="1"/>
    </xf>
    <xf numFmtId="0" fontId="56" fillId="0" borderId="1" xfId="0" applyFont="1" applyBorder="1" applyAlignment="1">
      <alignment horizontal="center" vertical="center" wrapText="1" readingOrder="1"/>
    </xf>
    <xf numFmtId="0" fontId="73" fillId="0" borderId="1" xfId="0" applyFont="1" applyBorder="1" applyAlignment="1">
      <alignment horizontal="left" wrapText="1" readingOrder="1"/>
    </xf>
    <xf numFmtId="0" fontId="75" fillId="0" borderId="1" xfId="0" applyFont="1" applyBorder="1" applyAlignment="1">
      <alignment horizontal="left" wrapText="1" readingOrder="1"/>
    </xf>
    <xf numFmtId="0" fontId="56" fillId="0" borderId="1" xfId="0" applyFont="1" applyBorder="1" applyAlignment="1">
      <alignment horizontal="left" wrapText="1" readingOrder="1"/>
    </xf>
    <xf numFmtId="0" fontId="56" fillId="7" borderId="1" xfId="0" applyFont="1" applyFill="1" applyBorder="1" applyAlignment="1">
      <alignment horizontal="left" vertical="top" wrapText="1" readingOrder="1"/>
    </xf>
    <xf numFmtId="0" fontId="76" fillId="0" borderId="1" xfId="0" applyFont="1" applyBorder="1" applyAlignment="1">
      <alignment horizontal="left" vertical="top" wrapText="1" readingOrder="1"/>
    </xf>
    <xf numFmtId="0" fontId="78" fillId="0" borderId="1" xfId="0" applyFont="1" applyBorder="1" applyAlignment="1">
      <alignment horizontal="left" vertical="top" wrapText="1" readingOrder="1"/>
    </xf>
    <xf numFmtId="0" fontId="56" fillId="6" borderId="1" xfId="0" applyFont="1" applyFill="1" applyBorder="1" applyAlignment="1">
      <alignment horizontal="left" vertical="top" wrapText="1" readingOrder="1"/>
    </xf>
    <xf numFmtId="0" fontId="76" fillId="7" borderId="1" xfId="0" applyFont="1" applyFill="1" applyBorder="1" applyAlignment="1">
      <alignment horizontal="left" vertical="top" wrapText="1" readingOrder="1"/>
    </xf>
    <xf numFmtId="15" fontId="73" fillId="6" borderId="1" xfId="0" applyNumberFormat="1" applyFont="1" applyFill="1" applyBorder="1" applyAlignment="1">
      <alignment horizontal="left" vertical="top" wrapText="1" readingOrder="1"/>
    </xf>
    <xf numFmtId="0" fontId="73" fillId="6" borderId="1" xfId="0" applyFont="1" applyFill="1" applyBorder="1" applyAlignment="1">
      <alignment horizontal="left" vertical="top" wrapText="1" readingOrder="1"/>
    </xf>
    <xf numFmtId="0" fontId="73" fillId="0" borderId="1" xfId="0" applyFont="1" applyBorder="1" applyAlignment="1">
      <alignment horizontal="left" vertical="top" wrapText="1" readingOrder="1"/>
    </xf>
    <xf numFmtId="15" fontId="73" fillId="6" borderId="1" xfId="0" applyNumberFormat="1" applyFont="1" applyFill="1" applyBorder="1" applyAlignment="1">
      <alignment horizontal="center" vertical="center" wrapText="1" readingOrder="1"/>
    </xf>
    <xf numFmtId="0" fontId="73" fillId="6" borderId="1" xfId="0" applyFont="1" applyFill="1" applyBorder="1" applyAlignment="1">
      <alignment horizontal="center" vertical="center" wrapText="1" readingOrder="1"/>
    </xf>
    <xf numFmtId="0" fontId="72" fillId="0" borderId="1" xfId="0" applyFont="1" applyBorder="1" applyAlignment="1">
      <alignment horizontal="center" vertical="center" wrapText="1"/>
    </xf>
    <xf numFmtId="0" fontId="76" fillId="7" borderId="1" xfId="0" applyFont="1" applyFill="1" applyBorder="1" applyAlignment="1">
      <alignment horizontal="center" vertical="top" wrapText="1" readingOrder="1"/>
    </xf>
    <xf numFmtId="0" fontId="76" fillId="0" borderId="1" xfId="0" applyFont="1" applyBorder="1" applyAlignment="1">
      <alignment horizontal="left" wrapText="1" readingOrder="1"/>
    </xf>
    <xf numFmtId="0" fontId="73" fillId="0" borderId="1" xfId="0" applyFont="1" applyBorder="1" applyAlignment="1">
      <alignment horizontal="center" vertical="center" wrapText="1" readingOrder="1"/>
    </xf>
    <xf numFmtId="0" fontId="57" fillId="0" borderId="1" xfId="0" applyFont="1" applyBorder="1" applyAlignment="1">
      <alignment horizontal="left" wrapText="1" readingOrder="1"/>
    </xf>
    <xf numFmtId="0" fontId="56" fillId="6" borderId="1" xfId="0" applyFont="1" applyFill="1" applyBorder="1" applyAlignment="1">
      <alignment horizontal="left" wrapText="1" readingOrder="1"/>
    </xf>
    <xf numFmtId="0" fontId="56" fillId="7" borderId="1" xfId="0" applyFont="1" applyFill="1" applyBorder="1" applyAlignment="1">
      <alignment horizontal="center" vertical="top" wrapText="1" readingOrder="1"/>
    </xf>
    <xf numFmtId="0" fontId="74" fillId="16" borderId="46" xfId="0" applyFont="1" applyFill="1" applyBorder="1" applyAlignment="1">
      <alignment horizontal="center" vertical="center" wrapText="1" readingOrder="1"/>
    </xf>
    <xf numFmtId="0" fontId="74" fillId="16" borderId="46" xfId="0" applyFont="1" applyFill="1" applyBorder="1" applyAlignment="1">
      <alignment horizontal="center" vertical="top" wrapText="1" readingOrder="1"/>
    </xf>
    <xf numFmtId="0" fontId="74" fillId="16" borderId="47" xfId="0" applyFont="1" applyFill="1" applyBorder="1" applyAlignment="1">
      <alignment horizontal="center" vertical="center" wrapText="1" readingOrder="1"/>
    </xf>
    <xf numFmtId="0" fontId="74" fillId="16" borderId="47" xfId="0" applyFont="1" applyFill="1" applyBorder="1" applyAlignment="1">
      <alignment horizontal="center" vertical="top" wrapText="1" readingOrder="1"/>
    </xf>
    <xf numFmtId="0" fontId="82" fillId="0" borderId="1" xfId="0" applyFont="1" applyBorder="1" applyAlignment="1">
      <alignment horizontal="center" vertical="top" wrapText="1"/>
    </xf>
    <xf numFmtId="49" fontId="0" fillId="0" borderId="1" xfId="0" applyNumberFormat="1" applyBorder="1" applyAlignment="1">
      <alignment vertical="top" wrapText="1"/>
    </xf>
    <xf numFmtId="49" fontId="0" fillId="0" borderId="1" xfId="0" applyNumberFormat="1" applyBorder="1" applyAlignment="1">
      <alignment horizontal="center" vertical="top" wrapText="1"/>
    </xf>
    <xf numFmtId="0" fontId="43" fillId="3" borderId="25" xfId="0" applyFont="1" applyFill="1" applyBorder="1" applyAlignment="1">
      <alignment horizontal="left" vertical="center"/>
    </xf>
    <xf numFmtId="2" fontId="0" fillId="2" borderId="1" xfId="2" applyNumberFormat="1" applyFont="1" applyFill="1" applyBorder="1" applyAlignment="1">
      <alignment horizontal="left" vertical="center" wrapText="1"/>
    </xf>
    <xf numFmtId="0" fontId="37" fillId="0" borderId="1" xfId="0" applyFont="1" applyBorder="1" applyAlignment="1">
      <alignment horizontal="center" vertical="top"/>
    </xf>
    <xf numFmtId="164" fontId="37" fillId="0" borderId="4" xfId="0" applyNumberFormat="1" applyFont="1" applyBorder="1" applyAlignment="1">
      <alignment horizontal="center" vertical="top"/>
    </xf>
    <xf numFmtId="164" fontId="37" fillId="0" borderId="4" xfId="0" applyNumberFormat="1" applyFont="1" applyBorder="1" applyAlignment="1">
      <alignment horizontal="left" vertical="top"/>
    </xf>
    <xf numFmtId="0" fontId="47" fillId="0" borderId="42" xfId="0" applyFont="1" applyBorder="1" applyAlignment="1">
      <alignment horizontal="left" wrapText="1" readingOrder="1"/>
    </xf>
    <xf numFmtId="15" fontId="47" fillId="0" borderId="42" xfId="0" applyNumberFormat="1" applyFont="1" applyBorder="1" applyAlignment="1">
      <alignment horizontal="right" wrapText="1" readingOrder="1"/>
    </xf>
    <xf numFmtId="0" fontId="37" fillId="3" borderId="9" xfId="0" applyFont="1" applyFill="1" applyBorder="1" applyAlignment="1">
      <alignment horizontal="center" vertical="center" wrapText="1"/>
    </xf>
    <xf numFmtId="2" fontId="37" fillId="3" borderId="10" xfId="0" applyNumberFormat="1" applyFont="1" applyFill="1" applyBorder="1" applyAlignment="1">
      <alignment horizontal="center" vertical="center" wrapText="1"/>
    </xf>
    <xf numFmtId="0" fontId="37" fillId="3" borderId="10" xfId="0" applyFont="1" applyFill="1" applyBorder="1" applyAlignment="1">
      <alignment horizontal="center" vertical="top" wrapText="1"/>
    </xf>
    <xf numFmtId="164" fontId="37" fillId="3" borderId="10" xfId="0" applyNumberFormat="1" applyFont="1" applyFill="1" applyBorder="1" applyAlignment="1">
      <alignment horizontal="center" vertical="top" wrapText="1"/>
    </xf>
    <xf numFmtId="0" fontId="37" fillId="3" borderId="10" xfId="0" applyFont="1" applyFill="1" applyBorder="1" applyAlignment="1">
      <alignment horizontal="center" vertical="center" wrapText="1"/>
    </xf>
    <xf numFmtId="0" fontId="37" fillId="3" borderId="18" xfId="0" applyFont="1" applyFill="1" applyBorder="1" applyAlignment="1">
      <alignment horizontal="center" vertical="center"/>
    </xf>
    <xf numFmtId="2" fontId="49" fillId="0" borderId="14" xfId="0" applyNumberFormat="1" applyFont="1" applyBorder="1" applyAlignment="1">
      <alignment vertical="top" wrapText="1"/>
    </xf>
    <xf numFmtId="2" fontId="49" fillId="0" borderId="1" xfId="0" applyNumberFormat="1" applyFont="1" applyBorder="1" applyAlignment="1">
      <alignment wrapText="1"/>
    </xf>
    <xf numFmtId="0" fontId="37" fillId="2" borderId="0" xfId="0" applyFont="1" applyFill="1" applyAlignment="1">
      <alignment vertical="top"/>
    </xf>
    <xf numFmtId="15" fontId="36" fillId="0" borderId="1" xfId="0" applyNumberFormat="1" applyFont="1" applyBorder="1" applyAlignment="1">
      <alignment horizontal="center" vertical="top"/>
    </xf>
    <xf numFmtId="0" fontId="36" fillId="0" borderId="1" xfId="0" applyFont="1" applyBorder="1" applyAlignment="1">
      <alignment vertical="top"/>
    </xf>
    <xf numFmtId="0" fontId="36" fillId="0" borderId="1" xfId="0" applyFont="1" applyBorder="1" applyAlignment="1">
      <alignment horizontal="center" vertical="top"/>
    </xf>
    <xf numFmtId="0" fontId="36" fillId="0" borderId="1" xfId="0" applyFont="1" applyBorder="1" applyAlignment="1">
      <alignment vertical="top" wrapText="1"/>
    </xf>
    <xf numFmtId="0" fontId="36" fillId="0" borderId="0" xfId="0" applyFont="1" applyAlignment="1">
      <alignment vertical="top"/>
    </xf>
    <xf numFmtId="0" fontId="36" fillId="0" borderId="1" xfId="0" applyFont="1" applyBorder="1" applyAlignment="1">
      <alignment horizontal="center" vertical="center"/>
    </xf>
    <xf numFmtId="0" fontId="0" fillId="0" borderId="0" xfId="0" applyAlignment="1">
      <alignment vertical="top"/>
    </xf>
    <xf numFmtId="0" fontId="36" fillId="0" borderId="0" xfId="0" applyFont="1" applyAlignment="1">
      <alignment horizontal="center"/>
    </xf>
    <xf numFmtId="164" fontId="36" fillId="0" borderId="1" xfId="0" applyNumberFormat="1" applyFont="1" applyBorder="1" applyAlignment="1">
      <alignment horizontal="center" vertical="top"/>
    </xf>
    <xf numFmtId="0" fontId="37" fillId="0" borderId="1" xfId="0" applyFont="1" applyBorder="1" applyAlignment="1">
      <alignment horizontal="center" vertical="top"/>
    </xf>
    <xf numFmtId="0" fontId="37" fillId="0" borderId="1" xfId="0" applyFont="1" applyBorder="1" applyAlignment="1">
      <alignment horizontal="center" vertical="top"/>
    </xf>
    <xf numFmtId="15" fontId="37" fillId="0" borderId="1" xfId="0" applyNumberFormat="1" applyFont="1" applyBorder="1" applyAlignment="1">
      <alignment horizontal="center" vertical="center"/>
    </xf>
    <xf numFmtId="0" fontId="71" fillId="11" borderId="1" xfId="0" applyFont="1" applyFill="1" applyBorder="1" applyAlignment="1">
      <alignment horizontal="center" vertical="center" wrapText="1"/>
    </xf>
    <xf numFmtId="0" fontId="49" fillId="0" borderId="1" xfId="0" applyFont="1" applyBorder="1" applyAlignment="1">
      <alignment horizontal="left" vertical="top" wrapText="1"/>
    </xf>
    <xf numFmtId="167" fontId="55" fillId="13" borderId="1" xfId="0" applyNumberFormat="1" applyFont="1" applyFill="1" applyBorder="1" applyAlignment="1">
      <alignment horizontal="center" vertical="center" wrapText="1"/>
    </xf>
    <xf numFmtId="0" fontId="36" fillId="6" borderId="1" xfId="0" applyFont="1" applyFill="1" applyBorder="1" applyAlignment="1">
      <alignment horizontal="center" vertical="center" wrapText="1"/>
    </xf>
    <xf numFmtId="0" fontId="37" fillId="14" borderId="1" xfId="0" applyFont="1" applyFill="1" applyBorder="1" applyAlignment="1">
      <alignment horizontal="center" vertical="top" wrapText="1"/>
    </xf>
    <xf numFmtId="0" fontId="37" fillId="14" borderId="4" xfId="0" applyFont="1" applyFill="1" applyBorder="1" applyAlignment="1">
      <alignment horizontal="center" vertical="top" wrapText="1"/>
    </xf>
    <xf numFmtId="0" fontId="49" fillId="14" borderId="1" xfId="0" applyFont="1" applyFill="1" applyBorder="1" applyAlignment="1">
      <alignment horizontal="center" vertical="top" wrapText="1"/>
    </xf>
    <xf numFmtId="0" fontId="37" fillId="12" borderId="1" xfId="0" applyFont="1" applyFill="1" applyBorder="1" applyAlignment="1">
      <alignment horizontal="center" vertical="center"/>
    </xf>
    <xf numFmtId="15" fontId="37" fillId="2" borderId="1" xfId="0" applyNumberFormat="1" applyFont="1" applyFill="1" applyBorder="1" applyAlignment="1">
      <alignment horizontal="center" vertical="center"/>
    </xf>
    <xf numFmtId="15" fontId="37" fillId="0" borderId="1" xfId="0" applyNumberFormat="1" applyFont="1" applyBorder="1" applyAlignment="1">
      <alignment horizontal="center" vertical="center" wrapText="1"/>
    </xf>
    <xf numFmtId="15" fontId="37" fillId="0" borderId="4" xfId="0" applyNumberFormat="1" applyFont="1" applyBorder="1" applyAlignment="1">
      <alignment horizontal="center" vertical="center"/>
    </xf>
    <xf numFmtId="15" fontId="37" fillId="2" borderId="4" xfId="0" applyNumberFormat="1" applyFont="1" applyFill="1" applyBorder="1" applyAlignment="1">
      <alignment horizontal="center" vertical="center"/>
    </xf>
    <xf numFmtId="167" fontId="36" fillId="0" borderId="1" xfId="0" applyNumberFormat="1" applyFont="1" applyBorder="1" applyAlignment="1">
      <alignment horizontal="center" vertical="top" wrapText="1"/>
    </xf>
    <xf numFmtId="164" fontId="36" fillId="0" borderId="1" xfId="0" applyNumberFormat="1" applyFont="1" applyBorder="1" applyAlignment="1">
      <alignment horizontal="center" vertical="top" wrapText="1"/>
    </xf>
    <xf numFmtId="167" fontId="36" fillId="0" borderId="1" xfId="0" applyNumberFormat="1" applyFont="1" applyBorder="1" applyAlignment="1">
      <alignment horizontal="center" vertical="top"/>
    </xf>
    <xf numFmtId="164" fontId="87" fillId="0" borderId="1" xfId="0" applyNumberFormat="1" applyFont="1" applyBorder="1" applyAlignment="1">
      <alignment horizontal="center" vertical="top"/>
    </xf>
    <xf numFmtId="164" fontId="37" fillId="2" borderId="14" xfId="0" applyNumberFormat="1" applyFont="1" applyFill="1" applyBorder="1" applyAlignment="1">
      <alignment horizontal="center" vertical="center"/>
    </xf>
    <xf numFmtId="15" fontId="56" fillId="6" borderId="1" xfId="0" applyNumberFormat="1" applyFont="1" applyFill="1" applyBorder="1" applyAlignment="1">
      <alignment horizontal="left" vertical="top" wrapText="1" readingOrder="1"/>
    </xf>
    <xf numFmtId="2" fontId="43" fillId="2" borderId="1" xfId="2" applyNumberFormat="1" applyFont="1" applyFill="1" applyBorder="1" applyAlignment="1">
      <alignment horizontal="left" vertical="top" wrapText="1"/>
    </xf>
    <xf numFmtId="164" fontId="43" fillId="2" borderId="1" xfId="0" applyNumberFormat="1" applyFont="1" applyFill="1" applyBorder="1" applyAlignment="1">
      <alignment horizontal="left" vertical="top" wrapText="1"/>
    </xf>
    <xf numFmtId="1" fontId="62" fillId="2" borderId="1" xfId="0" applyNumberFormat="1" applyFont="1" applyFill="1" applyBorder="1" applyAlignment="1">
      <alignment horizontal="center" vertical="center" wrapText="1"/>
    </xf>
    <xf numFmtId="0" fontId="37" fillId="2" borderId="14" xfId="0" applyFont="1" applyFill="1" applyBorder="1" applyAlignment="1">
      <alignment horizontal="center" vertical="center" wrapText="1"/>
    </xf>
    <xf numFmtId="0" fontId="37" fillId="12" borderId="4" xfId="0" applyFont="1" applyFill="1" applyBorder="1" applyAlignment="1">
      <alignment horizontal="center" vertical="top"/>
    </xf>
    <xf numFmtId="0" fontId="67" fillId="11" borderId="1" xfId="0" applyFont="1" applyFill="1" applyBorder="1" applyAlignment="1">
      <alignment horizontal="center" vertical="top" wrapText="1"/>
    </xf>
    <xf numFmtId="2" fontId="0" fillId="0" borderId="0" xfId="0" applyNumberFormat="1" applyAlignment="1">
      <alignment horizontal="center" vertical="center" wrapText="1"/>
    </xf>
    <xf numFmtId="0" fontId="46" fillId="2" borderId="0" xfId="0" applyFont="1" applyFill="1" applyAlignment="1">
      <alignment horizontal="left"/>
    </xf>
    <xf numFmtId="0" fontId="46" fillId="2" borderId="0" xfId="0" applyFont="1" applyFill="1"/>
    <xf numFmtId="0" fontId="45" fillId="2" borderId="25" xfId="0" applyFont="1" applyFill="1" applyBorder="1" applyAlignment="1">
      <alignment horizontal="center" vertical="center"/>
    </xf>
    <xf numFmtId="0" fontId="45" fillId="17" borderId="25" xfId="0" applyFont="1" applyFill="1" applyBorder="1" applyAlignment="1">
      <alignment horizontal="center" vertical="center"/>
    </xf>
    <xf numFmtId="0" fontId="45" fillId="2" borderId="0" xfId="0" applyFont="1" applyFill="1" applyAlignment="1">
      <alignment horizontal="center" vertical="center"/>
    </xf>
    <xf numFmtId="0" fontId="45" fillId="2" borderId="0" xfId="0" applyFont="1" applyFill="1"/>
    <xf numFmtId="0" fontId="88" fillId="17" borderId="3" xfId="0" applyFont="1" applyFill="1" applyBorder="1" applyAlignment="1">
      <alignment horizontal="left" vertical="center"/>
    </xf>
    <xf numFmtId="0" fontId="88" fillId="17" borderId="1" xfId="0" applyFont="1" applyFill="1" applyBorder="1" applyAlignment="1">
      <alignment horizontal="left" vertical="center"/>
    </xf>
    <xf numFmtId="0" fontId="46" fillId="17" borderId="1" xfId="0" applyFont="1" applyFill="1" applyBorder="1"/>
    <xf numFmtId="0" fontId="39" fillId="2" borderId="3" xfId="0" applyFont="1" applyFill="1" applyBorder="1" applyAlignment="1">
      <alignment horizontal="left" vertical="center"/>
    </xf>
    <xf numFmtId="0" fontId="45" fillId="2" borderId="1" xfId="0" applyFont="1" applyFill="1" applyBorder="1" applyAlignment="1">
      <alignment horizontal="left"/>
    </xf>
    <xf numFmtId="0" fontId="45" fillId="5" borderId="1" xfId="0" applyFont="1" applyFill="1" applyBorder="1"/>
    <xf numFmtId="0" fontId="45" fillId="2" borderId="1" xfId="0" applyFont="1" applyFill="1" applyBorder="1"/>
    <xf numFmtId="0" fontId="45" fillId="17" borderId="1" xfId="0" applyFont="1" applyFill="1" applyBorder="1"/>
    <xf numFmtId="0" fontId="39" fillId="2" borderId="1" xfId="0" applyFont="1" applyFill="1" applyBorder="1" applyAlignment="1">
      <alignment horizontal="left" vertical="center"/>
    </xf>
    <xf numFmtId="0" fontId="45" fillId="6" borderId="1" xfId="0" applyFont="1" applyFill="1" applyBorder="1"/>
    <xf numFmtId="0" fontId="39" fillId="2" borderId="1" xfId="0" applyFont="1" applyFill="1" applyBorder="1" applyAlignment="1">
      <alignment horizontal="left" vertical="center" wrapText="1"/>
    </xf>
    <xf numFmtId="0" fontId="39" fillId="2" borderId="9" xfId="0" applyFont="1" applyFill="1" applyBorder="1" applyAlignment="1">
      <alignment horizontal="left" vertical="center"/>
    </xf>
    <xf numFmtId="0" fontId="39" fillId="2" borderId="10" xfId="0" applyFont="1" applyFill="1" applyBorder="1" applyAlignment="1">
      <alignment horizontal="left" vertical="center"/>
    </xf>
    <xf numFmtId="0" fontId="45" fillId="2" borderId="10" xfId="0" applyFont="1" applyFill="1" applyBorder="1"/>
    <xf numFmtId="0" fontId="45" fillId="17" borderId="10" xfId="0" applyFont="1" applyFill="1" applyBorder="1"/>
    <xf numFmtId="0" fontId="88" fillId="17" borderId="20" xfId="0" applyFont="1" applyFill="1" applyBorder="1" applyAlignment="1">
      <alignment horizontal="left" vertical="center"/>
    </xf>
    <xf numFmtId="0" fontId="88" fillId="17" borderId="21" xfId="0" applyFont="1" applyFill="1" applyBorder="1" applyAlignment="1">
      <alignment horizontal="left" vertical="center"/>
    </xf>
    <xf numFmtId="0" fontId="46" fillId="17" borderId="21" xfId="0" applyFont="1" applyFill="1" applyBorder="1"/>
    <xf numFmtId="0" fontId="39" fillId="17" borderId="21" xfId="0" applyFont="1" applyFill="1" applyBorder="1" applyAlignment="1">
      <alignment horizontal="left" vertical="center"/>
    </xf>
    <xf numFmtId="0" fontId="45" fillId="17" borderId="21" xfId="0" applyFont="1" applyFill="1" applyBorder="1"/>
    <xf numFmtId="0" fontId="45" fillId="17" borderId="0" xfId="0" applyFont="1" applyFill="1"/>
    <xf numFmtId="0" fontId="88" fillId="17" borderId="6" xfId="0" applyFont="1" applyFill="1" applyBorder="1" applyAlignment="1">
      <alignment horizontal="left" vertical="center" wrapText="1"/>
    </xf>
    <xf numFmtId="0" fontId="39" fillId="17" borderId="4" xfId="0" applyFont="1" applyFill="1" applyBorder="1" applyAlignment="1">
      <alignment horizontal="left" vertical="center"/>
    </xf>
    <xf numFmtId="0" fontId="45" fillId="17" borderId="4" xfId="0" applyFont="1" applyFill="1" applyBorder="1"/>
    <xf numFmtId="0" fontId="39" fillId="2" borderId="53" xfId="0" applyFont="1" applyFill="1" applyBorder="1" applyAlignment="1">
      <alignment horizontal="left" vertical="center"/>
    </xf>
    <xf numFmtId="0" fontId="39" fillId="2" borderId="14" xfId="0" applyFont="1" applyFill="1" applyBorder="1" applyAlignment="1">
      <alignment horizontal="left" vertical="center"/>
    </xf>
    <xf numFmtId="0" fontId="45" fillId="2" borderId="14" xfId="0" applyFont="1" applyFill="1" applyBorder="1"/>
    <xf numFmtId="0" fontId="45" fillId="17" borderId="14" xfId="0" applyFont="1" applyFill="1" applyBorder="1"/>
    <xf numFmtId="0" fontId="45" fillId="2" borderId="0" xfId="0" applyFont="1" applyFill="1" applyAlignment="1">
      <alignment horizontal="left"/>
    </xf>
    <xf numFmtId="164" fontId="45" fillId="2" borderId="21" xfId="0" applyNumberFormat="1" applyFont="1" applyFill="1" applyBorder="1" applyAlignment="1">
      <alignment horizontal="center" vertical="center"/>
    </xf>
    <xf numFmtId="164" fontId="45" fillId="17" borderId="21" xfId="0" applyNumberFormat="1" applyFont="1" applyFill="1" applyBorder="1" applyAlignment="1">
      <alignment horizontal="center" vertical="center"/>
    </xf>
    <xf numFmtId="0" fontId="5" fillId="0" borderId="1" xfId="0" quotePrefix="1" applyFont="1" applyBorder="1" applyAlignment="1">
      <alignment horizontal="center" vertical="center"/>
    </xf>
    <xf numFmtId="0" fontId="5" fillId="0" borderId="1" xfId="0" applyFont="1" applyBorder="1" applyAlignment="1">
      <alignment horizontal="center" vertical="center" wrapText="1"/>
    </xf>
    <xf numFmtId="0" fontId="5" fillId="0" borderId="1" xfId="0" quotePrefix="1" applyFont="1" applyBorder="1" applyAlignment="1">
      <alignment horizontal="center" vertical="center" wrapText="1"/>
    </xf>
    <xf numFmtId="11" fontId="5" fillId="0" borderId="1" xfId="0" quotePrefix="1" applyNumberFormat="1" applyFont="1" applyBorder="1" applyAlignment="1">
      <alignment horizontal="center" vertical="center" wrapText="1"/>
    </xf>
    <xf numFmtId="0" fontId="5" fillId="0" borderId="1" xfId="0" applyFont="1" applyBorder="1" applyAlignment="1">
      <alignment horizontal="center" vertical="center"/>
    </xf>
    <xf numFmtId="164" fontId="5" fillId="0" borderId="1" xfId="0" applyNumberFormat="1" applyFont="1" applyBorder="1" applyAlignment="1" applyProtection="1">
      <alignment horizontal="center" vertical="center" wrapText="1"/>
      <protection locked="0"/>
    </xf>
    <xf numFmtId="164" fontId="5" fillId="0" borderId="1" xfId="0" quotePrefix="1" applyNumberFormat="1" applyFont="1" applyBorder="1" applyAlignment="1" applyProtection="1">
      <alignment horizontal="center" vertical="center" wrapText="1"/>
      <protection locked="0"/>
    </xf>
    <xf numFmtId="164" fontId="5" fillId="0" borderId="1" xfId="0" applyNumberFormat="1" applyFont="1" applyBorder="1" applyAlignment="1">
      <alignment horizontal="center" vertical="center" wrapText="1"/>
    </xf>
    <xf numFmtId="165" fontId="5" fillId="0" borderId="1" xfId="0" applyNumberFormat="1" applyFont="1" applyBorder="1" applyAlignment="1">
      <alignment horizontal="center" vertical="center" wrapText="1"/>
    </xf>
    <xf numFmtId="15" fontId="5" fillId="0" borderId="1" xfId="0" applyNumberFormat="1" applyFont="1" applyBorder="1" applyAlignment="1" applyProtection="1">
      <alignment horizontal="center" vertical="center" wrapText="1"/>
      <protection locked="0"/>
    </xf>
    <xf numFmtId="11" fontId="5" fillId="0" borderId="1" xfId="0" applyNumberFormat="1" applyFont="1" applyBorder="1" applyAlignment="1">
      <alignment horizontal="center" vertical="center" wrapText="1"/>
    </xf>
    <xf numFmtId="0" fontId="37" fillId="0" borderId="1" xfId="0" applyFont="1" applyBorder="1" applyAlignment="1">
      <alignment vertical="top"/>
    </xf>
    <xf numFmtId="0" fontId="54" fillId="4" borderId="1" xfId="0" applyFont="1" applyFill="1" applyBorder="1" applyAlignment="1">
      <alignment horizontal="center" vertical="center"/>
    </xf>
    <xf numFmtId="0" fontId="54" fillId="4" borderId="1" xfId="0" applyFont="1" applyFill="1" applyBorder="1" applyAlignment="1">
      <alignment horizontal="center" vertical="center" wrapText="1"/>
    </xf>
    <xf numFmtId="0" fontId="70" fillId="0" borderId="1" xfId="0" applyFont="1" applyBorder="1" applyAlignment="1">
      <alignment vertical="center"/>
    </xf>
    <xf numFmtId="0" fontId="70" fillId="0" borderId="1" xfId="0" applyFont="1" applyBorder="1" applyAlignment="1">
      <alignment horizontal="left" vertical="center"/>
    </xf>
    <xf numFmtId="2" fontId="0" fillId="2" borderId="1" xfId="0" applyNumberFormat="1" applyFont="1" applyFill="1" applyBorder="1" applyAlignment="1">
      <alignment horizontal="left" vertical="top" wrapText="1"/>
    </xf>
    <xf numFmtId="1" fontId="0" fillId="0" borderId="1" xfId="0" applyNumberFormat="1" applyFont="1" applyBorder="1" applyAlignment="1">
      <alignment horizontal="left" vertical="top" wrapText="1"/>
    </xf>
    <xf numFmtId="2" fontId="0" fillId="0" borderId="1" xfId="0" applyNumberFormat="1" applyBorder="1" applyAlignment="1">
      <alignment horizontal="center" vertical="top" wrapText="1"/>
    </xf>
    <xf numFmtId="1" fontId="0" fillId="0" borderId="1" xfId="0" applyNumberFormat="1" applyBorder="1" applyAlignment="1">
      <alignment horizontal="center" vertical="center" wrapText="1"/>
    </xf>
    <xf numFmtId="0" fontId="6" fillId="0" borderId="0" xfId="2" applyFont="1" applyAlignment="1">
      <alignment horizontal="left" vertical="center"/>
    </xf>
    <xf numFmtId="0" fontId="6" fillId="0" borderId="0" xfId="2" applyFont="1" applyAlignment="1">
      <alignment horizontal="center" vertical="center" wrapText="1"/>
    </xf>
    <xf numFmtId="0" fontId="6" fillId="0" borderId="0" xfId="2" applyFont="1" applyAlignment="1">
      <alignment vertical="center" wrapText="1"/>
    </xf>
    <xf numFmtId="0" fontId="6" fillId="0" borderId="0" xfId="2" applyFont="1" applyAlignment="1">
      <alignment horizontal="left"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54" xfId="0" quotePrefix="1" applyFont="1" applyBorder="1" applyAlignment="1">
      <alignment horizontal="center" vertical="center"/>
    </xf>
    <xf numFmtId="0" fontId="5" fillId="0" borderId="54" xfId="0" quotePrefix="1" applyFont="1" applyBorder="1" applyAlignment="1">
      <alignment horizontal="center" vertical="center" wrapText="1"/>
    </xf>
    <xf numFmtId="0" fontId="5" fillId="0" borderId="54" xfId="0" applyFont="1" applyBorder="1" applyAlignment="1">
      <alignment horizontal="center" vertical="center"/>
    </xf>
    <xf numFmtId="164" fontId="5" fillId="0" borderId="54" xfId="0" applyNumberFormat="1" applyFont="1" applyBorder="1" applyAlignment="1">
      <alignment horizontal="center" vertical="center" wrapText="1"/>
    </xf>
    <xf numFmtId="0" fontId="5" fillId="0" borderId="54" xfId="0" applyFont="1" applyBorder="1" applyAlignment="1">
      <alignment horizontal="center" vertical="center" wrapText="1"/>
    </xf>
    <xf numFmtId="0" fontId="5" fillId="0" borderId="55" xfId="0" quotePrefix="1" applyFont="1" applyBorder="1" applyAlignment="1">
      <alignment horizontal="center" vertical="center"/>
    </xf>
    <xf numFmtId="0" fontId="5" fillId="0" borderId="55" xfId="0" quotePrefix="1" applyFont="1" applyBorder="1" applyAlignment="1">
      <alignment horizontal="center" vertical="center" wrapText="1"/>
    </xf>
    <xf numFmtId="0" fontId="5" fillId="0" borderId="55" xfId="0" applyFont="1" applyBorder="1" applyAlignment="1">
      <alignment horizontal="center" vertical="center"/>
    </xf>
    <xf numFmtId="164" fontId="5" fillId="0" borderId="55" xfId="0" applyNumberFormat="1" applyFont="1" applyBorder="1" applyAlignment="1">
      <alignment horizontal="center" vertical="center" wrapText="1"/>
    </xf>
    <xf numFmtId="0" fontId="5" fillId="0" borderId="55" xfId="0" applyFont="1" applyBorder="1" applyAlignment="1">
      <alignment horizontal="center" vertical="center" wrapText="1"/>
    </xf>
    <xf numFmtId="0" fontId="37" fillId="6" borderId="1" xfId="0" applyFont="1" applyFill="1" applyBorder="1" applyAlignment="1">
      <alignment horizontal="center" vertical="center" wrapText="1"/>
    </xf>
    <xf numFmtId="0" fontId="5" fillId="11" borderId="1" xfId="0" applyFont="1" applyFill="1" applyBorder="1" applyAlignment="1">
      <alignment horizontal="center" vertical="center" wrapText="1"/>
    </xf>
    <xf numFmtId="164" fontId="5" fillId="11" borderId="1" xfId="0" applyNumberFormat="1" applyFont="1" applyFill="1" applyBorder="1" applyAlignment="1">
      <alignment horizontal="center" vertical="center" wrapText="1"/>
    </xf>
    <xf numFmtId="0" fontId="5" fillId="0" borderId="1" xfId="0" applyFont="1" applyBorder="1" applyAlignment="1">
      <alignment horizontal="left" vertical="center"/>
    </xf>
    <xf numFmtId="0" fontId="89" fillId="0" borderId="1" xfId="0" applyFont="1" applyBorder="1"/>
    <xf numFmtId="0" fontId="89" fillId="0" borderId="1" xfId="0" applyFont="1" applyBorder="1" applyAlignment="1">
      <alignment horizontal="center" vertical="center"/>
    </xf>
    <xf numFmtId="0" fontId="89" fillId="0" borderId="1" xfId="0" applyFont="1" applyBorder="1" applyAlignment="1">
      <alignment vertical="center"/>
    </xf>
    <xf numFmtId="164" fontId="37" fillId="2" borderId="1" xfId="0" applyNumberFormat="1" applyFont="1" applyFill="1" applyBorder="1" applyAlignment="1">
      <alignment horizontal="center" vertical="top" wrapText="1"/>
    </xf>
    <xf numFmtId="0" fontId="37" fillId="2" borderId="0" xfId="0" applyFont="1" applyFill="1" applyAlignment="1">
      <alignment vertical="top" wrapText="1"/>
    </xf>
    <xf numFmtId="0" fontId="0" fillId="11" borderId="1" xfId="0" applyFill="1" applyBorder="1" applyAlignment="1">
      <alignment vertical="top" wrapText="1"/>
    </xf>
    <xf numFmtId="17" fontId="0" fillId="11" borderId="1" xfId="0" applyNumberFormat="1" applyFill="1" applyBorder="1" applyAlignment="1">
      <alignment horizontal="center" vertical="top"/>
    </xf>
    <xf numFmtId="0" fontId="0" fillId="12" borderId="1" xfId="0" applyFill="1" applyBorder="1"/>
    <xf numFmtId="0" fontId="0" fillId="12" borderId="1" xfId="0" applyFill="1" applyBorder="1" applyAlignment="1">
      <alignment horizontal="center" vertical="center"/>
    </xf>
    <xf numFmtId="0" fontId="0" fillId="8" borderId="1" xfId="0" applyFill="1" applyBorder="1"/>
    <xf numFmtId="0" fontId="0" fillId="2" borderId="1" xfId="0" applyFill="1" applyBorder="1"/>
    <xf numFmtId="0" fontId="0" fillId="2" borderId="1" xfId="0" applyFill="1" applyBorder="1" applyAlignment="1">
      <alignment horizontal="left"/>
    </xf>
    <xf numFmtId="0" fontId="0" fillId="2" borderId="0" xfId="0" applyFill="1"/>
    <xf numFmtId="10" fontId="0" fillId="0" borderId="1" xfId="0" applyNumberFormat="1" applyBorder="1" applyAlignment="1">
      <alignment horizontal="center" vertical="center"/>
    </xf>
    <xf numFmtId="0" fontId="0" fillId="18" borderId="1" xfId="0" applyFill="1" applyBorder="1"/>
    <xf numFmtId="10" fontId="0" fillId="18" borderId="1" xfId="0" applyNumberFormat="1" applyFill="1" applyBorder="1" applyAlignment="1">
      <alignment horizontal="center" vertical="center"/>
    </xf>
    <xf numFmtId="0" fontId="45" fillId="5" borderId="1" xfId="0" applyFont="1" applyFill="1" applyBorder="1" applyAlignment="1">
      <alignment wrapText="1"/>
    </xf>
    <xf numFmtId="164" fontId="0" fillId="18" borderId="1" xfId="0" applyNumberFormat="1" applyFill="1" applyBorder="1" applyAlignment="1">
      <alignment horizontal="center" vertical="center" wrapText="1"/>
    </xf>
    <xf numFmtId="0" fontId="84" fillId="0" borderId="0" xfId="0" applyFont="1"/>
    <xf numFmtId="0" fontId="84" fillId="0" borderId="0" xfId="0" applyFont="1" applyFill="1" applyBorder="1"/>
    <xf numFmtId="0" fontId="84" fillId="0" borderId="0" xfId="0" applyFont="1" applyFill="1" applyBorder="1" applyAlignment="1">
      <alignment horizontal="center" vertical="center"/>
    </xf>
    <xf numFmtId="164" fontId="45" fillId="2" borderId="1" xfId="0" applyNumberFormat="1" applyFont="1" applyFill="1" applyBorder="1" applyAlignment="1">
      <alignment horizontal="center" vertical="center"/>
    </xf>
    <xf numFmtId="164" fontId="45" fillId="17" borderId="1" xfId="0" applyNumberFormat="1" applyFont="1" applyFill="1" applyBorder="1" applyAlignment="1">
      <alignment horizontal="center" vertical="center"/>
    </xf>
    <xf numFmtId="0" fontId="45" fillId="5" borderId="1" xfId="0" applyFont="1" applyFill="1" applyBorder="1" applyAlignment="1">
      <alignment vertical="top" wrapText="1"/>
    </xf>
    <xf numFmtId="0" fontId="37" fillId="12" borderId="1" xfId="0" applyFont="1" applyFill="1" applyBorder="1" applyAlignment="1">
      <alignment horizontal="center" vertical="top" wrapText="1"/>
    </xf>
    <xf numFmtId="0" fontId="36" fillId="0" borderId="1" xfId="0" applyFont="1" applyBorder="1" applyAlignment="1">
      <alignment horizontal="center" vertical="center" wrapText="1"/>
    </xf>
    <xf numFmtId="0" fontId="36" fillId="0" borderId="1" xfId="0" applyFont="1" applyBorder="1" applyAlignment="1">
      <alignment horizontal="center" vertical="top" wrapText="1"/>
    </xf>
    <xf numFmtId="15" fontId="37" fillId="0" borderId="1" xfId="0" applyNumberFormat="1" applyFont="1" applyBorder="1" applyAlignment="1">
      <alignment horizontal="center" vertical="top"/>
    </xf>
    <xf numFmtId="0" fontId="45" fillId="19" borderId="1" xfId="0" applyFont="1" applyFill="1" applyBorder="1" applyAlignment="1">
      <alignment wrapText="1"/>
    </xf>
    <xf numFmtId="0" fontId="45" fillId="19" borderId="1" xfId="0" applyFont="1" applyFill="1" applyBorder="1"/>
    <xf numFmtId="0" fontId="37" fillId="0" borderId="0" xfId="0" applyFont="1" applyBorder="1" applyAlignment="1">
      <alignment horizontal="center" vertical="center"/>
    </xf>
    <xf numFmtId="0" fontId="37" fillId="2" borderId="0" xfId="0" applyFont="1" applyFill="1" applyBorder="1" applyAlignment="1">
      <alignment vertical="center"/>
    </xf>
    <xf numFmtId="0" fontId="37" fillId="0" borderId="0" xfId="0" applyFont="1" applyBorder="1" applyAlignment="1">
      <alignment wrapText="1"/>
    </xf>
    <xf numFmtId="0" fontId="37" fillId="0" borderId="0" xfId="0" applyFont="1" applyBorder="1" applyAlignment="1">
      <alignment horizontal="left" vertical="top"/>
    </xf>
    <xf numFmtId="164" fontId="37" fillId="0" borderId="0" xfId="0" applyNumberFormat="1" applyFont="1" applyBorder="1" applyAlignment="1">
      <alignment horizontal="center" vertical="center"/>
    </xf>
    <xf numFmtId="15" fontId="37" fillId="0" borderId="0" xfId="0" applyNumberFormat="1" applyFont="1" applyBorder="1" applyAlignment="1">
      <alignment horizontal="center" vertical="center"/>
    </xf>
    <xf numFmtId="0" fontId="37" fillId="2" borderId="0" xfId="0" applyFont="1" applyFill="1" applyBorder="1" applyAlignment="1">
      <alignment horizontal="center" vertical="center"/>
    </xf>
    <xf numFmtId="0" fontId="49" fillId="0" borderId="0" xfId="0" applyFont="1" applyBorder="1" applyAlignment="1">
      <alignment vertical="top" wrapText="1"/>
    </xf>
    <xf numFmtId="0" fontId="37" fillId="0" borderId="0" xfId="0" applyFont="1" applyFill="1" applyBorder="1" applyAlignment="1">
      <alignment horizontal="center" vertical="center"/>
    </xf>
    <xf numFmtId="0" fontId="37" fillId="0" borderId="0" xfId="0" applyFont="1" applyFill="1" applyAlignment="1">
      <alignment horizontal="center" vertical="center"/>
    </xf>
    <xf numFmtId="0" fontId="37" fillId="20" borderId="1" xfId="0" applyFont="1" applyFill="1" applyBorder="1" applyAlignment="1">
      <alignment horizontal="center" vertical="center"/>
    </xf>
    <xf numFmtId="0" fontId="47" fillId="20" borderId="1" xfId="0" applyFont="1" applyFill="1" applyBorder="1" applyAlignment="1">
      <alignment vertical="center"/>
    </xf>
    <xf numFmtId="0" fontId="45" fillId="21" borderId="1" xfId="0" applyFont="1" applyFill="1" applyBorder="1"/>
    <xf numFmtId="0" fontId="45" fillId="5" borderId="0" xfId="0" applyFont="1" applyFill="1"/>
    <xf numFmtId="0" fontId="45" fillId="17" borderId="1" xfId="0" applyFont="1" applyFill="1" applyBorder="1" applyAlignment="1">
      <alignment horizontal="center" vertical="center"/>
    </xf>
    <xf numFmtId="0" fontId="45" fillId="22" borderId="1" xfId="0" applyFont="1" applyFill="1" applyBorder="1"/>
    <xf numFmtId="0" fontId="45" fillId="22" borderId="0" xfId="0" applyFont="1" applyFill="1"/>
    <xf numFmtId="164" fontId="45" fillId="22" borderId="1" xfId="0" applyNumberFormat="1" applyFont="1" applyFill="1" applyBorder="1" applyAlignment="1">
      <alignment horizontal="center" vertical="center"/>
    </xf>
    <xf numFmtId="164" fontId="45" fillId="23" borderId="1" xfId="0" applyNumberFormat="1" applyFont="1" applyFill="1" applyBorder="1" applyAlignment="1">
      <alignment horizontal="center" vertical="center"/>
    </xf>
    <xf numFmtId="0" fontId="45" fillId="23" borderId="1" xfId="0" applyFont="1" applyFill="1" applyBorder="1"/>
    <xf numFmtId="0" fontId="0" fillId="0" borderId="1" xfId="0" applyNumberFormat="1" applyBorder="1" applyAlignment="1">
      <alignment horizontal="center" vertical="center"/>
    </xf>
    <xf numFmtId="0" fontId="0" fillId="0" borderId="1" xfId="0" applyBorder="1" applyAlignment="1">
      <alignment horizontal="right"/>
    </xf>
    <xf numFmtId="2" fontId="0" fillId="0" borderId="1" xfId="0" applyNumberFormat="1" applyBorder="1"/>
    <xf numFmtId="0" fontId="45" fillId="2" borderId="1" xfId="0" applyFont="1" applyFill="1" applyBorder="1" applyAlignment="1">
      <alignment wrapText="1"/>
    </xf>
    <xf numFmtId="0" fontId="45" fillId="5" borderId="1" xfId="0" applyFont="1" applyFill="1" applyBorder="1" applyAlignment="1">
      <alignment horizontal="center" vertical="center"/>
    </xf>
    <xf numFmtId="0" fontId="91" fillId="0" borderId="30" xfId="0" applyFont="1" applyBorder="1" applyAlignment="1">
      <alignment horizontal="center" vertical="center"/>
    </xf>
    <xf numFmtId="0" fontId="91" fillId="0" borderId="59" xfId="0" applyFont="1" applyBorder="1" applyAlignment="1">
      <alignment horizontal="center" vertical="center"/>
    </xf>
    <xf numFmtId="0" fontId="91" fillId="24" borderId="31" xfId="0" applyFont="1" applyFill="1" applyBorder="1" applyAlignment="1">
      <alignment horizontal="center" vertical="center"/>
    </xf>
    <xf numFmtId="0" fontId="92" fillId="6" borderId="30" xfId="0" applyFont="1" applyFill="1" applyBorder="1" applyAlignment="1">
      <alignment horizontal="center" vertical="center"/>
    </xf>
    <xf numFmtId="0" fontId="92" fillId="0" borderId="30" xfId="0" applyFont="1" applyBorder="1" applyAlignment="1">
      <alignment horizontal="center" vertical="center"/>
    </xf>
    <xf numFmtId="0" fontId="92" fillId="0" borderId="30" xfId="0" applyFont="1" applyBorder="1" applyAlignment="1">
      <alignment vertical="center" wrapText="1"/>
    </xf>
    <xf numFmtId="0" fontId="92" fillId="6" borderId="33" xfId="0" applyFont="1" applyFill="1" applyBorder="1" applyAlignment="1">
      <alignment horizontal="center" vertical="center"/>
    </xf>
    <xf numFmtId="0" fontId="92" fillId="0" borderId="33" xfId="0" applyFont="1" applyBorder="1" applyAlignment="1">
      <alignment horizontal="center" vertical="center"/>
    </xf>
    <xf numFmtId="0" fontId="92" fillId="0" borderId="33" xfId="0" applyFont="1" applyBorder="1" applyAlignment="1">
      <alignment vertical="center" wrapText="1"/>
    </xf>
    <xf numFmtId="0" fontId="93" fillId="0" borderId="33" xfId="0" applyFont="1" applyBorder="1" applyAlignment="1">
      <alignment horizontal="center" vertical="center"/>
    </xf>
    <xf numFmtId="0" fontId="94" fillId="0" borderId="33" xfId="0" applyFont="1" applyBorder="1" applyAlignment="1">
      <alignment horizontal="center" vertical="center"/>
    </xf>
    <xf numFmtId="0" fontId="93" fillId="0" borderId="33" xfId="0" applyFont="1" applyBorder="1" applyAlignment="1">
      <alignment vertical="center" wrapText="1"/>
    </xf>
    <xf numFmtId="2" fontId="49" fillId="0" borderId="1" xfId="0" applyNumberFormat="1" applyFont="1" applyBorder="1" applyAlignment="1">
      <alignment horizontal="left" vertical="top" wrapText="1"/>
    </xf>
    <xf numFmtId="0" fontId="45" fillId="2" borderId="1" xfId="0" applyFont="1" applyFill="1" applyBorder="1" applyAlignment="1">
      <alignment horizontal="center"/>
    </xf>
    <xf numFmtId="0" fontId="45" fillId="17" borderId="21" xfId="0" applyFont="1" applyFill="1" applyBorder="1" applyAlignment="1">
      <alignment horizontal="center"/>
    </xf>
    <xf numFmtId="0" fontId="88" fillId="17" borderId="1" xfId="0" applyFont="1" applyFill="1" applyBorder="1" applyAlignment="1">
      <alignment horizontal="center"/>
    </xf>
    <xf numFmtId="0" fontId="45" fillId="21" borderId="1" xfId="0" applyFont="1" applyFill="1" applyBorder="1" applyAlignment="1">
      <alignment wrapText="1"/>
    </xf>
    <xf numFmtId="167" fontId="0" fillId="0" borderId="0" xfId="0" applyNumberFormat="1" applyFont="1" applyAlignment="1">
      <alignment horizontal="center" vertical="center"/>
    </xf>
    <xf numFmtId="164" fontId="0" fillId="0" borderId="0" xfId="0" applyNumberFormat="1" applyFont="1" applyAlignment="1">
      <alignment horizontal="center" vertical="center"/>
    </xf>
    <xf numFmtId="0" fontId="0" fillId="0" borderId="0" xfId="0" applyFont="1" applyAlignment="1">
      <alignment horizontal="center"/>
    </xf>
    <xf numFmtId="0" fontId="37" fillId="21" borderId="1" xfId="0" applyFont="1" applyFill="1" applyBorder="1" applyAlignment="1">
      <alignment horizontal="center" vertical="center" wrapText="1"/>
    </xf>
    <xf numFmtId="167" fontId="36" fillId="0" borderId="1" xfId="0" applyNumberFormat="1" applyFont="1" applyBorder="1" applyAlignment="1">
      <alignment horizontal="center" vertical="center"/>
    </xf>
    <xf numFmtId="0" fontId="36" fillId="2" borderId="1" xfId="0" applyFont="1" applyFill="1" applyBorder="1" applyAlignment="1">
      <alignment horizontal="left" vertical="top" wrapText="1"/>
    </xf>
    <xf numFmtId="0" fontId="36" fillId="0" borderId="0" xfId="0" applyFont="1" applyAlignment="1">
      <alignment horizontal="left" vertical="top"/>
    </xf>
    <xf numFmtId="0" fontId="36" fillId="0" borderId="1" xfId="0" applyFont="1" applyBorder="1" applyAlignment="1">
      <alignment horizontal="left" vertical="top" wrapText="1"/>
    </xf>
    <xf numFmtId="0" fontId="55" fillId="0" borderId="0" xfId="0" applyFont="1" applyAlignment="1">
      <alignment horizontal="left" vertical="top"/>
    </xf>
    <xf numFmtId="164" fontId="36" fillId="0" borderId="1" xfId="0" applyNumberFormat="1" applyFont="1" applyBorder="1" applyAlignment="1">
      <alignment horizontal="center" vertical="center" wrapText="1"/>
    </xf>
    <xf numFmtId="0" fontId="38" fillId="2" borderId="1" xfId="0" applyFont="1" applyFill="1" applyBorder="1" applyAlignment="1">
      <alignment horizontal="center" vertical="center"/>
    </xf>
    <xf numFmtId="2" fontId="43" fillId="0" borderId="0" xfId="0" quotePrefix="1" applyNumberFormat="1" applyFont="1" applyAlignment="1">
      <alignment horizontal="left" vertical="top" wrapText="1"/>
    </xf>
    <xf numFmtId="0" fontId="79" fillId="0" borderId="1" xfId="0" applyFont="1" applyBorder="1" applyAlignment="1">
      <alignment horizontal="left" vertical="top" wrapText="1"/>
    </xf>
    <xf numFmtId="0" fontId="38" fillId="6" borderId="1" xfId="0" applyFont="1" applyFill="1" applyBorder="1" applyAlignment="1">
      <alignment horizontal="center" vertical="center"/>
    </xf>
    <xf numFmtId="0" fontId="38" fillId="2" borderId="1" xfId="0" applyFont="1" applyFill="1" applyBorder="1" applyAlignment="1">
      <alignment horizontal="left" vertical="top" wrapText="1"/>
    </xf>
    <xf numFmtId="0" fontId="43" fillId="15" borderId="1" xfId="0" applyFont="1" applyFill="1" applyBorder="1" applyAlignment="1">
      <alignment horizontal="center" vertical="center"/>
    </xf>
    <xf numFmtId="0" fontId="34" fillId="2" borderId="0" xfId="0" applyFont="1" applyFill="1" applyAlignment="1">
      <alignment horizontal="center" vertical="center"/>
    </xf>
    <xf numFmtId="166" fontId="43" fillId="15" borderId="1" xfId="0" applyNumberFormat="1" applyFont="1" applyFill="1" applyBorder="1" applyAlignment="1">
      <alignment horizontal="center" vertical="center"/>
    </xf>
    <xf numFmtId="0" fontId="5" fillId="2" borderId="1" xfId="0" applyFont="1" applyFill="1" applyBorder="1" applyAlignment="1">
      <alignment horizontal="left" vertical="top" wrapText="1"/>
    </xf>
    <xf numFmtId="165" fontId="34" fillId="2" borderId="1" xfId="0" applyNumberFormat="1" applyFont="1" applyFill="1" applyBorder="1" applyAlignment="1">
      <alignment horizontal="left" vertical="top" wrapText="1"/>
    </xf>
    <xf numFmtId="0" fontId="34" fillId="2" borderId="1" xfId="0" applyFont="1" applyFill="1" applyBorder="1" applyAlignment="1">
      <alignment horizontal="left" vertical="top"/>
    </xf>
    <xf numFmtId="0" fontId="34" fillId="2" borderId="1" xfId="0" applyFont="1" applyFill="1" applyBorder="1" applyAlignment="1">
      <alignment horizontal="left" vertical="top" wrapText="1"/>
    </xf>
    <xf numFmtId="0" fontId="34" fillId="2" borderId="0" xfId="0" applyFont="1" applyFill="1" applyAlignment="1">
      <alignment horizontal="left" vertical="top" wrapText="1"/>
    </xf>
    <xf numFmtId="165" fontId="5" fillId="2" borderId="1" xfId="0" applyNumberFormat="1" applyFont="1" applyFill="1" applyBorder="1" applyAlignment="1">
      <alignment horizontal="left" vertical="top"/>
    </xf>
    <xf numFmtId="0" fontId="34" fillId="2" borderId="0" xfId="0" applyFont="1" applyFill="1" applyAlignment="1">
      <alignment horizontal="left" vertical="top"/>
    </xf>
    <xf numFmtId="165" fontId="34" fillId="2" borderId="1" xfId="0" applyNumberFormat="1" applyFont="1" applyFill="1" applyBorder="1" applyAlignment="1">
      <alignment horizontal="left" vertical="top"/>
    </xf>
    <xf numFmtId="165" fontId="34" fillId="2" borderId="7" xfId="0" applyNumberFormat="1" applyFont="1" applyFill="1" applyBorder="1" applyAlignment="1">
      <alignment horizontal="left" vertical="top"/>
    </xf>
    <xf numFmtId="165" fontId="34" fillId="2" borderId="7" xfId="0" applyNumberFormat="1" applyFont="1" applyFill="1" applyBorder="1" applyAlignment="1">
      <alignment horizontal="left" vertical="top" wrapText="1"/>
    </xf>
    <xf numFmtId="165" fontId="5" fillId="2" borderId="7" xfId="0" applyNumberFormat="1" applyFont="1" applyFill="1" applyBorder="1" applyAlignment="1">
      <alignment horizontal="left" vertical="top"/>
    </xf>
    <xf numFmtId="165" fontId="5" fillId="2" borderId="7" xfId="0" applyNumberFormat="1" applyFont="1" applyFill="1" applyBorder="1" applyAlignment="1">
      <alignment horizontal="left" vertical="top" wrapText="1"/>
    </xf>
    <xf numFmtId="165" fontId="34" fillId="2" borderId="7" xfId="0" applyNumberFormat="1" applyFont="1" applyFill="1" applyBorder="1" applyAlignment="1">
      <alignment vertical="top" wrapText="1"/>
    </xf>
    <xf numFmtId="165" fontId="34" fillId="2" borderId="1" xfId="0" applyNumberFormat="1" applyFont="1" applyFill="1" applyBorder="1" applyAlignment="1">
      <alignment vertical="top" wrapText="1"/>
    </xf>
    <xf numFmtId="49" fontId="34" fillId="2" borderId="1" xfId="0" applyNumberFormat="1" applyFont="1" applyFill="1" applyBorder="1" applyAlignment="1">
      <alignment horizontal="left" vertical="top" wrapText="1"/>
    </xf>
    <xf numFmtId="0" fontId="34" fillId="2" borderId="62" xfId="0" applyFont="1" applyFill="1" applyBorder="1" applyAlignment="1">
      <alignment horizontal="left" vertical="top"/>
    </xf>
    <xf numFmtId="0" fontId="34" fillId="2" borderId="63" xfId="0" applyFont="1" applyFill="1" applyBorder="1" applyAlignment="1">
      <alignment horizontal="left" vertical="top"/>
    </xf>
    <xf numFmtId="15" fontId="34" fillId="2" borderId="63" xfId="0" applyNumberFormat="1" applyFont="1" applyFill="1" applyBorder="1" applyAlignment="1">
      <alignment horizontal="left" vertical="top"/>
    </xf>
    <xf numFmtId="0" fontId="96" fillId="2" borderId="62" xfId="0" applyFont="1" applyFill="1" applyBorder="1" applyAlignment="1">
      <alignment horizontal="left" vertical="top"/>
    </xf>
    <xf numFmtId="0" fontId="42" fillId="2" borderId="62" xfId="0" applyFont="1" applyFill="1" applyBorder="1" applyAlignment="1">
      <alignment horizontal="left" vertical="top"/>
    </xf>
    <xf numFmtId="0" fontId="42" fillId="2" borderId="63" xfId="0" applyFont="1" applyFill="1" applyBorder="1" applyAlignment="1">
      <alignment horizontal="left" vertical="top"/>
    </xf>
    <xf numFmtId="166" fontId="34" fillId="2" borderId="0" xfId="0" applyNumberFormat="1" applyFont="1" applyFill="1" applyAlignment="1">
      <alignment horizontal="left" vertical="top"/>
    </xf>
    <xf numFmtId="0" fontId="54" fillId="3" borderId="35" xfId="0" applyFont="1" applyFill="1" applyBorder="1" applyAlignment="1">
      <alignment horizontal="center" vertical="center"/>
    </xf>
    <xf numFmtId="0" fontId="48" fillId="4" borderId="64" xfId="0" applyFont="1" applyFill="1" applyBorder="1" applyAlignment="1">
      <alignment horizontal="center" vertical="center"/>
    </xf>
    <xf numFmtId="0" fontId="38" fillId="25" borderId="1" xfId="0" applyFont="1" applyFill="1" applyBorder="1" applyAlignment="1">
      <alignment horizontal="center" vertical="center"/>
    </xf>
    <xf numFmtId="0" fontId="55" fillId="4" borderId="1" xfId="0" applyFont="1" applyFill="1" applyBorder="1" applyAlignment="1">
      <alignment horizontal="left" vertical="top"/>
    </xf>
    <xf numFmtId="0" fontId="43" fillId="26" borderId="1" xfId="0" applyFont="1" applyFill="1" applyBorder="1" applyAlignment="1">
      <alignment horizontal="center" vertical="center" wrapText="1"/>
    </xf>
    <xf numFmtId="0" fontId="41" fillId="26" borderId="1" xfId="0" applyFont="1" applyFill="1" applyBorder="1" applyAlignment="1">
      <alignment horizontal="center" vertical="center" wrapText="1"/>
    </xf>
    <xf numFmtId="0" fontId="41" fillId="27" borderId="1" xfId="0" applyFont="1" applyFill="1" applyBorder="1" applyAlignment="1">
      <alignment horizontal="center" vertical="center"/>
    </xf>
    <xf numFmtId="0" fontId="40" fillId="0" borderId="1" xfId="0" applyFont="1" applyBorder="1" applyAlignment="1">
      <alignment vertical="center"/>
    </xf>
    <xf numFmtId="0" fontId="0" fillId="0" borderId="1" xfId="0" applyFont="1" applyBorder="1" applyAlignment="1">
      <alignment vertical="center"/>
    </xf>
    <xf numFmtId="0" fontId="0" fillId="0" borderId="1" xfId="0" applyFont="1" applyBorder="1" applyAlignment="1">
      <alignment horizontal="right" vertical="center"/>
    </xf>
    <xf numFmtId="0" fontId="40" fillId="7" borderId="1" xfId="0" applyFont="1" applyFill="1" applyBorder="1" applyAlignment="1">
      <alignment horizontal="right" vertical="center"/>
    </xf>
    <xf numFmtId="3" fontId="0" fillId="0" borderId="1" xfId="0" applyNumberFormat="1" applyFont="1" applyBorder="1" applyAlignment="1">
      <alignment horizontal="right" vertical="center"/>
    </xf>
    <xf numFmtId="0" fontId="0" fillId="0" borderId="1" xfId="0" applyFont="1" applyBorder="1"/>
    <xf numFmtId="0" fontId="0" fillId="0" borderId="1" xfId="0" applyFont="1" applyFill="1" applyBorder="1"/>
    <xf numFmtId="1" fontId="0" fillId="0" borderId="1" xfId="0" applyNumberFormat="1" applyFont="1" applyBorder="1"/>
    <xf numFmtId="1" fontId="0" fillId="0" borderId="0" xfId="0" applyNumberFormat="1" applyFont="1"/>
    <xf numFmtId="10" fontId="0" fillId="0" borderId="1" xfId="0" applyNumberFormat="1" applyFont="1" applyBorder="1"/>
    <xf numFmtId="10" fontId="0" fillId="0" borderId="1" xfId="0" applyNumberFormat="1" applyFont="1" applyBorder="1" applyAlignment="1">
      <alignment horizontal="center"/>
    </xf>
    <xf numFmtId="164" fontId="37" fillId="0" borderId="1" xfId="0" applyNumberFormat="1" applyFont="1" applyFill="1" applyBorder="1" applyAlignment="1">
      <alignment horizontal="center" vertical="top" wrapText="1"/>
    </xf>
    <xf numFmtId="0" fontId="37" fillId="0" borderId="1" xfId="0" applyFont="1" applyFill="1" applyBorder="1" applyAlignment="1">
      <alignment horizontal="center" vertical="top"/>
    </xf>
    <xf numFmtId="0" fontId="37" fillId="0" borderId="1" xfId="0" applyFont="1" applyFill="1" applyBorder="1" applyAlignment="1">
      <alignment horizontal="left" vertical="top" wrapText="1"/>
    </xf>
    <xf numFmtId="3" fontId="37" fillId="0" borderId="1" xfId="0" quotePrefix="1" applyNumberFormat="1" applyFont="1" applyFill="1" applyBorder="1" applyAlignment="1">
      <alignment horizontal="left" vertical="top" wrapText="1"/>
    </xf>
    <xf numFmtId="0" fontId="37" fillId="0" borderId="1" xfId="0" applyFont="1" applyFill="1" applyBorder="1" applyAlignment="1">
      <alignment horizontal="center" vertical="top" wrapText="1"/>
    </xf>
    <xf numFmtId="0" fontId="37" fillId="0" borderId="1" xfId="0" applyFont="1" applyBorder="1" applyAlignment="1">
      <alignment wrapText="1"/>
    </xf>
    <xf numFmtId="0" fontId="37" fillId="3" borderId="53" xfId="0" applyFont="1" applyFill="1" applyBorder="1" applyAlignment="1">
      <alignment horizontal="center" vertical="center" wrapText="1"/>
    </xf>
    <xf numFmtId="2" fontId="37" fillId="3" borderId="14" xfId="0" applyNumberFormat="1" applyFont="1" applyFill="1" applyBorder="1" applyAlignment="1">
      <alignment horizontal="center" vertical="center" wrapText="1"/>
    </xf>
    <xf numFmtId="0" fontId="37" fillId="3" borderId="14" xfId="0" applyFont="1" applyFill="1" applyBorder="1" applyAlignment="1">
      <alignment horizontal="center" vertical="top" wrapText="1"/>
    </xf>
    <xf numFmtId="164" fontId="37" fillId="3" borderId="14" xfId="0" applyNumberFormat="1" applyFont="1" applyFill="1" applyBorder="1" applyAlignment="1">
      <alignment horizontal="center" vertical="top" wrapText="1"/>
    </xf>
    <xf numFmtId="0" fontId="37" fillId="3" borderId="14" xfId="0" applyFont="1" applyFill="1" applyBorder="1" applyAlignment="1">
      <alignment horizontal="center" vertical="center" wrapText="1"/>
    </xf>
    <xf numFmtId="0" fontId="0" fillId="0" borderId="1" xfId="0" applyBorder="1" applyAlignment="1">
      <alignment horizontal="center" vertical="top"/>
    </xf>
    <xf numFmtId="0" fontId="0" fillId="0" borderId="1" xfId="0" applyBorder="1" applyAlignment="1">
      <alignment vertical="top"/>
    </xf>
    <xf numFmtId="15" fontId="0" fillId="0" borderId="1" xfId="0" applyNumberFormat="1" applyBorder="1" applyAlignment="1">
      <alignment vertical="top"/>
    </xf>
    <xf numFmtId="0" fontId="37" fillId="3" borderId="65" xfId="0" applyFont="1" applyFill="1" applyBorder="1" applyAlignment="1">
      <alignment horizontal="center" vertical="center"/>
    </xf>
    <xf numFmtId="0" fontId="0" fillId="0" borderId="0" xfId="0" applyAlignment="1">
      <alignment horizontal="left" vertical="top"/>
    </xf>
    <xf numFmtId="0" fontId="36" fillId="0" borderId="0" xfId="0" applyFont="1" applyAlignment="1">
      <alignment horizontal="center" vertical="center"/>
    </xf>
    <xf numFmtId="167" fontId="36" fillId="0" borderId="0" xfId="0" applyNumberFormat="1" applyFont="1" applyAlignment="1">
      <alignment horizontal="center" vertical="center"/>
    </xf>
    <xf numFmtId="164" fontId="36" fillId="0" borderId="0" xfId="0" applyNumberFormat="1" applyFont="1" applyAlignment="1">
      <alignment horizontal="center" vertical="center"/>
    </xf>
    <xf numFmtId="0" fontId="36" fillId="0" borderId="0" xfId="0" applyFont="1"/>
    <xf numFmtId="0" fontId="0" fillId="0" borderId="0" xfId="0" applyAlignment="1">
      <alignment horizontal="left" vertical="top" wrapText="1"/>
    </xf>
    <xf numFmtId="0" fontId="37" fillId="0" borderId="3" xfId="0" applyFont="1" applyBorder="1" applyAlignment="1">
      <alignment horizontal="left" vertical="top" wrapText="1"/>
    </xf>
    <xf numFmtId="0" fontId="37" fillId="0" borderId="2" xfId="0" applyFont="1" applyBorder="1" applyAlignment="1">
      <alignment horizontal="center" vertical="top"/>
    </xf>
    <xf numFmtId="0" fontId="37" fillId="0" borderId="3" xfId="0" applyFont="1" applyBorder="1" applyAlignment="1">
      <alignment horizontal="left" vertical="top"/>
    </xf>
    <xf numFmtId="0" fontId="37" fillId="0" borderId="9" xfId="0" applyFont="1" applyBorder="1" applyAlignment="1">
      <alignment horizontal="left" vertical="top"/>
    </xf>
    <xf numFmtId="0" fontId="37" fillId="0" borderId="10" xfId="0" applyFont="1" applyBorder="1" applyAlignment="1">
      <alignment horizontal="left" vertical="top"/>
    </xf>
    <xf numFmtId="0" fontId="37" fillId="0" borderId="10" xfId="0" applyFont="1" applyBorder="1" applyAlignment="1">
      <alignment horizontal="center" vertical="top"/>
    </xf>
    <xf numFmtId="0" fontId="37" fillId="0" borderId="18" xfId="0" applyFont="1" applyBorder="1" applyAlignment="1">
      <alignment horizontal="center" vertical="top"/>
    </xf>
    <xf numFmtId="0" fontId="37" fillId="0" borderId="2" xfId="0" applyFont="1" applyBorder="1" applyAlignment="1">
      <alignment horizontal="center" vertical="center"/>
    </xf>
    <xf numFmtId="0" fontId="37" fillId="0" borderId="10" xfId="0" applyFont="1" applyBorder="1" applyAlignment="1">
      <alignment horizontal="center" vertical="center"/>
    </xf>
    <xf numFmtId="0" fontId="37" fillId="0" borderId="18" xfId="0" applyFont="1" applyBorder="1" applyAlignment="1">
      <alignment horizontal="center" vertical="center"/>
    </xf>
    <xf numFmtId="0" fontId="37" fillId="0" borderId="4" xfId="0" applyFont="1" applyBorder="1" applyAlignment="1">
      <alignment horizontal="center" vertical="center"/>
    </xf>
    <xf numFmtId="0" fontId="0" fillId="0" borderId="0" xfId="0" applyAlignment="1">
      <alignment horizontal="left" vertical="top"/>
    </xf>
    <xf numFmtId="15" fontId="37" fillId="0" borderId="7" xfId="0" applyNumberFormat="1" applyFont="1" applyBorder="1" applyAlignment="1">
      <alignment horizontal="center" vertical="top"/>
    </xf>
    <xf numFmtId="0" fontId="37" fillId="0" borderId="7" xfId="0" applyFont="1" applyBorder="1" applyAlignment="1">
      <alignment horizontal="center" vertical="top" wrapText="1"/>
    </xf>
    <xf numFmtId="15" fontId="37" fillId="0" borderId="10" xfId="0" applyNumberFormat="1" applyFont="1" applyBorder="1" applyAlignment="1">
      <alignment horizontal="center" vertical="top"/>
    </xf>
    <xf numFmtId="0" fontId="0" fillId="0" borderId="0" xfId="0" applyAlignment="1">
      <alignment horizontal="left" vertical="top"/>
    </xf>
    <xf numFmtId="15" fontId="37" fillId="6" borderId="1" xfId="0" applyNumberFormat="1" applyFont="1" applyFill="1" applyBorder="1" applyAlignment="1">
      <alignment horizontal="center" vertical="top"/>
    </xf>
    <xf numFmtId="0" fontId="37" fillId="28" borderId="1" xfId="0" applyFont="1" applyFill="1" applyBorder="1" applyAlignment="1">
      <alignment horizontal="center" vertical="center"/>
    </xf>
    <xf numFmtId="0" fontId="45" fillId="0" borderId="1" xfId="0" applyFont="1" applyBorder="1" applyAlignment="1">
      <alignment horizontal="left" vertical="top" wrapText="1"/>
    </xf>
    <xf numFmtId="15" fontId="37" fillId="29" borderId="1" xfId="0" applyNumberFormat="1" applyFont="1" applyFill="1" applyBorder="1" applyAlignment="1">
      <alignment horizontal="center" vertical="top"/>
    </xf>
    <xf numFmtId="15" fontId="37" fillId="29" borderId="10" xfId="0" applyNumberFormat="1" applyFont="1" applyFill="1" applyBorder="1" applyAlignment="1">
      <alignment horizontal="center" vertical="top"/>
    </xf>
    <xf numFmtId="15" fontId="37" fillId="29" borderId="1" xfId="0" applyNumberFormat="1" applyFont="1" applyFill="1" applyBorder="1" applyAlignment="1">
      <alignment horizontal="center" vertical="center"/>
    </xf>
    <xf numFmtId="0" fontId="37" fillId="29" borderId="10" xfId="0" applyFont="1" applyFill="1" applyBorder="1" applyAlignment="1">
      <alignment horizontal="center" vertical="center"/>
    </xf>
    <xf numFmtId="2" fontId="36" fillId="0" borderId="1" xfId="0" applyNumberFormat="1" applyFont="1" applyBorder="1" applyAlignment="1">
      <alignment vertical="top" wrapText="1"/>
    </xf>
    <xf numFmtId="15" fontId="37" fillId="6" borderId="1" xfId="0" applyNumberFormat="1" applyFont="1" applyFill="1" applyBorder="1" applyAlignment="1">
      <alignment horizontal="center" vertical="center"/>
    </xf>
    <xf numFmtId="15" fontId="37" fillId="6" borderId="10" xfId="0" applyNumberFormat="1" applyFont="1" applyFill="1" applyBorder="1" applyAlignment="1">
      <alignment horizontal="center" vertical="center"/>
    </xf>
    <xf numFmtId="2" fontId="37" fillId="12" borderId="1" xfId="0" applyNumberFormat="1" applyFont="1" applyFill="1" applyBorder="1" applyAlignment="1">
      <alignment vertical="top" wrapText="1"/>
    </xf>
    <xf numFmtId="164" fontId="37" fillId="12" borderId="1" xfId="0" applyNumberFormat="1" applyFont="1" applyFill="1" applyBorder="1" applyAlignment="1">
      <alignment horizontal="center" vertical="center"/>
    </xf>
    <xf numFmtId="0" fontId="37" fillId="12" borderId="1" xfId="0" applyFont="1" applyFill="1" applyBorder="1" applyAlignment="1">
      <alignment horizontal="center" vertical="center" wrapText="1"/>
    </xf>
    <xf numFmtId="0" fontId="36" fillId="12" borderId="1" xfId="0" applyFont="1" applyFill="1" applyBorder="1" applyAlignment="1">
      <alignment horizontal="left" vertical="top" wrapText="1"/>
    </xf>
    <xf numFmtId="0" fontId="38" fillId="2" borderId="1" xfId="0" applyFont="1" applyFill="1" applyBorder="1" applyAlignment="1">
      <alignment horizontal="left" vertical="center"/>
    </xf>
    <xf numFmtId="164" fontId="37" fillId="18" borderId="1" xfId="0" applyNumberFormat="1" applyFont="1" applyFill="1" applyBorder="1" applyAlignment="1">
      <alignment horizontal="center" vertical="top" wrapText="1"/>
    </xf>
    <xf numFmtId="0" fontId="37" fillId="18" borderId="1" xfId="0" applyFont="1" applyFill="1" applyBorder="1" applyAlignment="1">
      <alignment horizontal="center" vertical="top" wrapText="1"/>
    </xf>
    <xf numFmtId="0" fontId="37" fillId="18" borderId="1" xfId="0" applyFont="1" applyFill="1" applyBorder="1" applyAlignment="1">
      <alignment horizontal="left" vertical="top" wrapText="1"/>
    </xf>
    <xf numFmtId="0" fontId="37" fillId="18" borderId="1" xfId="0" applyFont="1" applyFill="1" applyBorder="1" applyAlignment="1">
      <alignment vertical="top" wrapText="1"/>
    </xf>
    <xf numFmtId="0" fontId="49" fillId="18" borderId="1" xfId="0" applyFont="1" applyFill="1" applyBorder="1" applyAlignment="1">
      <alignment vertical="top" wrapText="1"/>
    </xf>
    <xf numFmtId="0" fontId="37" fillId="18" borderId="1" xfId="0" applyFont="1" applyFill="1" applyBorder="1" applyAlignment="1">
      <alignment horizontal="center" vertical="center" wrapText="1"/>
    </xf>
    <xf numFmtId="2" fontId="47" fillId="18" borderId="1" xfId="0" applyNumberFormat="1" applyFont="1" applyFill="1" applyBorder="1" applyAlignment="1">
      <alignment horizontal="left" vertical="top" wrapText="1"/>
    </xf>
    <xf numFmtId="15" fontId="37" fillId="18" borderId="1" xfId="0" applyNumberFormat="1" applyFont="1" applyFill="1" applyBorder="1" applyAlignment="1">
      <alignment vertical="top" wrapText="1"/>
    </xf>
    <xf numFmtId="15" fontId="37" fillId="18" borderId="1" xfId="0" applyNumberFormat="1" applyFont="1" applyFill="1" applyBorder="1" applyAlignment="1">
      <alignment horizontal="center" vertical="top" wrapText="1"/>
    </xf>
    <xf numFmtId="0" fontId="47" fillId="18" borderId="1" xfId="0" applyFont="1" applyFill="1" applyBorder="1" applyAlignment="1">
      <alignment vertical="top" wrapText="1"/>
    </xf>
    <xf numFmtId="2" fontId="37" fillId="18" borderId="1" xfId="0" applyNumberFormat="1" applyFont="1" applyFill="1" applyBorder="1" applyAlignment="1">
      <alignment vertical="top" wrapText="1"/>
    </xf>
    <xf numFmtId="0" fontId="45" fillId="18" borderId="1" xfId="0" applyFont="1" applyFill="1" applyBorder="1" applyAlignment="1">
      <alignment vertical="center"/>
    </xf>
    <xf numFmtId="0" fontId="37" fillId="18" borderId="1" xfId="0" quotePrefix="1" applyFont="1" applyFill="1" applyBorder="1" applyAlignment="1">
      <alignment horizontal="left" vertical="top" wrapText="1"/>
    </xf>
    <xf numFmtId="0" fontId="37" fillId="18" borderId="1" xfId="0" quotePrefix="1" applyFont="1" applyFill="1" applyBorder="1" applyAlignment="1">
      <alignment vertical="top" wrapText="1"/>
    </xf>
    <xf numFmtId="164" fontId="37" fillId="18" borderId="1" xfId="0" applyNumberFormat="1" applyFont="1" applyFill="1" applyBorder="1" applyAlignment="1">
      <alignment horizontal="center" vertical="top"/>
    </xf>
    <xf numFmtId="0" fontId="37" fillId="18" borderId="1" xfId="0" applyFont="1" applyFill="1" applyBorder="1" applyAlignment="1">
      <alignment vertical="center" wrapText="1"/>
    </xf>
    <xf numFmtId="0" fontId="37" fillId="18" borderId="1" xfId="0" applyFont="1" applyFill="1" applyBorder="1" applyAlignment="1">
      <alignment horizontal="center" vertical="top"/>
    </xf>
    <xf numFmtId="3" fontId="37" fillId="18" borderId="1" xfId="0" quotePrefix="1" applyNumberFormat="1" applyFont="1" applyFill="1" applyBorder="1" applyAlignment="1">
      <alignment horizontal="left" vertical="top" wrapText="1"/>
    </xf>
    <xf numFmtId="164" fontId="37" fillId="18" borderId="14" xfId="0" applyNumberFormat="1" applyFont="1" applyFill="1" applyBorder="1" applyAlignment="1">
      <alignment horizontal="center" vertical="top" wrapText="1"/>
    </xf>
    <xf numFmtId="0" fontId="37" fillId="18" borderId="14" xfId="0" applyFont="1" applyFill="1" applyBorder="1" applyAlignment="1">
      <alignment horizontal="center" vertical="top"/>
    </xf>
    <xf numFmtId="0" fontId="37" fillId="18" borderId="14" xfId="0" applyFont="1" applyFill="1" applyBorder="1" applyAlignment="1">
      <alignment horizontal="left" vertical="top" wrapText="1"/>
    </xf>
    <xf numFmtId="3" fontId="37" fillId="18" borderId="14" xfId="0" quotePrefix="1" applyNumberFormat="1" applyFont="1" applyFill="1" applyBorder="1" applyAlignment="1">
      <alignment horizontal="left" vertical="top" wrapText="1"/>
    </xf>
    <xf numFmtId="0" fontId="37" fillId="18" borderId="14" xfId="0" applyFont="1" applyFill="1" applyBorder="1" applyAlignment="1">
      <alignment horizontal="center" vertical="top" wrapText="1"/>
    </xf>
    <xf numFmtId="0" fontId="37" fillId="18" borderId="0" xfId="0" applyFont="1" applyFill="1" applyAlignment="1">
      <alignment vertical="top" wrapText="1"/>
    </xf>
    <xf numFmtId="0" fontId="45" fillId="18" borderId="1" xfId="0" applyFont="1" applyFill="1" applyBorder="1" applyAlignment="1">
      <alignment horizontal="left" vertical="top"/>
    </xf>
    <xf numFmtId="0" fontId="45" fillId="18" borderId="1" xfId="0" applyFont="1" applyFill="1" applyBorder="1" applyAlignment="1">
      <alignment vertical="top" wrapText="1"/>
    </xf>
    <xf numFmtId="0" fontId="64" fillId="18" borderId="1" xfId="0" applyFont="1" applyFill="1" applyBorder="1" applyAlignment="1">
      <alignment vertical="top"/>
    </xf>
    <xf numFmtId="0" fontId="79" fillId="6" borderId="1" xfId="0" applyFont="1" applyFill="1" applyBorder="1" applyAlignment="1">
      <alignment horizontal="left" vertical="top" wrapText="1"/>
    </xf>
    <xf numFmtId="164" fontId="37" fillId="6" borderId="1" xfId="0" applyNumberFormat="1" applyFont="1" applyFill="1" applyBorder="1" applyAlignment="1">
      <alignment horizontal="center" vertical="center"/>
    </xf>
    <xf numFmtId="15" fontId="36" fillId="6" borderId="1" xfId="0" applyNumberFormat="1" applyFont="1" applyFill="1" applyBorder="1" applyAlignment="1">
      <alignment horizontal="center" vertical="top"/>
    </xf>
    <xf numFmtId="0" fontId="36" fillId="6" borderId="1" xfId="0" applyFont="1" applyFill="1" applyBorder="1" applyAlignment="1">
      <alignment vertical="top"/>
    </xf>
    <xf numFmtId="0" fontId="36" fillId="6" borderId="1" xfId="0" applyFont="1" applyFill="1" applyBorder="1" applyAlignment="1">
      <alignment horizontal="center" vertical="top" wrapText="1"/>
    </xf>
    <xf numFmtId="0" fontId="36" fillId="6" borderId="1" xfId="0" applyFont="1" applyFill="1" applyBorder="1" applyAlignment="1">
      <alignment horizontal="center" vertical="top"/>
    </xf>
    <xf numFmtId="0" fontId="79" fillId="0" borderId="14" xfId="0" applyFont="1" applyBorder="1" applyAlignment="1">
      <alignment horizontal="left" vertical="top" wrapText="1"/>
    </xf>
    <xf numFmtId="0" fontId="36" fillId="2" borderId="1" xfId="0" applyFont="1" applyFill="1" applyBorder="1" applyAlignment="1">
      <alignment vertical="top" wrapText="1"/>
    </xf>
    <xf numFmtId="0" fontId="36" fillId="2" borderId="1" xfId="0" applyFont="1" applyFill="1" applyBorder="1" applyAlignment="1">
      <alignment vertical="top"/>
    </xf>
    <xf numFmtId="0" fontId="36" fillId="2" borderId="1" xfId="0" applyFont="1" applyFill="1" applyBorder="1" applyAlignment="1">
      <alignment horizontal="center" vertical="top"/>
    </xf>
    <xf numFmtId="167" fontId="36" fillId="2" borderId="1" xfId="0" applyNumberFormat="1" applyFont="1" applyFill="1" applyBorder="1" applyAlignment="1">
      <alignment horizontal="center" vertical="top"/>
    </xf>
    <xf numFmtId="15" fontId="36" fillId="2" borderId="1" xfId="0" applyNumberFormat="1" applyFont="1" applyFill="1" applyBorder="1" applyAlignment="1">
      <alignment horizontal="center" vertical="top"/>
    </xf>
    <xf numFmtId="0" fontId="36" fillId="2" borderId="0" xfId="0" applyFont="1" applyFill="1" applyAlignment="1">
      <alignment vertical="top"/>
    </xf>
    <xf numFmtId="0" fontId="79" fillId="2" borderId="1" xfId="0" applyFont="1" applyFill="1" applyBorder="1" applyAlignment="1">
      <alignment horizontal="left" vertical="top" wrapText="1"/>
    </xf>
    <xf numFmtId="0" fontId="37" fillId="0" borderId="1" xfId="0" applyFont="1" applyBorder="1" applyAlignment="1">
      <alignment horizontal="left" vertical="center" wrapText="1"/>
    </xf>
    <xf numFmtId="0" fontId="37" fillId="0" borderId="1" xfId="0" quotePrefix="1" applyFont="1" applyBorder="1" applyAlignment="1">
      <alignment vertical="top" wrapText="1"/>
    </xf>
    <xf numFmtId="0" fontId="36" fillId="2" borderId="1" xfId="0" applyFont="1" applyFill="1" applyBorder="1" applyAlignment="1">
      <alignment horizontal="center" vertical="top" wrapText="1"/>
    </xf>
    <xf numFmtId="0" fontId="36" fillId="0" borderId="14" xfId="0" applyFont="1" applyBorder="1" applyAlignment="1">
      <alignment horizontal="center" vertical="center"/>
    </xf>
    <xf numFmtId="164" fontId="36" fillId="0" borderId="1" xfId="0" applyNumberFormat="1" applyFont="1" applyBorder="1" applyAlignment="1">
      <alignment horizontal="center" vertical="center"/>
    </xf>
    <xf numFmtId="15" fontId="36" fillId="0" borderId="1" xfId="0" applyNumberFormat="1" applyFont="1" applyBorder="1" applyAlignment="1">
      <alignment horizontal="center" vertical="center"/>
    </xf>
    <xf numFmtId="164" fontId="36" fillId="0" borderId="14" xfId="0" applyNumberFormat="1" applyFont="1" applyBorder="1" applyAlignment="1">
      <alignment horizontal="center" vertical="center"/>
    </xf>
    <xf numFmtId="0" fontId="36" fillId="0" borderId="14" xfId="0" applyFont="1" applyBorder="1" applyAlignment="1">
      <alignment horizontal="center" vertical="center" wrapText="1"/>
    </xf>
    <xf numFmtId="14" fontId="36" fillId="0" borderId="1" xfId="0" applyNumberFormat="1" applyFont="1" applyBorder="1" applyAlignment="1">
      <alignment horizontal="center" vertical="center"/>
    </xf>
    <xf numFmtId="0" fontId="59" fillId="0" borderId="1" xfId="0" applyFont="1" applyBorder="1" applyAlignment="1">
      <alignment horizontal="center" vertical="top" wrapText="1"/>
    </xf>
    <xf numFmtId="164" fontId="54" fillId="3" borderId="38" xfId="0" applyNumberFormat="1" applyFont="1" applyFill="1" applyBorder="1" applyAlignment="1">
      <alignment horizontal="center" vertical="center"/>
    </xf>
    <xf numFmtId="164" fontId="54" fillId="3" borderId="39" xfId="0" applyNumberFormat="1" applyFont="1" applyFill="1" applyBorder="1" applyAlignment="1">
      <alignment horizontal="center" vertical="center"/>
    </xf>
    <xf numFmtId="0" fontId="54" fillId="3" borderId="37" xfId="0" applyFont="1" applyFill="1" applyBorder="1" applyAlignment="1">
      <alignment horizontal="center" vertical="center"/>
    </xf>
    <xf numFmtId="0" fontId="54" fillId="3" borderId="18" xfId="0" applyFont="1" applyFill="1" applyBorder="1" applyAlignment="1">
      <alignment horizontal="center" vertical="center"/>
    </xf>
    <xf numFmtId="0" fontId="54" fillId="3" borderId="11" xfId="0" applyFont="1" applyFill="1" applyBorder="1" applyAlignment="1">
      <alignment horizontal="center" vertical="center"/>
    </xf>
    <xf numFmtId="0" fontId="54" fillId="3" borderId="12" xfId="0" applyFont="1" applyFill="1" applyBorder="1" applyAlignment="1">
      <alignment horizontal="center" vertical="center"/>
    </xf>
    <xf numFmtId="0" fontId="54" fillId="3" borderId="13" xfId="0" applyFont="1" applyFill="1" applyBorder="1" applyAlignment="1">
      <alignment horizontal="center" vertical="center"/>
    </xf>
    <xf numFmtId="0" fontId="54" fillId="3" borderId="36" xfId="0" applyFont="1" applyFill="1" applyBorder="1" applyAlignment="1">
      <alignment horizontal="center" vertical="center"/>
    </xf>
    <xf numFmtId="164" fontId="95" fillId="0" borderId="67" xfId="0" applyNumberFormat="1" applyFont="1" applyBorder="1" applyAlignment="1">
      <alignment horizontal="center" vertical="top" wrapText="1"/>
    </xf>
    <xf numFmtId="164" fontId="95" fillId="0" borderId="68" xfId="0" applyNumberFormat="1" applyFont="1" applyBorder="1" applyAlignment="1">
      <alignment horizontal="center" vertical="top" wrapText="1"/>
    </xf>
    <xf numFmtId="164" fontId="95" fillId="0" borderId="28" xfId="0" applyNumberFormat="1" applyFont="1" applyBorder="1" applyAlignment="1">
      <alignment horizontal="center" vertical="top" wrapText="1"/>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4" xfId="0" applyBorder="1" applyAlignment="1">
      <alignment horizontal="center"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4" xfId="0" applyBorder="1" applyAlignment="1">
      <alignment horizontal="left" vertical="center"/>
    </xf>
    <xf numFmtId="0" fontId="0" fillId="0" borderId="1" xfId="0" applyBorder="1" applyAlignment="1">
      <alignment horizontal="center"/>
    </xf>
    <xf numFmtId="0" fontId="37" fillId="3" borderId="1" xfId="0" applyFont="1" applyFill="1" applyBorder="1" applyAlignment="1">
      <alignment horizontal="center"/>
    </xf>
    <xf numFmtId="2" fontId="37" fillId="3" borderId="1" xfId="0" applyNumberFormat="1" applyFont="1" applyFill="1" applyBorder="1" applyAlignment="1">
      <alignment horizontal="center" wrapText="1"/>
    </xf>
    <xf numFmtId="0" fontId="37" fillId="3" borderId="20" xfId="0" applyFont="1" applyFill="1" applyBorder="1" applyAlignment="1">
      <alignment horizontal="center"/>
    </xf>
    <xf numFmtId="2" fontId="37" fillId="3" borderId="21" xfId="0" applyNumberFormat="1" applyFont="1" applyFill="1" applyBorder="1" applyAlignment="1">
      <alignment horizontal="center" wrapText="1"/>
    </xf>
    <xf numFmtId="0" fontId="37" fillId="3" borderId="21" xfId="0" applyFont="1" applyFill="1" applyBorder="1" applyAlignment="1">
      <alignment horizontal="center"/>
    </xf>
    <xf numFmtId="0" fontId="37" fillId="3" borderId="22" xfId="0" applyFont="1" applyFill="1" applyBorder="1" applyAlignment="1">
      <alignment horizontal="center"/>
    </xf>
    <xf numFmtId="0" fontId="40" fillId="6" borderId="6" xfId="0" applyFont="1" applyFill="1" applyBorder="1" applyAlignment="1">
      <alignment horizontal="left" vertical="top" wrapText="1" readingOrder="1"/>
    </xf>
    <xf numFmtId="0" fontId="40" fillId="6" borderId="3" xfId="0" applyFont="1" applyFill="1" applyBorder="1" applyAlignment="1">
      <alignment horizontal="left" vertical="top" wrapText="1" readingOrder="1"/>
    </xf>
    <xf numFmtId="0" fontId="10" fillId="4" borderId="20" xfId="0" applyFont="1" applyFill="1" applyBorder="1" applyAlignment="1">
      <alignment horizontal="left" vertical="top" wrapText="1" readingOrder="1"/>
    </xf>
    <xf numFmtId="0" fontId="10" fillId="4" borderId="3" xfId="0" applyFont="1" applyFill="1" applyBorder="1" applyAlignment="1">
      <alignment horizontal="left" vertical="top" wrapText="1" readingOrder="1"/>
    </xf>
    <xf numFmtId="0" fontId="39" fillId="0" borderId="4" xfId="0" applyFont="1" applyFill="1" applyBorder="1" applyAlignment="1">
      <alignment horizontal="left" vertical="top" wrapText="1" readingOrder="1"/>
    </xf>
    <xf numFmtId="0" fontId="39" fillId="0" borderId="1" xfId="0" applyFont="1" applyFill="1" applyBorder="1" applyAlignment="1">
      <alignment horizontal="left" vertical="top" wrapText="1" readingOrder="1"/>
    </xf>
    <xf numFmtId="0" fontId="10" fillId="4" borderId="21" xfId="0" applyFont="1" applyFill="1" applyBorder="1" applyAlignment="1">
      <alignment horizontal="left" vertical="top" wrapText="1" readingOrder="1"/>
    </xf>
    <xf numFmtId="0" fontId="10" fillId="4" borderId="1" xfId="0" applyFont="1" applyFill="1" applyBorder="1" applyAlignment="1">
      <alignment horizontal="left" vertical="top" wrapText="1" readingOrder="1"/>
    </xf>
    <xf numFmtId="0" fontId="10" fillId="4" borderId="21" xfId="0" applyFont="1" applyFill="1" applyBorder="1" applyAlignment="1">
      <alignment horizontal="center" vertical="top" wrapText="1" readingOrder="1"/>
    </xf>
    <xf numFmtId="0" fontId="10" fillId="4" borderId="22" xfId="0" applyFont="1" applyFill="1" applyBorder="1" applyAlignment="1">
      <alignment horizontal="center" vertical="top" wrapText="1" readingOrder="1"/>
    </xf>
    <xf numFmtId="0" fontId="10" fillId="5" borderId="20" xfId="0" applyFont="1" applyFill="1" applyBorder="1" applyAlignment="1">
      <alignment horizontal="center" vertical="top" wrapText="1" readingOrder="1"/>
    </xf>
    <xf numFmtId="0" fontId="10" fillId="5" borderId="21" xfId="0" applyFont="1" applyFill="1" applyBorder="1" applyAlignment="1">
      <alignment horizontal="center" vertical="top" wrapText="1" readingOrder="1"/>
    </xf>
    <xf numFmtId="0" fontId="10" fillId="5" borderId="23" xfId="0" applyFont="1" applyFill="1" applyBorder="1" applyAlignment="1">
      <alignment horizontal="center" vertical="top" wrapText="1" readingOrder="1"/>
    </xf>
    <xf numFmtId="0" fontId="54" fillId="4" borderId="20" xfId="0" applyFont="1" applyFill="1" applyBorder="1" applyAlignment="1">
      <alignment horizontal="center" vertical="top" wrapText="1"/>
    </xf>
    <xf numFmtId="0" fontId="54" fillId="4" borderId="21" xfId="0" applyFont="1" applyFill="1" applyBorder="1" applyAlignment="1">
      <alignment horizontal="center" vertical="top" wrapText="1"/>
    </xf>
    <xf numFmtId="0" fontId="54" fillId="4" borderId="23" xfId="0" applyFont="1" applyFill="1" applyBorder="1" applyAlignment="1">
      <alignment horizontal="center" vertical="top" wrapText="1"/>
    </xf>
    <xf numFmtId="0" fontId="54" fillId="4" borderId="22" xfId="0" applyFont="1" applyFill="1" applyBorder="1" applyAlignment="1">
      <alignment horizontal="center" vertical="top" wrapText="1"/>
    </xf>
    <xf numFmtId="0" fontId="54" fillId="4" borderId="66" xfId="0" applyFont="1" applyFill="1" applyBorder="1" applyAlignment="1">
      <alignment horizontal="center" vertical="top"/>
    </xf>
    <xf numFmtId="0" fontId="54" fillId="4" borderId="36" xfId="0" applyFont="1" applyFill="1" applyBorder="1" applyAlignment="1">
      <alignment horizontal="center" vertical="top"/>
    </xf>
    <xf numFmtId="0" fontId="54" fillId="4" borderId="37" xfId="0" applyFont="1" applyFill="1" applyBorder="1" applyAlignment="1">
      <alignment horizontal="center" vertical="top"/>
    </xf>
    <xf numFmtId="0" fontId="61" fillId="2" borderId="24" xfId="0" applyFont="1" applyFill="1" applyBorder="1" applyAlignment="1">
      <alignment horizontal="left" wrapText="1"/>
    </xf>
    <xf numFmtId="0" fontId="61" fillId="2" borderId="16" xfId="0" applyFont="1" applyFill="1" applyBorder="1" applyAlignment="1">
      <alignment horizontal="left"/>
    </xf>
    <xf numFmtId="0" fontId="73" fillId="6" borderId="14" xfId="0" applyFont="1" applyFill="1" applyBorder="1" applyAlignment="1">
      <alignment horizontal="left" vertical="top" wrapText="1" readingOrder="1"/>
    </xf>
    <xf numFmtId="0" fontId="73" fillId="6" borderId="4" xfId="0" applyFont="1" applyFill="1" applyBorder="1" applyAlignment="1">
      <alignment horizontal="left" vertical="top" wrapText="1" readingOrder="1"/>
    </xf>
    <xf numFmtId="15" fontId="73" fillId="6" borderId="14" xfId="0" applyNumberFormat="1" applyFont="1" applyFill="1" applyBorder="1" applyAlignment="1">
      <alignment horizontal="left" vertical="top" wrapText="1" readingOrder="1"/>
    </xf>
    <xf numFmtId="15" fontId="73" fillId="6" borderId="4" xfId="0" applyNumberFormat="1" applyFont="1" applyFill="1" applyBorder="1" applyAlignment="1">
      <alignment horizontal="left" vertical="top" wrapText="1" readingOrder="1"/>
    </xf>
    <xf numFmtId="0" fontId="56" fillId="0" borderId="14" xfId="0" applyFont="1" applyBorder="1" applyAlignment="1">
      <alignment horizontal="left" vertical="top" wrapText="1" readingOrder="1"/>
    </xf>
    <xf numFmtId="0" fontId="56" fillId="0" borderId="15" xfId="0" applyFont="1" applyBorder="1" applyAlignment="1">
      <alignment horizontal="left" vertical="top" wrapText="1" readingOrder="1"/>
    </xf>
    <xf numFmtId="0" fontId="56" fillId="0" borderId="4" xfId="0" applyFont="1" applyBorder="1" applyAlignment="1">
      <alignment horizontal="left" vertical="top" wrapText="1" readingOrder="1"/>
    </xf>
    <xf numFmtId="0" fontId="75" fillId="0" borderId="1" xfId="0" applyFont="1" applyBorder="1" applyAlignment="1">
      <alignment horizontal="left" wrapText="1" readingOrder="1"/>
    </xf>
    <xf numFmtId="0" fontId="76" fillId="0" borderId="1" xfId="0" applyFont="1" applyBorder="1" applyAlignment="1">
      <alignment horizontal="left" vertical="top" wrapText="1" readingOrder="1"/>
    </xf>
    <xf numFmtId="0" fontId="73" fillId="0" borderId="1" xfId="0" applyFont="1" applyBorder="1" applyAlignment="1">
      <alignment horizontal="left" vertical="top" wrapText="1" readingOrder="1"/>
    </xf>
    <xf numFmtId="0" fontId="73" fillId="0" borderId="1" xfId="0" applyFont="1" applyBorder="1" applyAlignment="1">
      <alignment horizontal="center" vertical="center" wrapText="1" readingOrder="1"/>
    </xf>
    <xf numFmtId="0" fontId="73" fillId="0" borderId="1" xfId="0" applyFont="1" applyBorder="1" applyAlignment="1">
      <alignment horizontal="left" wrapText="1" readingOrder="1"/>
    </xf>
    <xf numFmtId="0" fontId="73" fillId="7" borderId="1" xfId="0" applyFont="1" applyFill="1" applyBorder="1" applyAlignment="1">
      <alignment horizontal="left" vertical="center" wrapText="1" readingOrder="1"/>
    </xf>
    <xf numFmtId="0" fontId="75" fillId="6" borderId="1" xfId="0" applyFont="1" applyFill="1" applyBorder="1" applyAlignment="1">
      <alignment horizontal="left" vertical="top" wrapText="1" readingOrder="1"/>
    </xf>
    <xf numFmtId="0" fontId="73" fillId="5" borderId="1" xfId="0" applyFont="1" applyFill="1" applyBorder="1" applyAlignment="1">
      <alignment horizontal="center" vertical="center" textRotation="90" wrapText="1" readingOrder="1"/>
    </xf>
    <xf numFmtId="0" fontId="56" fillId="0" borderId="1" xfId="0" applyFont="1" applyBorder="1" applyAlignment="1">
      <alignment horizontal="left" wrapText="1" readingOrder="1"/>
    </xf>
    <xf numFmtId="0" fontId="57" fillId="0" borderId="1" xfId="0" applyFont="1" applyBorder="1" applyAlignment="1">
      <alignment horizontal="left" wrapText="1" readingOrder="1"/>
    </xf>
    <xf numFmtId="0" fontId="80" fillId="0" borderId="1" xfId="0" applyFont="1" applyBorder="1" applyAlignment="1">
      <alignment horizontal="center" vertical="top" wrapText="1" readingOrder="1"/>
    </xf>
    <xf numFmtId="0" fontId="75" fillId="0" borderId="1" xfId="0" applyFont="1" applyBorder="1" applyAlignment="1">
      <alignment horizontal="left" vertical="top" wrapText="1" readingOrder="1"/>
    </xf>
    <xf numFmtId="0" fontId="56" fillId="0" borderId="1" xfId="0" applyFont="1" applyBorder="1" applyAlignment="1">
      <alignment horizontal="left" vertical="top" wrapText="1" readingOrder="1"/>
    </xf>
    <xf numFmtId="0" fontId="74" fillId="0" borderId="1" xfId="0" applyFont="1" applyBorder="1" applyAlignment="1">
      <alignment horizontal="center" vertical="top" wrapText="1" readingOrder="1"/>
    </xf>
    <xf numFmtId="0" fontId="81" fillId="0" borderId="1" xfId="0" applyFont="1" applyBorder="1" applyAlignment="1">
      <alignment horizontal="center" vertical="top" wrapText="1" readingOrder="1"/>
    </xf>
    <xf numFmtId="0" fontId="78" fillId="0" borderId="1" xfId="0" applyFont="1" applyBorder="1" applyAlignment="1">
      <alignment horizontal="left" vertical="top" wrapText="1" readingOrder="1"/>
    </xf>
    <xf numFmtId="0" fontId="72" fillId="0" borderId="1" xfId="0" applyFont="1" applyBorder="1" applyAlignment="1">
      <alignment wrapText="1"/>
    </xf>
    <xf numFmtId="0" fontId="79" fillId="6" borderId="1" xfId="0" applyFont="1" applyFill="1" applyBorder="1" applyAlignment="1">
      <alignment horizontal="left" vertical="top" wrapText="1" readingOrder="1"/>
    </xf>
    <xf numFmtId="0" fontId="56" fillId="6" borderId="1" xfId="0" applyFont="1" applyFill="1" applyBorder="1" applyAlignment="1">
      <alignment horizontal="center" wrapText="1" readingOrder="1"/>
    </xf>
    <xf numFmtId="0" fontId="56" fillId="0" borderId="1" xfId="0" applyFont="1" applyBorder="1" applyAlignment="1">
      <alignment horizontal="center" vertical="top" wrapText="1" readingOrder="1"/>
    </xf>
    <xf numFmtId="0" fontId="76" fillId="0" borderId="1" xfId="0" applyFont="1" applyBorder="1" applyAlignment="1">
      <alignment horizontal="center" vertical="top" wrapText="1" readingOrder="1"/>
    </xf>
    <xf numFmtId="0" fontId="77" fillId="0" borderId="1" xfId="0" applyFont="1" applyBorder="1" applyAlignment="1">
      <alignment horizontal="center" vertical="top" wrapText="1" readingOrder="1"/>
    </xf>
    <xf numFmtId="0" fontId="73" fillId="0" borderId="1" xfId="0" applyFont="1" applyBorder="1" applyAlignment="1">
      <alignment horizontal="center" vertical="top" wrapText="1" readingOrder="1"/>
    </xf>
    <xf numFmtId="0" fontId="74" fillId="16" borderId="43" xfId="0" applyFont="1" applyFill="1" applyBorder="1" applyAlignment="1">
      <alignment horizontal="left" vertical="center" wrapText="1" readingOrder="1"/>
    </xf>
    <xf numFmtId="0" fontId="74" fillId="16" borderId="44" xfId="0" applyFont="1" applyFill="1" applyBorder="1" applyAlignment="1">
      <alignment horizontal="left" vertical="center" wrapText="1" readingOrder="1"/>
    </xf>
    <xf numFmtId="0" fontId="74" fillId="16" borderId="45" xfId="0" applyFont="1" applyFill="1" applyBorder="1" applyAlignment="1">
      <alignment horizontal="left" vertical="center" wrapText="1" readingOrder="1"/>
    </xf>
    <xf numFmtId="0" fontId="74" fillId="16" borderId="48" xfId="0" applyFont="1" applyFill="1" applyBorder="1" applyAlignment="1">
      <alignment horizontal="left" vertical="center" wrapText="1" readingOrder="1"/>
    </xf>
    <xf numFmtId="0" fontId="74" fillId="16" borderId="0" xfId="0" applyFont="1" applyFill="1" applyBorder="1" applyAlignment="1">
      <alignment horizontal="left" vertical="center" wrapText="1" readingOrder="1"/>
    </xf>
    <xf numFmtId="0" fontId="74" fillId="16" borderId="49" xfId="0" applyFont="1" applyFill="1" applyBorder="1" applyAlignment="1">
      <alignment horizontal="left" vertical="center" wrapText="1" readingOrder="1"/>
    </xf>
    <xf numFmtId="0" fontId="54" fillId="3" borderId="20" xfId="0" applyFont="1" applyFill="1" applyBorder="1" applyAlignment="1">
      <alignment horizontal="center"/>
    </xf>
    <xf numFmtId="2" fontId="54" fillId="3" borderId="21" xfId="0" applyNumberFormat="1" applyFont="1" applyFill="1" applyBorder="1" applyAlignment="1">
      <alignment horizontal="center" wrapText="1"/>
    </xf>
    <xf numFmtId="0" fontId="54" fillId="3" borderId="21" xfId="0" applyFont="1" applyFill="1" applyBorder="1" applyAlignment="1">
      <alignment horizontal="center"/>
    </xf>
    <xf numFmtId="0" fontId="54" fillId="3" borderId="22" xfId="0" applyFont="1" applyFill="1" applyBorder="1" applyAlignment="1">
      <alignment horizontal="center"/>
    </xf>
    <xf numFmtId="0" fontId="46" fillId="2" borderId="50" xfId="0" applyFont="1" applyFill="1" applyBorder="1" applyAlignment="1">
      <alignment horizontal="center"/>
    </xf>
    <xf numFmtId="0" fontId="46" fillId="2" borderId="51" xfId="0" applyFont="1" applyFill="1" applyBorder="1" applyAlignment="1">
      <alignment horizontal="center"/>
    </xf>
    <xf numFmtId="0" fontId="46" fillId="2" borderId="30" xfId="0" applyFont="1" applyFill="1" applyBorder="1" applyAlignment="1">
      <alignment horizontal="center"/>
    </xf>
    <xf numFmtId="0" fontId="46" fillId="2" borderId="20" xfId="0" applyFont="1" applyFill="1" applyBorder="1" applyAlignment="1">
      <alignment horizontal="center" vertical="center"/>
    </xf>
    <xf numFmtId="0" fontId="46" fillId="2" borderId="21" xfId="0" applyFont="1" applyFill="1" applyBorder="1" applyAlignment="1">
      <alignment horizontal="center" vertical="center"/>
    </xf>
    <xf numFmtId="0" fontId="46" fillId="2" borderId="50" xfId="0" applyFont="1" applyFill="1" applyBorder="1" applyAlignment="1">
      <alignment horizontal="left" vertical="center"/>
    </xf>
    <xf numFmtId="0" fontId="46" fillId="2" borderId="52" xfId="0" applyFont="1" applyFill="1" applyBorder="1" applyAlignment="1">
      <alignment horizontal="left" vertical="center"/>
    </xf>
    <xf numFmtId="0" fontId="91" fillId="0" borderId="24" xfId="0" applyFont="1" applyBorder="1" applyAlignment="1">
      <alignment horizontal="center" vertical="center"/>
    </xf>
    <xf numFmtId="0" fontId="91" fillId="0" borderId="56" xfId="0" applyFont="1" applyBorder="1" applyAlignment="1">
      <alignment horizontal="center" vertical="center"/>
    </xf>
    <xf numFmtId="0" fontId="91" fillId="0" borderId="57" xfId="0" applyFont="1" applyBorder="1" applyAlignment="1">
      <alignment horizontal="center" vertical="center"/>
    </xf>
    <xf numFmtId="0" fontId="91" fillId="0" borderId="58" xfId="0" applyFont="1" applyBorder="1" applyAlignment="1">
      <alignment horizontal="center" vertical="center"/>
    </xf>
    <xf numFmtId="0" fontId="91" fillId="0" borderId="60" xfId="0" applyFont="1" applyBorder="1" applyAlignment="1">
      <alignment horizontal="center" vertical="center" wrapText="1"/>
    </xf>
    <xf numFmtId="0" fontId="91" fillId="0" borderId="31" xfId="0" applyFont="1" applyBorder="1" applyAlignment="1">
      <alignment horizontal="center" vertical="center" wrapText="1"/>
    </xf>
    <xf numFmtId="0" fontId="91" fillId="24" borderId="60" xfId="0" applyFont="1" applyFill="1" applyBorder="1" applyAlignment="1">
      <alignment horizontal="center" vertical="center"/>
    </xf>
    <xf numFmtId="0" fontId="91" fillId="24" borderId="61" xfId="0" applyFont="1" applyFill="1" applyBorder="1" applyAlignment="1">
      <alignment horizontal="center" vertical="center"/>
    </xf>
    <xf numFmtId="0" fontId="91" fillId="24" borderId="31" xfId="0" applyFont="1" applyFill="1" applyBorder="1" applyAlignment="1">
      <alignment horizontal="center" vertical="center"/>
    </xf>
    <xf numFmtId="164" fontId="54" fillId="15" borderId="1" xfId="0" applyNumberFormat="1" applyFont="1" applyFill="1" applyBorder="1" applyAlignment="1">
      <alignment horizontal="center" vertical="center" wrapText="1"/>
    </xf>
    <xf numFmtId="0" fontId="54" fillId="15" borderId="1" xfId="0" applyFont="1" applyFill="1" applyBorder="1" applyAlignment="1">
      <alignment horizontal="center" vertical="center" wrapText="1"/>
    </xf>
    <xf numFmtId="0" fontId="54" fillId="15" borderId="1" xfId="0" applyFont="1" applyFill="1" applyBorder="1" applyAlignment="1">
      <alignment horizontal="left" vertical="center" wrapText="1"/>
    </xf>
    <xf numFmtId="0" fontId="54" fillId="15" borderId="1" xfId="0" applyFont="1" applyFill="1" applyBorder="1" applyAlignment="1">
      <alignment horizontal="center" vertical="top" wrapText="1"/>
    </xf>
    <xf numFmtId="0" fontId="54" fillId="4" borderId="7" xfId="0" applyFont="1" applyFill="1" applyBorder="1" applyAlignment="1">
      <alignment horizontal="center" vertical="center" wrapText="1"/>
    </xf>
    <xf numFmtId="0" fontId="54" fillId="4" borderId="19" xfId="0" applyFont="1" applyFill="1" applyBorder="1" applyAlignment="1">
      <alignment horizontal="center" vertical="center" wrapText="1"/>
    </xf>
    <xf numFmtId="0" fontId="36" fillId="0" borderId="14" xfId="0" applyFont="1" applyBorder="1" applyAlignment="1">
      <alignment horizontal="center" vertical="center"/>
    </xf>
    <xf numFmtId="0" fontId="36" fillId="0" borderId="4" xfId="0" applyFont="1" applyBorder="1" applyAlignment="1">
      <alignment horizontal="center" vertical="center"/>
    </xf>
    <xf numFmtId="0" fontId="37" fillId="0" borderId="14" xfId="0" applyFont="1" applyBorder="1" applyAlignment="1">
      <alignment horizontal="center" vertical="center"/>
    </xf>
    <xf numFmtId="0" fontId="37" fillId="0" borderId="4" xfId="0" applyFont="1" applyBorder="1" applyAlignment="1">
      <alignment horizontal="center" vertical="center"/>
    </xf>
    <xf numFmtId="0" fontId="43" fillId="15" borderId="27" xfId="0" applyFont="1" applyFill="1" applyBorder="1" applyAlignment="1">
      <alignment horizontal="center" vertical="center"/>
    </xf>
    <xf numFmtId="0" fontId="43" fillId="15" borderId="28" xfId="0" applyFont="1" applyFill="1" applyBorder="1" applyAlignment="1">
      <alignment horizontal="center" vertical="center"/>
    </xf>
    <xf numFmtId="0" fontId="43" fillId="15" borderId="1" xfId="0" applyFont="1" applyFill="1" applyBorder="1" applyAlignment="1">
      <alignment horizontal="center" vertical="center" wrapText="1"/>
    </xf>
    <xf numFmtId="0" fontId="43" fillId="15" borderId="14" xfId="0" applyFont="1" applyFill="1" applyBorder="1" applyAlignment="1">
      <alignment horizontal="center" vertical="center"/>
    </xf>
    <xf numFmtId="0" fontId="43" fillId="15" borderId="4" xfId="0" applyFont="1" applyFill="1" applyBorder="1" applyAlignment="1">
      <alignment horizontal="center" vertical="center"/>
    </xf>
    <xf numFmtId="0" fontId="68" fillId="0" borderId="0" xfId="0" applyFont="1" applyAlignment="1">
      <alignment horizontal="left" vertical="top" wrapText="1"/>
    </xf>
    <xf numFmtId="0" fontId="0" fillId="0" borderId="0" xfId="0" applyAlignment="1">
      <alignment horizontal="left" vertical="top"/>
    </xf>
    <xf numFmtId="0" fontId="62" fillId="0" borderId="0" xfId="0" applyFont="1" applyAlignment="1">
      <alignment horizontal="left" vertical="top" wrapText="1"/>
    </xf>
    <xf numFmtId="0" fontId="0" fillId="3" borderId="1" xfId="0" applyFill="1" applyBorder="1" applyAlignment="1">
      <alignment horizontal="center" vertical="center" wrapText="1"/>
    </xf>
    <xf numFmtId="0" fontId="0" fillId="0" borderId="14" xfId="0" applyBorder="1" applyAlignment="1">
      <alignment horizontal="center" vertical="center" textRotation="255"/>
    </xf>
    <xf numFmtId="0" fontId="0" fillId="0" borderId="15" xfId="0" applyBorder="1" applyAlignment="1">
      <alignment horizontal="center" vertical="center" textRotation="255"/>
    </xf>
    <xf numFmtId="0" fontId="0" fillId="0" borderId="4" xfId="0" applyBorder="1" applyAlignment="1">
      <alignment horizontal="center" vertical="center" textRotation="255"/>
    </xf>
    <xf numFmtId="0" fontId="61" fillId="9" borderId="1" xfId="0" applyFont="1" applyFill="1" applyBorder="1" applyAlignment="1">
      <alignment horizontal="center"/>
    </xf>
    <xf numFmtId="0" fontId="43" fillId="4" borderId="22" xfId="0" applyFont="1" applyFill="1" applyBorder="1" applyAlignment="1">
      <alignment horizontal="center" vertical="center"/>
    </xf>
    <xf numFmtId="0" fontId="43" fillId="4" borderId="18" xfId="0" applyFont="1" applyFill="1" applyBorder="1" applyAlignment="1">
      <alignment horizontal="center" vertical="center"/>
    </xf>
    <xf numFmtId="0" fontId="43" fillId="4" borderId="20" xfId="0" applyFont="1" applyFill="1" applyBorder="1" applyAlignment="1">
      <alignment horizontal="center" vertical="center"/>
    </xf>
    <xf numFmtId="0" fontId="43" fillId="4" borderId="9" xfId="0" applyFont="1" applyFill="1" applyBorder="1" applyAlignment="1">
      <alignment horizontal="center" vertical="center"/>
    </xf>
    <xf numFmtId="0" fontId="43" fillId="4" borderId="21" xfId="0" applyFont="1" applyFill="1" applyBorder="1" applyAlignment="1">
      <alignment horizontal="center" vertical="center"/>
    </xf>
    <xf numFmtId="0" fontId="43" fillId="4" borderId="10" xfId="0" applyFont="1" applyFill="1" applyBorder="1" applyAlignment="1">
      <alignment horizontal="center" vertical="center"/>
    </xf>
    <xf numFmtId="0" fontId="43" fillId="4" borderId="25" xfId="0" applyFont="1" applyFill="1" applyBorder="1" applyAlignment="1">
      <alignment horizontal="center" vertical="center"/>
    </xf>
    <xf numFmtId="0" fontId="43" fillId="4" borderId="26" xfId="0" applyFont="1" applyFill="1" applyBorder="1" applyAlignment="1">
      <alignment horizontal="center" vertical="center"/>
    </xf>
    <xf numFmtId="0" fontId="51" fillId="4" borderId="27" xfId="0" applyFont="1" applyFill="1" applyBorder="1" applyAlignment="1">
      <alignment horizontal="center" vertical="center"/>
    </xf>
    <xf numFmtId="0" fontId="51" fillId="4" borderId="28" xfId="0" applyFont="1" applyFill="1" applyBorder="1" applyAlignment="1">
      <alignment horizontal="center" vertical="center"/>
    </xf>
    <xf numFmtId="0" fontId="51" fillId="4" borderId="1" xfId="0" applyFont="1" applyFill="1" applyBorder="1" applyAlignment="1">
      <alignment horizontal="center" vertical="center"/>
    </xf>
    <xf numFmtId="0" fontId="45" fillId="8" borderId="7" xfId="0" applyFont="1" applyFill="1" applyBorder="1" applyAlignment="1">
      <alignment horizontal="center" vertical="center"/>
    </xf>
    <xf numFmtId="0" fontId="45" fillId="8" borderId="19" xfId="0" applyFont="1" applyFill="1" applyBorder="1" applyAlignment="1">
      <alignment horizontal="center" vertical="center"/>
    </xf>
    <xf numFmtId="0" fontId="52" fillId="4" borderId="27" xfId="0" applyFont="1" applyFill="1" applyBorder="1" applyAlignment="1">
      <alignment horizontal="center" vertical="center"/>
    </xf>
    <xf numFmtId="0" fontId="52" fillId="4" borderId="28" xfId="0" applyFont="1" applyFill="1" applyBorder="1" applyAlignment="1">
      <alignment horizontal="center" vertical="center"/>
    </xf>
    <xf numFmtId="0" fontId="52" fillId="4" borderId="1" xfId="0" applyFont="1" applyFill="1" applyBorder="1" applyAlignment="1">
      <alignment horizontal="center" vertical="center"/>
    </xf>
  </cellXfs>
  <cellStyles count="11">
    <cellStyle name="Normal" xfId="0" builtinId="0"/>
    <cellStyle name="Normal 10" xfId="1" xr:uid="{00000000-0005-0000-0000-000001000000}"/>
    <cellStyle name="Normal 2" xfId="2" xr:uid="{00000000-0005-0000-0000-000002000000}"/>
    <cellStyle name="Normal 3" xfId="3" xr:uid="{00000000-0005-0000-0000-000003000000}"/>
    <cellStyle name="Normal 4" xfId="4" xr:uid="{00000000-0005-0000-0000-000004000000}"/>
    <cellStyle name="Normal 5" xfId="5" xr:uid="{00000000-0005-0000-0000-000005000000}"/>
    <cellStyle name="Normal 6" xfId="6" xr:uid="{00000000-0005-0000-0000-000006000000}"/>
    <cellStyle name="Normal 7" xfId="7" xr:uid="{00000000-0005-0000-0000-000007000000}"/>
    <cellStyle name="Normal 8" xfId="8" xr:uid="{00000000-0005-0000-0000-000008000000}"/>
    <cellStyle name="Normal 9" xfId="9" xr:uid="{00000000-0005-0000-0000-000009000000}"/>
    <cellStyle name="Percent 2" xfId="10" xr:uid="{00000000-0005-0000-0000-00000A000000}"/>
  </cellStyles>
  <dxfs count="32">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0" tint="-0.24994659260841701"/>
        </patternFill>
      </fill>
    </dxf>
    <dxf>
      <font>
        <color rgb="FF006100"/>
      </font>
      <fill>
        <patternFill>
          <bgColor rgb="FFC6EFCE"/>
        </patternFill>
      </fill>
    </dxf>
    <dxf>
      <fill>
        <patternFill>
          <bgColor theme="0" tint="-0.24994659260841701"/>
        </patternFill>
      </fill>
    </dxf>
    <dxf>
      <font>
        <color rgb="FF006100"/>
      </font>
      <fill>
        <patternFill>
          <bgColor rgb="FFC6EFCE"/>
        </patternFill>
      </fill>
    </dxf>
    <dxf>
      <fill>
        <patternFill>
          <bgColor theme="0" tint="-0.24994659260841701"/>
        </patternFill>
      </fill>
    </dxf>
    <dxf>
      <font>
        <color rgb="FF006100"/>
      </font>
      <fill>
        <patternFill>
          <bgColor rgb="FFC6EFCE"/>
        </patternFill>
      </fill>
    </dxf>
    <dxf>
      <fill>
        <patternFill>
          <bgColor theme="0" tint="-0.24994659260841701"/>
        </patternFill>
      </fill>
    </dxf>
    <dxf>
      <font>
        <color rgb="FF006100"/>
      </font>
      <fill>
        <patternFill>
          <bgColor rgb="FFC6EFCE"/>
        </patternFill>
      </fill>
    </dxf>
    <dxf>
      <fill>
        <patternFill>
          <bgColor theme="0" tint="-0.24994659260841701"/>
        </patternFill>
      </fill>
    </dxf>
    <dxf>
      <font>
        <color rgb="FF006100"/>
      </font>
      <fill>
        <patternFill>
          <bgColor rgb="FFC6EFCE"/>
        </patternFill>
      </fill>
    </dxf>
    <dxf>
      <fill>
        <patternFill>
          <bgColor theme="0" tint="-0.24994659260841701"/>
        </patternFill>
      </fill>
    </dxf>
    <dxf>
      <font>
        <color rgb="FF006100"/>
      </font>
      <fill>
        <patternFill>
          <bgColor rgb="FFC6EFCE"/>
        </patternFill>
      </fill>
    </dxf>
    <dxf>
      <fill>
        <patternFill>
          <bgColor theme="0" tint="-0.24994659260841701"/>
        </patternFill>
      </fill>
    </dxf>
    <dxf>
      <font>
        <color rgb="FF006100"/>
      </font>
      <fill>
        <patternFill>
          <bgColor rgb="FFC6EFCE"/>
        </patternFill>
      </fill>
    </dxf>
    <dxf>
      <fill>
        <patternFill>
          <bgColor theme="0" tint="-0.24994659260841701"/>
        </patternFill>
      </fill>
    </dxf>
    <dxf>
      <font>
        <color rgb="FF006100"/>
      </font>
      <fill>
        <patternFill>
          <bgColor rgb="FFC6EFCE"/>
        </patternFill>
      </fill>
    </dxf>
    <dxf>
      <fill>
        <patternFill>
          <bgColor theme="0" tint="-0.24994659260841701"/>
        </patternFill>
      </fill>
    </dxf>
    <dxf>
      <font>
        <color rgb="FF006100"/>
      </font>
      <fill>
        <patternFill>
          <bgColor rgb="FFC6EFCE"/>
        </patternFill>
      </fill>
    </dxf>
    <dxf>
      <fill>
        <patternFill>
          <bgColor theme="0" tint="-0.24994659260841701"/>
        </patternFill>
      </fill>
    </dxf>
    <dxf>
      <font>
        <color rgb="FF006100"/>
      </font>
      <fill>
        <patternFill>
          <bgColor rgb="FFC6EFCE"/>
        </patternFill>
      </fill>
    </dxf>
    <dxf>
      <fill>
        <patternFill>
          <bgColor theme="0" tint="-0.24994659260841701"/>
        </patternFill>
      </fill>
    </dxf>
    <dxf>
      <font>
        <color rgb="FF006100"/>
      </font>
      <fill>
        <patternFill>
          <bgColor rgb="FFC6EFCE"/>
        </patternFill>
      </fill>
    </dxf>
    <dxf>
      <fill>
        <patternFill>
          <bgColor theme="0" tint="-0.2499465926084170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2489/TUV </a:t>
            </a:r>
          </a:p>
          <a:p>
            <a:pPr>
              <a:defRPr/>
            </a:pPr>
            <a:r>
              <a:rPr lang="en-US"/>
              <a:t>Tester Family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'DUAL NOISE'!$A$2</c:f>
              <c:strCache>
                <c:ptCount val="1"/>
                <c:pt idx="0">
                  <c:v>TE82903-6</c:v>
                </c:pt>
              </c:strCache>
            </c:strRef>
          </c:tx>
          <c:spPr>
            <a:solidFill>
              <a:schemeClr val="accent1"/>
            </a:solidFill>
            <a:ln>
              <a:solidFill>
                <a:schemeClr val="tx1"/>
              </a:solid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'DUAL NOISE'!$B$1:$E$1</c:f>
              <c:numCache>
                <c:formatCode>mmm\-yy</c:formatCode>
                <c:ptCount val="4"/>
                <c:pt idx="0">
                  <c:v>43831</c:v>
                </c:pt>
                <c:pt idx="1">
                  <c:v>43862</c:v>
                </c:pt>
                <c:pt idx="2">
                  <c:v>43891</c:v>
                </c:pt>
                <c:pt idx="3">
                  <c:v>43922</c:v>
                </c:pt>
              </c:numCache>
            </c:numRef>
          </c:cat>
          <c:val>
            <c:numRef>
              <c:f>'DUAL NOISE'!$B$2:$E$2</c:f>
              <c:numCache>
                <c:formatCode>General</c:formatCode>
                <c:ptCount val="4"/>
                <c:pt idx="0">
                  <c:v>127</c:v>
                </c:pt>
                <c:pt idx="1">
                  <c:v>37</c:v>
                </c:pt>
                <c:pt idx="2">
                  <c:v>95</c:v>
                </c:pt>
                <c:pt idx="3">
                  <c:v>0</c:v>
                </c:pt>
              </c:numCache>
            </c:numRef>
          </c:val>
          <c:extLst>
            <c:ext xmlns:c16="http://schemas.microsoft.com/office/drawing/2014/chart" uri="{C3380CC4-5D6E-409C-BE32-E72D297353CC}">
              <c16:uniqueId val="{00000000-126E-4B92-94CC-FA6B86851A0D}"/>
            </c:ext>
          </c:extLst>
        </c:ser>
        <c:ser>
          <c:idx val="1"/>
          <c:order val="1"/>
          <c:tx>
            <c:strRef>
              <c:f>'DUAL NOISE'!$A$7</c:f>
              <c:strCache>
                <c:ptCount val="1"/>
                <c:pt idx="0">
                  <c:v>TE82903-8</c:v>
                </c:pt>
              </c:strCache>
            </c:strRef>
          </c:tx>
          <c:spPr>
            <a:solidFill>
              <a:schemeClr val="accent2"/>
            </a:solidFill>
            <a:ln>
              <a:solidFill>
                <a:schemeClr val="tx1"/>
              </a:solid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'DUAL NOISE'!$B$1:$E$1</c:f>
              <c:numCache>
                <c:formatCode>mmm\-yy</c:formatCode>
                <c:ptCount val="4"/>
                <c:pt idx="0">
                  <c:v>43831</c:v>
                </c:pt>
                <c:pt idx="1">
                  <c:v>43862</c:v>
                </c:pt>
                <c:pt idx="2">
                  <c:v>43891</c:v>
                </c:pt>
                <c:pt idx="3">
                  <c:v>43922</c:v>
                </c:pt>
              </c:numCache>
            </c:numRef>
          </c:cat>
          <c:val>
            <c:numRef>
              <c:f>'DUAL NOISE'!$B$7:$E$7</c:f>
              <c:numCache>
                <c:formatCode>General</c:formatCode>
                <c:ptCount val="4"/>
                <c:pt idx="0">
                  <c:v>51</c:v>
                </c:pt>
                <c:pt idx="1">
                  <c:v>75</c:v>
                </c:pt>
                <c:pt idx="2">
                  <c:v>25</c:v>
                </c:pt>
                <c:pt idx="3">
                  <c:v>0</c:v>
                </c:pt>
              </c:numCache>
            </c:numRef>
          </c:val>
          <c:extLst>
            <c:ext xmlns:c16="http://schemas.microsoft.com/office/drawing/2014/chart" uri="{C3380CC4-5D6E-409C-BE32-E72D297353CC}">
              <c16:uniqueId val="{00000001-126E-4B92-94CC-FA6B86851A0D}"/>
            </c:ext>
          </c:extLst>
        </c:ser>
        <c:ser>
          <c:idx val="2"/>
          <c:order val="2"/>
          <c:tx>
            <c:strRef>
              <c:f>'DUAL NOISE'!$A$12</c:f>
              <c:strCache>
                <c:ptCount val="1"/>
                <c:pt idx="0">
                  <c:v>TE82903-9</c:v>
                </c:pt>
              </c:strCache>
            </c:strRef>
          </c:tx>
          <c:spPr>
            <a:solidFill>
              <a:schemeClr val="accent3"/>
            </a:solidFill>
            <a:ln>
              <a:solidFill>
                <a:schemeClr val="tx1"/>
              </a:solid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'DUAL NOISE'!$B$1:$E$1</c:f>
              <c:numCache>
                <c:formatCode>mmm\-yy</c:formatCode>
                <c:ptCount val="4"/>
                <c:pt idx="0">
                  <c:v>43831</c:v>
                </c:pt>
                <c:pt idx="1">
                  <c:v>43862</c:v>
                </c:pt>
                <c:pt idx="2">
                  <c:v>43891</c:v>
                </c:pt>
                <c:pt idx="3">
                  <c:v>43922</c:v>
                </c:pt>
              </c:numCache>
            </c:numRef>
          </c:cat>
          <c:val>
            <c:numRef>
              <c:f>'DUAL NOISE'!$B$12:$E$12</c:f>
              <c:numCache>
                <c:formatCode>General</c:formatCode>
                <c:ptCount val="4"/>
                <c:pt idx="0">
                  <c:v>137</c:v>
                </c:pt>
                <c:pt idx="1">
                  <c:v>116</c:v>
                </c:pt>
                <c:pt idx="2">
                  <c:v>52</c:v>
                </c:pt>
                <c:pt idx="3">
                  <c:v>0</c:v>
                </c:pt>
              </c:numCache>
            </c:numRef>
          </c:val>
          <c:extLst>
            <c:ext xmlns:c16="http://schemas.microsoft.com/office/drawing/2014/chart" uri="{C3380CC4-5D6E-409C-BE32-E72D297353CC}">
              <c16:uniqueId val="{00000002-126E-4B92-94CC-FA6B86851A0D}"/>
            </c:ext>
          </c:extLst>
        </c:ser>
        <c:ser>
          <c:idx val="3"/>
          <c:order val="3"/>
          <c:tx>
            <c:strRef>
              <c:f>'DUAL NOISE'!$A$17</c:f>
              <c:strCache>
                <c:ptCount val="1"/>
                <c:pt idx="0">
                  <c:v>TE82903-10</c:v>
                </c:pt>
              </c:strCache>
            </c:strRef>
          </c:tx>
          <c:spPr>
            <a:solidFill>
              <a:schemeClr val="accent4"/>
            </a:solidFill>
            <a:ln>
              <a:solidFill>
                <a:schemeClr val="tx1"/>
              </a:solid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'DUAL NOISE'!$B$1:$E$1</c:f>
              <c:numCache>
                <c:formatCode>mmm\-yy</c:formatCode>
                <c:ptCount val="4"/>
                <c:pt idx="0">
                  <c:v>43831</c:v>
                </c:pt>
                <c:pt idx="1">
                  <c:v>43862</c:v>
                </c:pt>
                <c:pt idx="2">
                  <c:v>43891</c:v>
                </c:pt>
                <c:pt idx="3">
                  <c:v>43922</c:v>
                </c:pt>
              </c:numCache>
            </c:numRef>
          </c:cat>
          <c:val>
            <c:numRef>
              <c:f>'DUAL NOISE'!$B$17:$E$17</c:f>
              <c:numCache>
                <c:formatCode>General</c:formatCode>
                <c:ptCount val="4"/>
                <c:pt idx="0">
                  <c:v>8</c:v>
                </c:pt>
                <c:pt idx="1">
                  <c:v>10</c:v>
                </c:pt>
                <c:pt idx="2">
                  <c:v>7</c:v>
                </c:pt>
                <c:pt idx="3">
                  <c:v>0</c:v>
                </c:pt>
              </c:numCache>
            </c:numRef>
          </c:val>
          <c:extLst>
            <c:ext xmlns:c16="http://schemas.microsoft.com/office/drawing/2014/chart" uri="{C3380CC4-5D6E-409C-BE32-E72D297353CC}">
              <c16:uniqueId val="{00000003-126E-4B92-94CC-FA6B86851A0D}"/>
            </c:ext>
          </c:extLst>
        </c:ser>
        <c:dLbls>
          <c:showLegendKey val="0"/>
          <c:showVal val="0"/>
          <c:showCatName val="0"/>
          <c:showSerName val="0"/>
          <c:showPercent val="0"/>
          <c:showBubbleSize val="0"/>
        </c:dLbls>
        <c:gapWidth val="150"/>
        <c:overlap val="100"/>
        <c:axId val="1412910223"/>
        <c:axId val="1251317103"/>
      </c:barChart>
      <c:dateAx>
        <c:axId val="1412910223"/>
        <c:scaling>
          <c:orientation val="minMax"/>
        </c:scaling>
        <c:delete val="0"/>
        <c:axPos val="b"/>
        <c:numFmt formatCode="mmm\-yy"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251317103"/>
        <c:crosses val="autoZero"/>
        <c:auto val="1"/>
        <c:lblOffset val="100"/>
        <c:baseTimeUnit val="months"/>
      </c:dateAx>
      <c:valAx>
        <c:axId val="1251317103"/>
        <c:scaling>
          <c:orientation val="minMax"/>
        </c:scaling>
        <c:delete val="0"/>
        <c:axPos val="l"/>
        <c:majorGridlines>
          <c:spPr>
            <a:ln w="9525" cap="flat" cmpd="sng" algn="ctr">
              <a:solidFill>
                <a:schemeClr val="bg1"/>
              </a:solidFill>
              <a:round/>
            </a:ln>
            <a:effectLst/>
          </c:spPr>
        </c:majorGridlines>
        <c:numFmt formatCode="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4129102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2489/TUV </a:t>
            </a:r>
          </a:p>
          <a:p>
            <a:pPr>
              <a:defRPr/>
            </a:pPr>
            <a:r>
              <a:rPr lang="en-US"/>
              <a:t>Tester Family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7978714531120721E-2"/>
          <c:y val="0.28146517795049336"/>
          <c:w val="0.91094872649587799"/>
          <c:h val="0.48166447163397896"/>
        </c:manualLayout>
      </c:layout>
      <c:barChart>
        <c:barDir val="col"/>
        <c:grouping val="percentStacked"/>
        <c:varyColors val="0"/>
        <c:ser>
          <c:idx val="0"/>
          <c:order val="0"/>
          <c:tx>
            <c:strRef>
              <c:f>'DUAL NOISE'!$A$23</c:f>
              <c:strCache>
                <c:ptCount val="1"/>
                <c:pt idx="0">
                  <c:v>TE82903-6</c:v>
                </c:pt>
              </c:strCache>
            </c:strRef>
          </c:tx>
          <c:spPr>
            <a:solidFill>
              <a:schemeClr val="accent1"/>
            </a:solidFill>
            <a:ln>
              <a:solidFill>
                <a:schemeClr val="tx1"/>
              </a:solidFill>
            </a:ln>
            <a:effectLst/>
          </c:spPr>
          <c:invertIfNegative val="0"/>
          <c:dLbls>
            <c:dLbl>
              <c:idx val="0"/>
              <c:layout>
                <c:manualLayout>
                  <c:x val="1.8620993718860236E-3"/>
                  <c:y val="5.281515154413620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027D-4C92-9735-BF19855A7C89}"/>
                </c:ext>
              </c:extLst>
            </c:dLbl>
            <c:dLbl>
              <c:idx val="2"/>
              <c:layout>
                <c:manualLayout>
                  <c:x val="0"/>
                  <c:y val="-5.809666669854982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27D-4C92-9735-BF19855A7C89}"/>
                </c:ext>
              </c:extLst>
            </c:dLbl>
            <c:dLbl>
              <c:idx val="3"/>
              <c:delete val="1"/>
              <c:extLst>
                <c:ext xmlns:c15="http://schemas.microsoft.com/office/drawing/2012/chart" uri="{CE6537A1-D6FC-4f65-9D91-7224C49458BB}"/>
                <c:ext xmlns:c16="http://schemas.microsoft.com/office/drawing/2014/chart" uri="{C3380CC4-5D6E-409C-BE32-E72D297353CC}">
                  <c16:uniqueId val="{00000006-027D-4C92-9735-BF19855A7C89}"/>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'DUAL NOISE'!$B$1:$E$1</c:f>
              <c:numCache>
                <c:formatCode>mmm\-yy</c:formatCode>
                <c:ptCount val="4"/>
                <c:pt idx="0">
                  <c:v>43831</c:v>
                </c:pt>
                <c:pt idx="1">
                  <c:v>43862</c:v>
                </c:pt>
                <c:pt idx="2">
                  <c:v>43891</c:v>
                </c:pt>
                <c:pt idx="3">
                  <c:v>43922</c:v>
                </c:pt>
              </c:numCache>
            </c:numRef>
          </c:cat>
          <c:val>
            <c:numRef>
              <c:f>'DUAL NOISE'!$B$23:$E$23</c:f>
              <c:numCache>
                <c:formatCode>0.00%</c:formatCode>
                <c:ptCount val="4"/>
                <c:pt idx="0">
                  <c:v>6.2992125984251968E-2</c:v>
                </c:pt>
                <c:pt idx="1">
                  <c:v>0.13513513513513514</c:v>
                </c:pt>
                <c:pt idx="2">
                  <c:v>1.0526315789473684E-2</c:v>
                </c:pt>
                <c:pt idx="3">
                  <c:v>0</c:v>
                </c:pt>
              </c:numCache>
            </c:numRef>
          </c:val>
          <c:extLst>
            <c:ext xmlns:c16="http://schemas.microsoft.com/office/drawing/2014/chart" uri="{C3380CC4-5D6E-409C-BE32-E72D297353CC}">
              <c16:uniqueId val="{00000000-027D-4C92-9735-BF19855A7C89}"/>
            </c:ext>
          </c:extLst>
        </c:ser>
        <c:ser>
          <c:idx val="1"/>
          <c:order val="1"/>
          <c:tx>
            <c:strRef>
              <c:f>'DUAL NOISE'!$A$25</c:f>
              <c:strCache>
                <c:ptCount val="1"/>
                <c:pt idx="0">
                  <c:v>TE82903-8</c:v>
                </c:pt>
              </c:strCache>
            </c:strRef>
          </c:tx>
          <c:spPr>
            <a:solidFill>
              <a:schemeClr val="accent2"/>
            </a:solidFill>
            <a:ln>
              <a:solidFill>
                <a:schemeClr val="tx1"/>
              </a:solid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D-027D-4C92-9735-BF19855A7C89}"/>
                </c:ext>
              </c:extLst>
            </c:dLbl>
            <c:dLbl>
              <c:idx val="2"/>
              <c:delete val="1"/>
              <c:extLst>
                <c:ext xmlns:c15="http://schemas.microsoft.com/office/drawing/2012/chart" uri="{CE6537A1-D6FC-4f65-9D91-7224C49458BB}"/>
                <c:ext xmlns:c16="http://schemas.microsoft.com/office/drawing/2014/chart" uri="{C3380CC4-5D6E-409C-BE32-E72D297353CC}">
                  <c16:uniqueId val="{00000008-027D-4C92-9735-BF19855A7C89}"/>
                </c:ext>
              </c:extLst>
            </c:dLbl>
            <c:dLbl>
              <c:idx val="3"/>
              <c:delete val="1"/>
              <c:extLst>
                <c:ext xmlns:c15="http://schemas.microsoft.com/office/drawing/2012/chart" uri="{CE6537A1-D6FC-4f65-9D91-7224C49458BB}"/>
                <c:ext xmlns:c16="http://schemas.microsoft.com/office/drawing/2014/chart" uri="{C3380CC4-5D6E-409C-BE32-E72D297353CC}">
                  <c16:uniqueId val="{0000000A-027D-4C92-9735-BF19855A7C89}"/>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'DUAL NOISE'!$B$1:$E$1</c:f>
              <c:numCache>
                <c:formatCode>mmm\-yy</c:formatCode>
                <c:ptCount val="4"/>
                <c:pt idx="0">
                  <c:v>43831</c:v>
                </c:pt>
                <c:pt idx="1">
                  <c:v>43862</c:v>
                </c:pt>
                <c:pt idx="2">
                  <c:v>43891</c:v>
                </c:pt>
                <c:pt idx="3">
                  <c:v>43922</c:v>
                </c:pt>
              </c:numCache>
            </c:numRef>
          </c:cat>
          <c:val>
            <c:numRef>
              <c:f>'DUAL NOISE'!$B$25:$E$25</c:f>
              <c:numCache>
                <c:formatCode>0.00%</c:formatCode>
                <c:ptCount val="4"/>
                <c:pt idx="0" formatCode="General">
                  <c:v>0</c:v>
                </c:pt>
                <c:pt idx="1">
                  <c:v>0.04</c:v>
                </c:pt>
                <c:pt idx="2">
                  <c:v>0</c:v>
                </c:pt>
                <c:pt idx="3">
                  <c:v>0</c:v>
                </c:pt>
              </c:numCache>
            </c:numRef>
          </c:val>
          <c:extLst>
            <c:ext xmlns:c16="http://schemas.microsoft.com/office/drawing/2014/chart" uri="{C3380CC4-5D6E-409C-BE32-E72D297353CC}">
              <c16:uniqueId val="{00000001-027D-4C92-9735-BF19855A7C89}"/>
            </c:ext>
          </c:extLst>
        </c:ser>
        <c:ser>
          <c:idx val="2"/>
          <c:order val="2"/>
          <c:tx>
            <c:strRef>
              <c:f>'DUAL NOISE'!$A$27</c:f>
              <c:strCache>
                <c:ptCount val="1"/>
                <c:pt idx="0">
                  <c:v>TE82903-9</c:v>
                </c:pt>
              </c:strCache>
            </c:strRef>
          </c:tx>
          <c:spPr>
            <a:solidFill>
              <a:schemeClr val="accent3"/>
            </a:solidFill>
            <a:ln>
              <a:solidFill>
                <a:schemeClr val="tx1"/>
              </a:solidFill>
            </a:ln>
            <a:effectLst/>
          </c:spPr>
          <c:invertIfNegative val="0"/>
          <c:dLbls>
            <c:dLbl>
              <c:idx val="0"/>
              <c:layout>
                <c:manualLayout>
                  <c:x val="3.7241987437720472E-3"/>
                  <c:y val="-1.584454546324095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027D-4C92-9735-BF19855A7C89}"/>
                </c:ext>
              </c:extLst>
            </c:dLbl>
            <c:dLbl>
              <c:idx val="2"/>
              <c:delete val="1"/>
              <c:extLst>
                <c:ext xmlns:c15="http://schemas.microsoft.com/office/drawing/2012/chart" uri="{CE6537A1-D6FC-4f65-9D91-7224C49458BB}"/>
                <c:ext xmlns:c16="http://schemas.microsoft.com/office/drawing/2014/chart" uri="{C3380CC4-5D6E-409C-BE32-E72D297353CC}">
                  <c16:uniqueId val="{00000009-027D-4C92-9735-BF19855A7C89}"/>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'DUAL NOISE'!$B$1:$E$1</c:f>
              <c:numCache>
                <c:formatCode>mmm\-yy</c:formatCode>
                <c:ptCount val="4"/>
                <c:pt idx="0">
                  <c:v>43831</c:v>
                </c:pt>
                <c:pt idx="1">
                  <c:v>43862</c:v>
                </c:pt>
                <c:pt idx="2">
                  <c:v>43891</c:v>
                </c:pt>
                <c:pt idx="3">
                  <c:v>43922</c:v>
                </c:pt>
              </c:numCache>
            </c:numRef>
          </c:cat>
          <c:val>
            <c:numRef>
              <c:f>'DUAL NOISE'!$B$27:$E$27</c:f>
              <c:numCache>
                <c:formatCode>0.00%</c:formatCode>
                <c:ptCount val="4"/>
                <c:pt idx="0">
                  <c:v>3.6496350364963501E-2</c:v>
                </c:pt>
                <c:pt idx="1">
                  <c:v>5.1724137931034482E-2</c:v>
                </c:pt>
                <c:pt idx="2">
                  <c:v>0</c:v>
                </c:pt>
                <c:pt idx="3">
                  <c:v>0</c:v>
                </c:pt>
              </c:numCache>
            </c:numRef>
          </c:val>
          <c:extLst>
            <c:ext xmlns:c16="http://schemas.microsoft.com/office/drawing/2014/chart" uri="{C3380CC4-5D6E-409C-BE32-E72D297353CC}">
              <c16:uniqueId val="{00000002-027D-4C92-9735-BF19855A7C89}"/>
            </c:ext>
          </c:extLst>
        </c:ser>
        <c:ser>
          <c:idx val="3"/>
          <c:order val="3"/>
          <c:tx>
            <c:strRef>
              <c:f>'DUAL NOISE'!$A$29</c:f>
              <c:strCache>
                <c:ptCount val="1"/>
                <c:pt idx="0">
                  <c:v>TE82903-10</c:v>
                </c:pt>
              </c:strCache>
            </c:strRef>
          </c:tx>
          <c:spPr>
            <a:solidFill>
              <a:schemeClr val="accent4"/>
            </a:solidFill>
            <a:ln>
              <a:solidFill>
                <a:schemeClr val="tx1"/>
              </a:solidFill>
            </a:ln>
            <a:effectLst/>
          </c:spPr>
          <c:invertIfNegative val="0"/>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27D-4C92-9735-BF19855A7C89}"/>
                </c:ext>
              </c:extLst>
            </c:dLbl>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27D-4C92-9735-BF19855A7C89}"/>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'DUAL NOISE'!$B$1:$E$1</c:f>
              <c:numCache>
                <c:formatCode>mmm\-yy</c:formatCode>
                <c:ptCount val="4"/>
                <c:pt idx="0">
                  <c:v>43831</c:v>
                </c:pt>
                <c:pt idx="1">
                  <c:v>43862</c:v>
                </c:pt>
                <c:pt idx="2">
                  <c:v>43891</c:v>
                </c:pt>
                <c:pt idx="3">
                  <c:v>43922</c:v>
                </c:pt>
              </c:numCache>
            </c:numRef>
          </c:cat>
          <c:val>
            <c:numRef>
              <c:f>'DUAL NOISE'!$B$29:$E$29</c:f>
              <c:numCache>
                <c:formatCode>0.00%</c:formatCode>
                <c:ptCount val="4"/>
                <c:pt idx="0">
                  <c:v>0.375</c:v>
                </c:pt>
                <c:pt idx="1">
                  <c:v>0</c:v>
                </c:pt>
                <c:pt idx="2">
                  <c:v>0.14285714285714285</c:v>
                </c:pt>
                <c:pt idx="3">
                  <c:v>0</c:v>
                </c:pt>
              </c:numCache>
            </c:numRef>
          </c:val>
          <c:extLst>
            <c:ext xmlns:c16="http://schemas.microsoft.com/office/drawing/2014/chart" uri="{C3380CC4-5D6E-409C-BE32-E72D297353CC}">
              <c16:uniqueId val="{00000003-027D-4C92-9735-BF19855A7C89}"/>
            </c:ext>
          </c:extLst>
        </c:ser>
        <c:dLbls>
          <c:showLegendKey val="0"/>
          <c:showVal val="0"/>
          <c:showCatName val="0"/>
          <c:showSerName val="0"/>
          <c:showPercent val="0"/>
          <c:showBubbleSize val="0"/>
        </c:dLbls>
        <c:gapWidth val="150"/>
        <c:overlap val="100"/>
        <c:axId val="1414789711"/>
        <c:axId val="1418807663"/>
      </c:barChart>
      <c:dateAx>
        <c:axId val="1414789711"/>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418807663"/>
        <c:crosses val="autoZero"/>
        <c:auto val="1"/>
        <c:lblOffset val="100"/>
        <c:baseTimeUnit val="months"/>
      </c:dateAx>
      <c:valAx>
        <c:axId val="14188076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41478971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2489/TUV </a:t>
            </a:r>
          </a:p>
          <a:p>
            <a:pPr>
              <a:defRPr/>
            </a:pPr>
            <a:r>
              <a:rPr lang="en-US"/>
              <a:t>Tester Family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'DUAL NOISE'!$A$34</c:f>
              <c:strCache>
                <c:ptCount val="1"/>
                <c:pt idx="0">
                  <c:v>FPY</c:v>
                </c:pt>
              </c:strCache>
            </c:strRef>
          </c:tx>
          <c:spPr>
            <a:solidFill>
              <a:schemeClr val="accent1"/>
            </a:solidFill>
            <a:ln>
              <a:solidFill>
                <a:schemeClr val="tx1"/>
              </a:solid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'DUAL NOISE'!$B$1:$E$1</c:f>
              <c:numCache>
                <c:formatCode>mmm\-yy</c:formatCode>
                <c:ptCount val="4"/>
                <c:pt idx="0">
                  <c:v>43831</c:v>
                </c:pt>
                <c:pt idx="1">
                  <c:v>43862</c:v>
                </c:pt>
                <c:pt idx="2">
                  <c:v>43891</c:v>
                </c:pt>
                <c:pt idx="3">
                  <c:v>43922</c:v>
                </c:pt>
              </c:numCache>
            </c:numRef>
          </c:cat>
          <c:val>
            <c:numRef>
              <c:f>'DUAL NOISE'!$B$34:$E$34</c:f>
              <c:numCache>
                <c:formatCode>0.00%</c:formatCode>
                <c:ptCount val="4"/>
                <c:pt idx="0">
                  <c:v>0.9504643962848297</c:v>
                </c:pt>
                <c:pt idx="1">
                  <c:v>0.94117647058823528</c:v>
                </c:pt>
                <c:pt idx="2">
                  <c:v>0.98882681564245811</c:v>
                </c:pt>
                <c:pt idx="3">
                  <c:v>0</c:v>
                </c:pt>
              </c:numCache>
            </c:numRef>
          </c:val>
          <c:extLst>
            <c:ext xmlns:c16="http://schemas.microsoft.com/office/drawing/2014/chart" uri="{C3380CC4-5D6E-409C-BE32-E72D297353CC}">
              <c16:uniqueId val="{00000000-9FC2-45C1-8C0D-26D174178F78}"/>
            </c:ext>
          </c:extLst>
        </c:ser>
        <c:ser>
          <c:idx val="1"/>
          <c:order val="1"/>
          <c:tx>
            <c:strRef>
              <c:f>'DUAL NOISE'!$A$35</c:f>
              <c:strCache>
                <c:ptCount val="1"/>
                <c:pt idx="0">
                  <c:v>% Contribution</c:v>
                </c:pt>
              </c:strCache>
            </c:strRef>
          </c:tx>
          <c:spPr>
            <a:solidFill>
              <a:schemeClr val="accent2"/>
            </a:solidFill>
            <a:ln>
              <a:solidFill>
                <a:schemeClr val="tx1"/>
              </a:solidFill>
            </a:ln>
            <a:effectLst/>
          </c:spPr>
          <c:invertIfNegative val="0"/>
          <c:dLbls>
            <c:dLbl>
              <c:idx val="2"/>
              <c:layout>
                <c:manualLayout>
                  <c:x val="-6.7765137287507166E-17"/>
                  <c:y val="-3.92758704669422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1C5-4AF7-8A70-79F8FE2462DB}"/>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'DUAL NOISE'!$B$1:$E$1</c:f>
              <c:numCache>
                <c:formatCode>mmm\-yy</c:formatCode>
                <c:ptCount val="4"/>
                <c:pt idx="0">
                  <c:v>43831</c:v>
                </c:pt>
                <c:pt idx="1">
                  <c:v>43862</c:v>
                </c:pt>
                <c:pt idx="2">
                  <c:v>43891</c:v>
                </c:pt>
                <c:pt idx="3">
                  <c:v>43922</c:v>
                </c:pt>
              </c:numCache>
            </c:numRef>
          </c:cat>
          <c:val>
            <c:numRef>
              <c:f>'DUAL NOISE'!$B$35:$E$35</c:f>
              <c:numCache>
                <c:formatCode>0.00%</c:formatCode>
                <c:ptCount val="4"/>
                <c:pt idx="0">
                  <c:v>4.9535603715170282E-2</c:v>
                </c:pt>
                <c:pt idx="1">
                  <c:v>5.8823529411764705E-2</c:v>
                </c:pt>
                <c:pt idx="2">
                  <c:v>1.11731843575419E-2</c:v>
                </c:pt>
                <c:pt idx="3">
                  <c:v>0</c:v>
                </c:pt>
              </c:numCache>
            </c:numRef>
          </c:val>
          <c:extLst>
            <c:ext xmlns:c16="http://schemas.microsoft.com/office/drawing/2014/chart" uri="{C3380CC4-5D6E-409C-BE32-E72D297353CC}">
              <c16:uniqueId val="{00000001-9FC2-45C1-8C0D-26D174178F78}"/>
            </c:ext>
          </c:extLst>
        </c:ser>
        <c:dLbls>
          <c:showLegendKey val="0"/>
          <c:showVal val="0"/>
          <c:showCatName val="0"/>
          <c:showSerName val="0"/>
          <c:showPercent val="0"/>
          <c:showBubbleSize val="0"/>
        </c:dLbls>
        <c:gapWidth val="150"/>
        <c:overlap val="100"/>
        <c:axId val="1000506063"/>
        <c:axId val="1336017247"/>
      </c:barChart>
      <c:dateAx>
        <c:axId val="1000506063"/>
        <c:scaling>
          <c:orientation val="minMax"/>
        </c:scaling>
        <c:delete val="0"/>
        <c:axPos val="b"/>
        <c:numFmt formatCode="mmm\-yy"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336017247"/>
        <c:crosses val="autoZero"/>
        <c:auto val="1"/>
        <c:lblOffset val="100"/>
        <c:baseTimeUnit val="months"/>
      </c:dateAx>
      <c:valAx>
        <c:axId val="1336017247"/>
        <c:scaling>
          <c:orientation val="minMax"/>
          <c:min val="0.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0050606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xdr:col>
      <xdr:colOff>749419</xdr:colOff>
      <xdr:row>0</xdr:row>
      <xdr:rowOff>21566</xdr:rowOff>
    </xdr:from>
    <xdr:to>
      <xdr:col>14</xdr:col>
      <xdr:colOff>754811</xdr:colOff>
      <xdr:row>16</xdr:row>
      <xdr:rowOff>172529</xdr:rowOff>
    </xdr:to>
    <xdr:graphicFrame macro="">
      <xdr:nvGraphicFramePr>
        <xdr:cNvPr id="2" name="Chart 1">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5390</xdr:colOff>
      <xdr:row>17</xdr:row>
      <xdr:rowOff>161745</xdr:rowOff>
    </xdr:from>
    <xdr:to>
      <xdr:col>15</xdr:col>
      <xdr:colOff>10782</xdr:colOff>
      <xdr:row>29</xdr:row>
      <xdr:rowOff>150961</xdr:rowOff>
    </xdr:to>
    <xdr:graphicFrame macro="">
      <xdr:nvGraphicFramePr>
        <xdr:cNvPr id="3" name="Chart 2">
          <a:extLst>
            <a:ext uri="{FF2B5EF4-FFF2-40B4-BE49-F238E27FC236}">
              <a16:creationId xmlns:a16="http://schemas.microsoft.com/office/drawing/2014/main" id="{00000000-0008-0000-07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4792</xdr:colOff>
      <xdr:row>32</xdr:row>
      <xdr:rowOff>13419</xdr:rowOff>
    </xdr:from>
    <xdr:to>
      <xdr:col>15</xdr:col>
      <xdr:colOff>0</xdr:colOff>
      <xdr:row>45</xdr:row>
      <xdr:rowOff>36970</xdr:rowOff>
    </xdr:to>
    <xdr:graphicFrame macro="">
      <xdr:nvGraphicFramePr>
        <xdr:cNvPr id="4" name="Chart 3">
          <a:extLst>
            <a:ext uri="{FF2B5EF4-FFF2-40B4-BE49-F238E27FC236}">
              <a16:creationId xmlns:a16="http://schemas.microsoft.com/office/drawing/2014/main" id="{00000000-0008-0000-07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66239</xdr:colOff>
      <xdr:row>60</xdr:row>
      <xdr:rowOff>24647</xdr:rowOff>
    </xdr:from>
    <xdr:to>
      <xdr:col>5</xdr:col>
      <xdr:colOff>227748</xdr:colOff>
      <xdr:row>76</xdr:row>
      <xdr:rowOff>40624</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66239" y="10672108"/>
          <a:ext cx="5852889" cy="5721735"/>
        </a:xfrm>
        <a:prstGeom prst="rect">
          <a:avLst/>
        </a:prstGeom>
        <a:scene3d>
          <a:camera prst="orthographicFront"/>
          <a:lightRig rig="threePt" dir="t"/>
        </a:scene3d>
        <a:sp3d contourW="12700"/>
      </xdr:spPr>
    </xdr:pic>
    <xdr:clientData/>
  </xdr:twoCellAnchor>
  <xdr:twoCellAnchor editAs="oneCell">
    <xdr:from>
      <xdr:col>5</xdr:col>
      <xdr:colOff>566879</xdr:colOff>
      <xdr:row>60</xdr:row>
      <xdr:rowOff>36970</xdr:rowOff>
    </xdr:from>
    <xdr:to>
      <xdr:col>10</xdr:col>
      <xdr:colOff>879073</xdr:colOff>
      <xdr:row>76</xdr:row>
      <xdr:rowOff>0</xdr:rowOff>
    </xdr:to>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stretch>
          <a:fillRect/>
        </a:stretch>
      </xdr:blipFill>
      <xdr:spPr>
        <a:xfrm>
          <a:off x="6186372" y="10684431"/>
          <a:ext cx="6063138" cy="5668787"/>
        </a:xfrm>
        <a:prstGeom prst="rect">
          <a:avLst/>
        </a:prstGeom>
        <a:solidFill>
          <a:schemeClr val="tx1"/>
        </a:solidFill>
        <a:ln>
          <a:solidFill>
            <a:schemeClr val="tx1"/>
          </a:solid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46</xdr:row>
      <xdr:rowOff>38340</xdr:rowOff>
    </xdr:from>
    <xdr:to>
      <xdr:col>13</xdr:col>
      <xdr:colOff>792092</xdr:colOff>
      <xdr:row>69</xdr:row>
      <xdr:rowOff>81113</xdr:rowOff>
    </xdr:to>
    <xdr:pic>
      <xdr:nvPicPr>
        <xdr:cNvPr id="4" name="Picture 3">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1"/>
        <a:stretch>
          <a:fillRect/>
        </a:stretch>
      </xdr:blipFill>
      <xdr:spPr>
        <a:xfrm>
          <a:off x="0" y="10869283"/>
          <a:ext cx="12790476" cy="379047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667588</xdr:colOff>
      <xdr:row>18</xdr:row>
      <xdr:rowOff>95742</xdr:rowOff>
    </xdr:to>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0" y="0"/>
          <a:ext cx="6001588" cy="352474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gsjdedu/AppData/Local/Microsoft/Windows/INetCache/Content.Outlook/B96DIOTY/WPPL%20Deviation%20Tracker%20-%20Flex%20(new)%20(KS%20CHUA%2016Apr%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heet1"/>
      <sheetName val="2019"/>
      <sheetName val="2018"/>
      <sheetName val="2017"/>
      <sheetName val="2016"/>
      <sheetName val="Legend"/>
    </sheetNames>
    <sheetDataSet>
      <sheetData sheetId="0" refreshError="1"/>
      <sheetData sheetId="1" refreshError="1"/>
      <sheetData sheetId="2" refreshError="1"/>
      <sheetData sheetId="3" refreshError="1"/>
      <sheetData sheetId="4" refreshError="1"/>
      <sheetData sheetId="5" refreshError="1"/>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4"/>
  <sheetViews>
    <sheetView zoomScale="130" zoomScaleNormal="130" workbookViewId="0">
      <pane xSplit="1" ySplit="2" topLeftCell="B36" activePane="bottomRight" state="frozen"/>
      <selection pane="topRight" activeCell="B1" sqref="B1"/>
      <selection pane="bottomLeft" activeCell="A3" sqref="A3"/>
      <selection pane="bottomRight" activeCell="G52" sqref="G52"/>
    </sheetView>
  </sheetViews>
  <sheetFormatPr defaultColWidth="8.77734375" defaultRowHeight="12.75" x14ac:dyDescent="0.2"/>
  <cols>
    <col min="1" max="1" width="7.88671875" style="10" bestFit="1" customWidth="1"/>
    <col min="2" max="2" width="7" style="9" bestFit="1" customWidth="1"/>
    <col min="3" max="3" width="7.109375" style="9" bestFit="1" customWidth="1"/>
    <col min="4" max="6" width="7" style="9" bestFit="1" customWidth="1"/>
    <col min="7" max="7" width="7.21875" style="9" bestFit="1" customWidth="1"/>
    <col min="8" max="8" width="7.109375" style="9" hidden="1" customWidth="1"/>
    <col min="9" max="9" width="7.88671875" style="9" bestFit="1" customWidth="1"/>
    <col min="10" max="10" width="8.21875" style="9" hidden="1" customWidth="1"/>
    <col min="11" max="12" width="7" style="9" bestFit="1" customWidth="1"/>
    <col min="13" max="13" width="37.77734375" style="9" bestFit="1" customWidth="1"/>
    <col min="14" max="16384" width="8.77734375" style="9"/>
  </cols>
  <sheetData>
    <row r="1" spans="1:14" ht="15.6" customHeight="1" thickBot="1" x14ac:dyDescent="0.25">
      <c r="A1" s="734" t="s">
        <v>9</v>
      </c>
      <c r="B1" s="741" t="s">
        <v>434</v>
      </c>
      <c r="C1" s="741"/>
      <c r="D1" s="741"/>
      <c r="E1" s="741"/>
      <c r="F1" s="738" t="s">
        <v>21</v>
      </c>
      <c r="G1" s="739"/>
      <c r="H1" s="739"/>
      <c r="I1" s="739"/>
      <c r="J1" s="740"/>
      <c r="K1" s="613"/>
      <c r="L1" s="613"/>
      <c r="M1" s="736" t="s">
        <v>15</v>
      </c>
    </row>
    <row r="2" spans="1:14" s="330" customFormat="1" thickBot="1" x14ac:dyDescent="0.25">
      <c r="A2" s="735"/>
      <c r="B2" s="327" t="s">
        <v>10</v>
      </c>
      <c r="C2" s="328" t="s">
        <v>46</v>
      </c>
      <c r="D2" s="328" t="s">
        <v>11</v>
      </c>
      <c r="E2" s="328" t="s">
        <v>439</v>
      </c>
      <c r="F2" s="329" t="s">
        <v>12</v>
      </c>
      <c r="G2" s="329" t="s">
        <v>13</v>
      </c>
      <c r="H2" s="329" t="s">
        <v>14</v>
      </c>
      <c r="I2" s="329" t="s">
        <v>57</v>
      </c>
      <c r="J2" s="329" t="s">
        <v>444</v>
      </c>
      <c r="K2" s="614" t="s">
        <v>1674</v>
      </c>
      <c r="L2" s="614" t="s">
        <v>1572</v>
      </c>
      <c r="M2" s="737"/>
    </row>
    <row r="3" spans="1:14" hidden="1" x14ac:dyDescent="0.2">
      <c r="A3" s="266">
        <v>43838</v>
      </c>
      <c r="B3" s="267" t="s">
        <v>285</v>
      </c>
      <c r="C3" s="282"/>
      <c r="D3" s="282"/>
      <c r="E3" s="282"/>
      <c r="F3" s="267" t="s">
        <v>285</v>
      </c>
      <c r="G3" s="267" t="s">
        <v>285</v>
      </c>
      <c r="H3" s="267" t="s">
        <v>285</v>
      </c>
      <c r="I3" s="282"/>
      <c r="J3" s="282"/>
      <c r="K3" s="282"/>
      <c r="L3" s="282"/>
      <c r="M3" s="268"/>
      <c r="N3" s="156"/>
    </row>
    <row r="4" spans="1:14" hidden="1" x14ac:dyDescent="0.2">
      <c r="A4" s="8">
        <v>43845</v>
      </c>
      <c r="B4" s="267" t="s">
        <v>285</v>
      </c>
      <c r="C4" s="282"/>
      <c r="D4" s="282"/>
      <c r="E4" s="282"/>
      <c r="F4" s="267" t="s">
        <v>285</v>
      </c>
      <c r="G4" s="267" t="s">
        <v>285</v>
      </c>
      <c r="H4" s="267" t="s">
        <v>285</v>
      </c>
      <c r="I4" s="282"/>
      <c r="J4" s="267" t="s">
        <v>285</v>
      </c>
      <c r="K4" s="267"/>
      <c r="L4" s="267"/>
      <c r="M4" s="7"/>
      <c r="N4" s="156"/>
    </row>
    <row r="5" spans="1:14" hidden="1" x14ac:dyDescent="0.2">
      <c r="A5" s="8">
        <v>43852</v>
      </c>
      <c r="B5" s="267" t="s">
        <v>285</v>
      </c>
      <c r="C5" s="282"/>
      <c r="D5" s="267" t="s">
        <v>285</v>
      </c>
      <c r="E5" s="282"/>
      <c r="F5" s="267" t="s">
        <v>285</v>
      </c>
      <c r="G5" s="282"/>
      <c r="H5" s="282"/>
      <c r="I5" s="282"/>
      <c r="J5" s="282"/>
      <c r="K5" s="282"/>
      <c r="L5" s="282"/>
      <c r="M5" s="7"/>
      <c r="N5" s="156"/>
    </row>
    <row r="6" spans="1:14" hidden="1" x14ac:dyDescent="0.2">
      <c r="A6" s="8">
        <v>43859</v>
      </c>
      <c r="B6" s="7" t="s">
        <v>285</v>
      </c>
      <c r="C6" s="282"/>
      <c r="D6" s="7" t="s">
        <v>285</v>
      </c>
      <c r="E6" s="282"/>
      <c r="F6" s="282"/>
      <c r="G6" s="282"/>
      <c r="H6" s="7" t="s">
        <v>285</v>
      </c>
      <c r="I6" s="282"/>
      <c r="J6" s="267" t="s">
        <v>285</v>
      </c>
      <c r="K6" s="267"/>
      <c r="L6" s="267"/>
      <c r="M6" s="89" t="s">
        <v>789</v>
      </c>
      <c r="N6" s="156"/>
    </row>
    <row r="7" spans="1:14" hidden="1" x14ac:dyDescent="0.2">
      <c r="A7" s="8">
        <v>43866</v>
      </c>
      <c r="B7" s="7" t="s">
        <v>285</v>
      </c>
      <c r="C7" s="291"/>
      <c r="D7" s="291"/>
      <c r="E7" s="291"/>
      <c r="F7" s="282"/>
      <c r="G7" s="282"/>
      <c r="H7" s="7" t="s">
        <v>285</v>
      </c>
      <c r="I7" s="282"/>
      <c r="J7" s="282"/>
      <c r="K7" s="282"/>
      <c r="L7" s="282"/>
      <c r="M7" s="89" t="s">
        <v>789</v>
      </c>
      <c r="N7" s="156"/>
    </row>
    <row r="8" spans="1:14" hidden="1" x14ac:dyDescent="0.2">
      <c r="A8" s="8">
        <v>43873</v>
      </c>
      <c r="B8" s="7" t="s">
        <v>285</v>
      </c>
      <c r="C8" s="291"/>
      <c r="D8" s="291"/>
      <c r="E8" s="291"/>
      <c r="F8" s="291"/>
      <c r="G8" s="267" t="s">
        <v>285</v>
      </c>
      <c r="H8" s="291" t="s">
        <v>789</v>
      </c>
      <c r="I8" s="291" t="s">
        <v>789</v>
      </c>
      <c r="J8" s="291" t="s">
        <v>789</v>
      </c>
      <c r="K8" s="291"/>
      <c r="L8" s="291"/>
      <c r="M8" s="89" t="s">
        <v>789</v>
      </c>
      <c r="N8" s="156"/>
    </row>
    <row r="9" spans="1:14" hidden="1" x14ac:dyDescent="0.2">
      <c r="A9" s="8">
        <v>43880</v>
      </c>
      <c r="B9" s="291"/>
      <c r="C9" s="291"/>
      <c r="D9" s="291"/>
      <c r="E9" s="291"/>
      <c r="F9" s="7" t="s">
        <v>285</v>
      </c>
      <c r="G9" s="7" t="s">
        <v>285</v>
      </c>
      <c r="H9" s="541" t="s">
        <v>285</v>
      </c>
      <c r="I9" s="291"/>
      <c r="J9" s="89"/>
      <c r="K9" s="89"/>
      <c r="L9" s="89"/>
      <c r="M9" s="89"/>
      <c r="N9" s="156"/>
    </row>
    <row r="10" spans="1:14" hidden="1" x14ac:dyDescent="0.2">
      <c r="A10" s="8">
        <v>43887</v>
      </c>
      <c r="B10" s="7" t="s">
        <v>285</v>
      </c>
      <c r="C10" s="291"/>
      <c r="D10" s="291"/>
      <c r="E10" s="291"/>
      <c r="F10" s="291"/>
      <c r="G10" s="7" t="s">
        <v>285</v>
      </c>
      <c r="H10" s="541" t="s">
        <v>285</v>
      </c>
      <c r="I10" s="291"/>
      <c r="J10" s="291"/>
      <c r="K10" s="291"/>
      <c r="L10" s="291"/>
      <c r="M10" s="89" t="s">
        <v>789</v>
      </c>
      <c r="N10" s="156"/>
    </row>
    <row r="11" spans="1:14" hidden="1" x14ac:dyDescent="0.2">
      <c r="A11" s="8">
        <v>43894</v>
      </c>
      <c r="B11" s="291"/>
      <c r="C11" s="291"/>
      <c r="D11" s="291"/>
      <c r="E11" s="291"/>
      <c r="F11" s="291"/>
      <c r="G11" s="291"/>
      <c r="H11" s="541" t="s">
        <v>285</v>
      </c>
      <c r="I11" s="291"/>
      <c r="J11" s="291"/>
      <c r="K11" s="291"/>
      <c r="L11" s="291"/>
      <c r="M11" s="89" t="s">
        <v>789</v>
      </c>
      <c r="N11" s="156"/>
    </row>
    <row r="12" spans="1:14" hidden="1" x14ac:dyDescent="0.2">
      <c r="A12" s="8">
        <v>43901</v>
      </c>
      <c r="B12" s="291"/>
      <c r="C12" s="291"/>
      <c r="D12" s="291"/>
      <c r="E12" s="291"/>
      <c r="F12" s="291"/>
      <c r="G12" s="291"/>
      <c r="H12" s="541" t="s">
        <v>285</v>
      </c>
      <c r="I12" s="291" t="s">
        <v>789</v>
      </c>
      <c r="J12" s="291"/>
      <c r="K12" s="291"/>
      <c r="L12" s="291"/>
      <c r="M12" s="89" t="s">
        <v>789</v>
      </c>
      <c r="N12" s="156"/>
    </row>
    <row r="13" spans="1:14" hidden="1" x14ac:dyDescent="0.2">
      <c r="A13" s="8">
        <v>43908</v>
      </c>
      <c r="B13" s="291"/>
      <c r="C13" s="291"/>
      <c r="D13" s="7" t="s">
        <v>285</v>
      </c>
      <c r="E13" s="7" t="s">
        <v>285</v>
      </c>
      <c r="F13" s="291" t="s">
        <v>789</v>
      </c>
      <c r="G13" s="291" t="s">
        <v>789</v>
      </c>
      <c r="H13" s="541" t="s">
        <v>285</v>
      </c>
      <c r="I13" s="291"/>
      <c r="J13" s="291"/>
      <c r="K13" s="291"/>
      <c r="L13" s="291"/>
      <c r="M13" s="89" t="s">
        <v>789</v>
      </c>
      <c r="N13" s="156"/>
    </row>
    <row r="14" spans="1:14" hidden="1" x14ac:dyDescent="0.2">
      <c r="A14" s="8">
        <v>43915</v>
      </c>
      <c r="B14" s="291"/>
      <c r="C14" s="291"/>
      <c r="D14" s="7" t="s">
        <v>285</v>
      </c>
      <c r="E14" s="7" t="s">
        <v>285</v>
      </c>
      <c r="F14" s="7" t="s">
        <v>285</v>
      </c>
      <c r="G14" s="291" t="s">
        <v>789</v>
      </c>
      <c r="H14" s="541" t="s">
        <v>285</v>
      </c>
      <c r="I14" s="7" t="s">
        <v>285</v>
      </c>
      <c r="J14" s="291" t="s">
        <v>789</v>
      </c>
      <c r="K14" s="291"/>
      <c r="L14" s="291"/>
      <c r="M14" s="89" t="s">
        <v>789</v>
      </c>
      <c r="N14" s="156"/>
    </row>
    <row r="15" spans="1:14" hidden="1" x14ac:dyDescent="0.2">
      <c r="A15" s="8">
        <v>43922</v>
      </c>
      <c r="B15" s="7" t="s">
        <v>285</v>
      </c>
      <c r="C15" s="291"/>
      <c r="D15" s="291"/>
      <c r="E15" s="291"/>
      <c r="F15" s="291"/>
      <c r="G15" s="291"/>
      <c r="H15" s="541" t="s">
        <v>285</v>
      </c>
      <c r="I15" s="291"/>
      <c r="J15" s="291"/>
      <c r="K15" s="291"/>
      <c r="L15" s="291"/>
      <c r="M15" s="89" t="s">
        <v>789</v>
      </c>
      <c r="N15" s="156"/>
    </row>
    <row r="16" spans="1:14" hidden="1" x14ac:dyDescent="0.2">
      <c r="A16" s="8">
        <v>43929</v>
      </c>
      <c r="B16" s="7" t="s">
        <v>285</v>
      </c>
      <c r="C16" s="291" t="s">
        <v>789</v>
      </c>
      <c r="D16" s="291" t="s">
        <v>789</v>
      </c>
      <c r="E16" s="291" t="s">
        <v>789</v>
      </c>
      <c r="F16" s="7" t="s">
        <v>285</v>
      </c>
      <c r="G16" s="291" t="s">
        <v>789</v>
      </c>
      <c r="H16" s="541" t="s">
        <v>285</v>
      </c>
      <c r="I16" s="291" t="s">
        <v>789</v>
      </c>
      <c r="J16" s="541" t="s">
        <v>285</v>
      </c>
      <c r="K16" s="541"/>
      <c r="L16" s="541"/>
      <c r="M16" s="89" t="s">
        <v>789</v>
      </c>
      <c r="N16" s="156"/>
    </row>
    <row r="17" spans="1:14" hidden="1" x14ac:dyDescent="0.2">
      <c r="A17" s="8">
        <v>43936</v>
      </c>
      <c r="B17" s="7" t="s">
        <v>285</v>
      </c>
      <c r="C17" s="291" t="s">
        <v>789</v>
      </c>
      <c r="D17" s="291" t="s">
        <v>789</v>
      </c>
      <c r="E17" s="291" t="s">
        <v>789</v>
      </c>
      <c r="F17" s="291" t="s">
        <v>789</v>
      </c>
      <c r="G17" s="291" t="s">
        <v>789</v>
      </c>
      <c r="H17" s="541" t="s">
        <v>285</v>
      </c>
      <c r="I17" s="291" t="s">
        <v>789</v>
      </c>
      <c r="J17" s="541" t="s">
        <v>285</v>
      </c>
      <c r="K17" s="541"/>
      <c r="L17" s="541"/>
      <c r="M17" s="89" t="s">
        <v>789</v>
      </c>
      <c r="N17" s="156"/>
    </row>
    <row r="18" spans="1:14" s="156" customFormat="1" hidden="1" x14ac:dyDescent="0.2">
      <c r="A18" s="8">
        <v>43943</v>
      </c>
      <c r="B18" s="7" t="s">
        <v>285</v>
      </c>
      <c r="C18" s="291" t="s">
        <v>789</v>
      </c>
      <c r="D18" s="291" t="s">
        <v>789</v>
      </c>
      <c r="E18" s="291" t="s">
        <v>789</v>
      </c>
      <c r="F18" s="291" t="s">
        <v>789</v>
      </c>
      <c r="G18" s="291" t="s">
        <v>789</v>
      </c>
      <c r="H18" s="541" t="s">
        <v>285</v>
      </c>
      <c r="I18" s="291" t="s">
        <v>789</v>
      </c>
      <c r="J18" s="541" t="s">
        <v>285</v>
      </c>
      <c r="K18" s="541"/>
      <c r="L18" s="541"/>
      <c r="M18" s="89" t="s">
        <v>789</v>
      </c>
    </row>
    <row r="19" spans="1:14" s="156" customFormat="1" hidden="1" x14ac:dyDescent="0.2">
      <c r="A19" s="8">
        <v>43950</v>
      </c>
      <c r="B19" s="291" t="s">
        <v>789</v>
      </c>
      <c r="C19" s="291" t="s">
        <v>789</v>
      </c>
      <c r="D19" s="291" t="s">
        <v>789</v>
      </c>
      <c r="E19" s="291" t="s">
        <v>789</v>
      </c>
      <c r="F19" s="7" t="s">
        <v>285</v>
      </c>
      <c r="G19" s="291" t="s">
        <v>789</v>
      </c>
      <c r="H19" s="541" t="s">
        <v>285</v>
      </c>
      <c r="I19" s="291" t="s">
        <v>789</v>
      </c>
      <c r="J19" s="541" t="s">
        <v>285</v>
      </c>
      <c r="K19" s="541"/>
      <c r="L19" s="541"/>
      <c r="M19" s="89" t="s">
        <v>789</v>
      </c>
    </row>
    <row r="20" spans="1:14" s="156" customFormat="1" hidden="1" x14ac:dyDescent="0.2">
      <c r="A20" s="8">
        <v>43957</v>
      </c>
      <c r="B20" s="7" t="s">
        <v>285</v>
      </c>
      <c r="C20" s="7" t="s">
        <v>285</v>
      </c>
      <c r="D20" s="291" t="s">
        <v>789</v>
      </c>
      <c r="E20" s="291" t="s">
        <v>789</v>
      </c>
      <c r="F20" s="291" t="s">
        <v>789</v>
      </c>
      <c r="G20" s="291" t="s">
        <v>789</v>
      </c>
      <c r="H20" s="541" t="s">
        <v>285</v>
      </c>
      <c r="I20" s="291" t="s">
        <v>789</v>
      </c>
      <c r="J20" s="541" t="s">
        <v>285</v>
      </c>
      <c r="K20" s="541"/>
      <c r="L20" s="541"/>
      <c r="M20" s="89" t="s">
        <v>789</v>
      </c>
    </row>
    <row r="21" spans="1:14" hidden="1" x14ac:dyDescent="0.2">
      <c r="A21" s="8">
        <v>43964</v>
      </c>
      <c r="B21" s="291" t="s">
        <v>789</v>
      </c>
      <c r="C21" s="291" t="s">
        <v>789</v>
      </c>
      <c r="D21" s="291" t="s">
        <v>789</v>
      </c>
      <c r="E21" s="291" t="s">
        <v>789</v>
      </c>
      <c r="F21" s="7" t="s">
        <v>285</v>
      </c>
      <c r="G21" s="291" t="s">
        <v>789</v>
      </c>
      <c r="H21" s="541" t="s">
        <v>285</v>
      </c>
      <c r="I21" s="291" t="s">
        <v>789</v>
      </c>
      <c r="J21" s="541" t="s">
        <v>285</v>
      </c>
      <c r="K21" s="541"/>
      <c r="L21" s="541"/>
      <c r="M21" s="89" t="s">
        <v>789</v>
      </c>
      <c r="N21" s="156"/>
    </row>
    <row r="22" spans="1:14" hidden="1" x14ac:dyDescent="0.2">
      <c r="A22" s="8">
        <v>43971</v>
      </c>
      <c r="B22" s="291" t="s">
        <v>789</v>
      </c>
      <c r="C22" s="291" t="s">
        <v>789</v>
      </c>
      <c r="D22" s="7" t="s">
        <v>285</v>
      </c>
      <c r="E22" s="291" t="s">
        <v>789</v>
      </c>
      <c r="F22" s="7" t="s">
        <v>285</v>
      </c>
      <c r="G22" s="291" t="s">
        <v>789</v>
      </c>
      <c r="H22" s="7" t="s">
        <v>4</v>
      </c>
      <c r="I22" s="291" t="s">
        <v>789</v>
      </c>
      <c r="J22" s="541" t="s">
        <v>285</v>
      </c>
      <c r="K22" s="541"/>
      <c r="L22" s="541"/>
      <c r="M22" s="89" t="s">
        <v>789</v>
      </c>
      <c r="N22" s="156"/>
    </row>
    <row r="23" spans="1:14" hidden="1" x14ac:dyDescent="0.2">
      <c r="A23" s="8">
        <v>43978</v>
      </c>
      <c r="B23" s="291" t="s">
        <v>789</v>
      </c>
      <c r="C23" s="291" t="s">
        <v>789</v>
      </c>
      <c r="D23" s="291" t="s">
        <v>789</v>
      </c>
      <c r="E23" s="291" t="s">
        <v>789</v>
      </c>
      <c r="F23" s="291" t="s">
        <v>789</v>
      </c>
      <c r="G23" s="291" t="s">
        <v>789</v>
      </c>
      <c r="H23" s="291" t="s">
        <v>789</v>
      </c>
      <c r="I23" s="291" t="s">
        <v>789</v>
      </c>
      <c r="J23" s="541" t="s">
        <v>285</v>
      </c>
      <c r="K23" s="541"/>
      <c r="L23" s="541"/>
      <c r="M23" s="89" t="s">
        <v>789</v>
      </c>
      <c r="N23" s="156"/>
    </row>
    <row r="24" spans="1:14" hidden="1" x14ac:dyDescent="0.2">
      <c r="A24" s="8">
        <v>43985</v>
      </c>
      <c r="B24" s="291" t="s">
        <v>789</v>
      </c>
      <c r="C24" s="291" t="s">
        <v>789</v>
      </c>
      <c r="D24" s="291" t="s">
        <v>789</v>
      </c>
      <c r="E24" s="291" t="s">
        <v>789</v>
      </c>
      <c r="F24" s="291" t="s">
        <v>789</v>
      </c>
      <c r="G24" s="291" t="s">
        <v>789</v>
      </c>
      <c r="H24" s="291" t="s">
        <v>789</v>
      </c>
      <c r="I24" s="291" t="s">
        <v>789</v>
      </c>
      <c r="J24" s="541"/>
      <c r="K24" s="541"/>
      <c r="L24" s="541"/>
      <c r="M24" s="89" t="s">
        <v>789</v>
      </c>
      <c r="N24" s="156"/>
    </row>
    <row r="25" spans="1:14" x14ac:dyDescent="0.2">
      <c r="A25" s="8">
        <v>43992</v>
      </c>
      <c r="B25" s="586"/>
      <c r="C25" s="586"/>
      <c r="D25" s="586"/>
      <c r="E25" s="586" t="s">
        <v>789</v>
      </c>
      <c r="F25" s="586" t="s">
        <v>789</v>
      </c>
      <c r="G25" s="586"/>
      <c r="H25" s="586"/>
      <c r="I25" s="586"/>
      <c r="J25" s="583" t="s">
        <v>4</v>
      </c>
      <c r="K25" s="615"/>
      <c r="L25" s="615"/>
      <c r="M25" s="587" t="s">
        <v>789</v>
      </c>
      <c r="N25" s="156"/>
    </row>
    <row r="26" spans="1:14" x14ac:dyDescent="0.2">
      <c r="A26" s="8">
        <v>43999</v>
      </c>
      <c r="B26" s="583" t="s">
        <v>1434</v>
      </c>
      <c r="C26" s="583" t="s">
        <v>1434</v>
      </c>
      <c r="D26" s="583" t="s">
        <v>1434</v>
      </c>
      <c r="E26" s="583" t="s">
        <v>1434</v>
      </c>
      <c r="F26" s="583" t="s">
        <v>1434</v>
      </c>
      <c r="G26" s="583" t="s">
        <v>1434</v>
      </c>
      <c r="H26" s="583" t="s">
        <v>1434</v>
      </c>
      <c r="I26" s="583" t="s">
        <v>1434</v>
      </c>
      <c r="J26" s="583" t="s">
        <v>1434</v>
      </c>
      <c r="K26" s="615"/>
      <c r="L26" s="615"/>
      <c r="M26" s="587" t="s">
        <v>1434</v>
      </c>
      <c r="N26" s="156"/>
    </row>
    <row r="27" spans="1:14" x14ac:dyDescent="0.2">
      <c r="A27" s="8">
        <v>44006</v>
      </c>
      <c r="B27" s="586"/>
      <c r="C27" s="586"/>
      <c r="D27" s="586"/>
      <c r="E27" s="586"/>
      <c r="F27" s="7" t="s">
        <v>285</v>
      </c>
      <c r="G27" s="586"/>
      <c r="H27" s="586"/>
      <c r="I27" s="586"/>
      <c r="J27" s="583" t="s">
        <v>4</v>
      </c>
      <c r="K27" s="615"/>
      <c r="L27" s="615"/>
      <c r="M27" s="587"/>
      <c r="N27" s="156"/>
    </row>
    <row r="28" spans="1:14" x14ac:dyDescent="0.2">
      <c r="A28" s="8">
        <v>44013</v>
      </c>
      <c r="B28" s="586"/>
      <c r="C28" s="586"/>
      <c r="D28" s="586"/>
      <c r="E28" s="586"/>
      <c r="F28" s="586" t="s">
        <v>1442</v>
      </c>
      <c r="G28" s="586"/>
      <c r="H28" s="583" t="s">
        <v>4</v>
      </c>
      <c r="I28" s="7" t="s">
        <v>285</v>
      </c>
      <c r="J28" s="583" t="s">
        <v>4</v>
      </c>
      <c r="K28" s="615"/>
      <c r="L28" s="615"/>
      <c r="M28" s="587" t="s">
        <v>789</v>
      </c>
      <c r="N28" s="156"/>
    </row>
    <row r="29" spans="1:14" x14ac:dyDescent="0.2">
      <c r="A29" s="8">
        <v>44020</v>
      </c>
      <c r="B29" s="583" t="s">
        <v>1434</v>
      </c>
      <c r="C29" s="583" t="s">
        <v>1434</v>
      </c>
      <c r="D29" s="583" t="s">
        <v>1434</v>
      </c>
      <c r="E29" s="583" t="s">
        <v>1434</v>
      </c>
      <c r="F29" s="583" t="s">
        <v>1434</v>
      </c>
      <c r="G29" s="583" t="s">
        <v>1434</v>
      </c>
      <c r="H29" s="583" t="s">
        <v>1434</v>
      </c>
      <c r="I29" s="583" t="s">
        <v>1434</v>
      </c>
      <c r="J29" s="583" t="s">
        <v>1434</v>
      </c>
      <c r="K29" s="615"/>
      <c r="L29" s="615"/>
      <c r="M29" s="587" t="s">
        <v>1434</v>
      </c>
      <c r="N29" s="156"/>
    </row>
    <row r="30" spans="1:14" x14ac:dyDescent="0.2">
      <c r="A30" s="8">
        <v>44027</v>
      </c>
      <c r="B30" s="583" t="s">
        <v>3</v>
      </c>
      <c r="C30" s="586" t="s">
        <v>1442</v>
      </c>
      <c r="D30" s="586"/>
      <c r="E30" s="586"/>
      <c r="F30" s="583" t="s">
        <v>3</v>
      </c>
      <c r="G30" s="586"/>
      <c r="H30" s="583" t="s">
        <v>4</v>
      </c>
      <c r="I30" s="586"/>
      <c r="J30" s="583" t="s">
        <v>4</v>
      </c>
      <c r="K30" s="615"/>
      <c r="L30" s="615"/>
      <c r="M30" s="587" t="s">
        <v>789</v>
      </c>
      <c r="N30" s="156"/>
    </row>
    <row r="31" spans="1:14" x14ac:dyDescent="0.2">
      <c r="A31" s="8">
        <v>44034</v>
      </c>
      <c r="B31" s="583" t="s">
        <v>1434</v>
      </c>
      <c r="C31" s="583" t="s">
        <v>1434</v>
      </c>
      <c r="D31" s="583" t="s">
        <v>1434</v>
      </c>
      <c r="E31" s="583" t="s">
        <v>1434</v>
      </c>
      <c r="F31" s="583" t="s">
        <v>1434</v>
      </c>
      <c r="G31" s="583" t="s">
        <v>1434</v>
      </c>
      <c r="H31" s="583" t="s">
        <v>1434</v>
      </c>
      <c r="I31" s="583" t="s">
        <v>1434</v>
      </c>
      <c r="J31" s="583" t="s">
        <v>1434</v>
      </c>
      <c r="K31" s="615"/>
      <c r="L31" s="615"/>
      <c r="M31" s="587" t="s">
        <v>1434</v>
      </c>
      <c r="N31" s="156"/>
    </row>
    <row r="32" spans="1:14" x14ac:dyDescent="0.2">
      <c r="A32" s="8">
        <v>44041</v>
      </c>
      <c r="B32" s="583" t="s">
        <v>1434</v>
      </c>
      <c r="C32" s="583" t="s">
        <v>1434</v>
      </c>
      <c r="D32" s="583" t="s">
        <v>1434</v>
      </c>
      <c r="E32" s="583" t="s">
        <v>1434</v>
      </c>
      <c r="F32" s="583" t="s">
        <v>1434</v>
      </c>
      <c r="G32" s="583" t="s">
        <v>1434</v>
      </c>
      <c r="H32" s="583" t="s">
        <v>1434</v>
      </c>
      <c r="I32" s="583" t="s">
        <v>1434</v>
      </c>
      <c r="J32" s="583" t="s">
        <v>1434</v>
      </c>
      <c r="K32" s="615"/>
      <c r="L32" s="615"/>
      <c r="M32" s="587" t="s">
        <v>1434</v>
      </c>
      <c r="N32" s="156"/>
    </row>
    <row r="33" spans="1:14" x14ac:dyDescent="0.2">
      <c r="A33" s="8">
        <v>44048</v>
      </c>
      <c r="B33" s="586"/>
      <c r="C33" s="586"/>
      <c r="D33" s="586"/>
      <c r="E33" s="586" t="s">
        <v>1442</v>
      </c>
      <c r="F33" s="7" t="s">
        <v>285</v>
      </c>
      <c r="G33" s="586"/>
      <c r="H33" s="586"/>
      <c r="I33" s="586"/>
      <c r="J33" s="7" t="s">
        <v>4</v>
      </c>
      <c r="K33" s="615"/>
      <c r="L33" s="586" t="s">
        <v>1442</v>
      </c>
      <c r="M33" s="587" t="s">
        <v>789</v>
      </c>
      <c r="N33" s="156"/>
    </row>
    <row r="34" spans="1:14" x14ac:dyDescent="0.2">
      <c r="A34" s="8">
        <v>44055</v>
      </c>
      <c r="B34" s="7" t="s">
        <v>461</v>
      </c>
      <c r="C34" s="7" t="s">
        <v>285</v>
      </c>
      <c r="D34" s="586"/>
      <c r="E34" s="586" t="s">
        <v>1442</v>
      </c>
      <c r="F34" s="7" t="s">
        <v>285</v>
      </c>
      <c r="G34" s="586"/>
      <c r="H34" s="7" t="s">
        <v>461</v>
      </c>
      <c r="I34" s="7" t="s">
        <v>285</v>
      </c>
      <c r="J34" s="7" t="s">
        <v>461</v>
      </c>
      <c r="K34" s="615"/>
      <c r="L34" s="669" t="s">
        <v>3</v>
      </c>
      <c r="M34" s="587" t="s">
        <v>789</v>
      </c>
      <c r="N34" s="156"/>
    </row>
    <row r="35" spans="1:14" x14ac:dyDescent="0.2">
      <c r="A35" s="8">
        <v>44062</v>
      </c>
      <c r="B35" s="583" t="s">
        <v>1434</v>
      </c>
      <c r="C35" s="583" t="s">
        <v>1434</v>
      </c>
      <c r="D35" s="583" t="s">
        <v>1434</v>
      </c>
      <c r="E35" s="583" t="s">
        <v>1434</v>
      </c>
      <c r="F35" s="583" t="s">
        <v>1434</v>
      </c>
      <c r="G35" s="583" t="s">
        <v>1434</v>
      </c>
      <c r="H35" s="583" t="s">
        <v>1434</v>
      </c>
      <c r="I35" s="583" t="s">
        <v>1434</v>
      </c>
      <c r="J35" s="7" t="s">
        <v>461</v>
      </c>
      <c r="K35" s="615"/>
      <c r="L35" s="583" t="s">
        <v>1434</v>
      </c>
      <c r="M35" s="587" t="s">
        <v>1608</v>
      </c>
      <c r="N35" s="156"/>
    </row>
    <row r="36" spans="1:14" x14ac:dyDescent="0.2">
      <c r="A36" s="8">
        <v>44069</v>
      </c>
      <c r="B36" s="586"/>
      <c r="C36" s="586"/>
      <c r="D36" s="586"/>
      <c r="E36" s="586"/>
      <c r="F36" s="7" t="s">
        <v>285</v>
      </c>
      <c r="G36" s="586"/>
      <c r="H36" s="586"/>
      <c r="I36" s="586"/>
      <c r="J36" s="7" t="s">
        <v>4</v>
      </c>
      <c r="K36" s="615"/>
      <c r="L36" s="669" t="s">
        <v>3</v>
      </c>
      <c r="M36" s="587"/>
      <c r="N36" s="156"/>
    </row>
    <row r="37" spans="1:14" x14ac:dyDescent="0.2">
      <c r="A37" s="8">
        <v>44076</v>
      </c>
      <c r="B37" s="586"/>
      <c r="C37" s="586"/>
      <c r="D37" s="586"/>
      <c r="E37" s="586"/>
      <c r="F37" s="586"/>
      <c r="G37" s="586"/>
      <c r="H37" s="586"/>
      <c r="I37" s="586"/>
      <c r="J37" s="586"/>
      <c r="K37" s="586"/>
      <c r="L37" s="586"/>
      <c r="M37" s="7"/>
      <c r="N37" s="156"/>
    </row>
    <row r="38" spans="1:14" x14ac:dyDescent="0.2">
      <c r="A38" s="8">
        <v>44083</v>
      </c>
      <c r="B38" s="583" t="s">
        <v>1434</v>
      </c>
      <c r="C38" s="583" t="s">
        <v>1434</v>
      </c>
      <c r="D38" s="583" t="s">
        <v>1434</v>
      </c>
      <c r="E38" s="583" t="s">
        <v>1434</v>
      </c>
      <c r="F38" s="583" t="s">
        <v>1434</v>
      </c>
      <c r="G38" s="583" t="s">
        <v>1434</v>
      </c>
      <c r="H38" s="583" t="s">
        <v>1434</v>
      </c>
      <c r="I38" s="583" t="s">
        <v>1434</v>
      </c>
      <c r="J38" s="541"/>
      <c r="K38" s="583" t="s">
        <v>1434</v>
      </c>
      <c r="L38" s="669"/>
      <c r="M38" s="587" t="s">
        <v>1434</v>
      </c>
      <c r="N38" s="156"/>
    </row>
    <row r="39" spans="1:14" x14ac:dyDescent="0.2">
      <c r="A39" s="8">
        <v>44090</v>
      </c>
      <c r="B39" s="583" t="s">
        <v>1434</v>
      </c>
      <c r="C39" s="583" t="s">
        <v>1434</v>
      </c>
      <c r="D39" s="583" t="s">
        <v>1434</v>
      </c>
      <c r="E39" s="583" t="s">
        <v>1434</v>
      </c>
      <c r="F39" s="583" t="s">
        <v>1434</v>
      </c>
      <c r="G39" s="583" t="s">
        <v>1434</v>
      </c>
      <c r="H39" s="583" t="s">
        <v>1434</v>
      </c>
      <c r="I39" s="583" t="s">
        <v>1434</v>
      </c>
      <c r="J39" s="583" t="s">
        <v>1434</v>
      </c>
      <c r="K39" s="583" t="s">
        <v>1434</v>
      </c>
      <c r="L39" s="7" t="s">
        <v>4</v>
      </c>
      <c r="M39" s="587" t="s">
        <v>1434</v>
      </c>
      <c r="N39" s="156"/>
    </row>
    <row r="40" spans="1:14" x14ac:dyDescent="0.2">
      <c r="A40" s="8">
        <v>44097</v>
      </c>
      <c r="B40" s="291"/>
      <c r="C40" s="291"/>
      <c r="D40" s="7" t="s">
        <v>285</v>
      </c>
      <c r="E40" s="291"/>
      <c r="F40" s="291"/>
      <c r="G40" s="291"/>
      <c r="H40" s="291"/>
      <c r="I40" s="291"/>
      <c r="J40" s="291"/>
      <c r="K40" s="7" t="s">
        <v>285</v>
      </c>
      <c r="L40" s="291"/>
      <c r="M40" s="682" t="s">
        <v>1695</v>
      </c>
      <c r="N40" s="156"/>
    </row>
    <row r="41" spans="1:14" x14ac:dyDescent="0.2">
      <c r="A41" s="8">
        <v>44104</v>
      </c>
      <c r="B41" s="291"/>
      <c r="C41" s="291"/>
      <c r="D41" s="7" t="s">
        <v>285</v>
      </c>
      <c r="E41" s="291"/>
      <c r="F41" s="291"/>
      <c r="G41" s="291"/>
      <c r="H41" s="291"/>
      <c r="I41" s="291"/>
      <c r="J41" s="7" t="s">
        <v>4</v>
      </c>
      <c r="K41" s="7" t="s">
        <v>285</v>
      </c>
      <c r="L41" s="7"/>
      <c r="M41" s="682" t="s">
        <v>1694</v>
      </c>
      <c r="N41" s="156"/>
    </row>
    <row r="42" spans="1:14" x14ac:dyDescent="0.2">
      <c r="A42" s="8">
        <v>44111</v>
      </c>
      <c r="B42" s="7" t="s">
        <v>285</v>
      </c>
      <c r="C42" s="291"/>
      <c r="D42" s="291"/>
      <c r="E42" s="291"/>
      <c r="F42" s="291"/>
      <c r="G42" s="291"/>
      <c r="H42" s="7" t="s">
        <v>4</v>
      </c>
      <c r="I42" s="7" t="s">
        <v>285</v>
      </c>
      <c r="J42" s="541"/>
      <c r="K42" s="669"/>
      <c r="L42" s="669"/>
      <c r="M42" s="583"/>
      <c r="N42" s="156"/>
    </row>
    <row r="43" spans="1:14" x14ac:dyDescent="0.2">
      <c r="A43" s="8">
        <v>44118</v>
      </c>
      <c r="B43" s="291"/>
      <c r="C43" s="291"/>
      <c r="D43" s="583" t="s">
        <v>1715</v>
      </c>
      <c r="E43" s="291"/>
      <c r="F43" s="291"/>
      <c r="G43" s="291"/>
      <c r="H43" s="291"/>
      <c r="I43" s="291"/>
      <c r="J43" s="541"/>
      <c r="K43" s="669"/>
      <c r="L43" s="669"/>
      <c r="M43" s="7"/>
      <c r="N43" s="156"/>
    </row>
    <row r="44" spans="1:14" x14ac:dyDescent="0.2">
      <c r="A44" s="8">
        <v>44125</v>
      </c>
      <c r="B44" s="291"/>
      <c r="C44" s="291"/>
      <c r="D44" s="7" t="s">
        <v>285</v>
      </c>
      <c r="E44" s="291"/>
      <c r="F44" s="291"/>
      <c r="G44" s="7" t="s">
        <v>285</v>
      </c>
      <c r="H44" s="7" t="s">
        <v>4</v>
      </c>
      <c r="I44" s="291"/>
      <c r="J44" s="541"/>
      <c r="K44" s="291"/>
      <c r="L44" s="669"/>
      <c r="M44" s="7"/>
      <c r="N44" s="156"/>
    </row>
    <row r="45" spans="1:14" x14ac:dyDescent="0.2">
      <c r="A45" s="8">
        <v>44132</v>
      </c>
      <c r="B45" s="291"/>
      <c r="C45" s="291"/>
      <c r="D45" s="7" t="s">
        <v>285</v>
      </c>
      <c r="E45" s="291"/>
      <c r="F45" s="7" t="s">
        <v>285</v>
      </c>
      <c r="G45" s="291"/>
      <c r="H45" s="7" t="s">
        <v>4</v>
      </c>
      <c r="I45" s="291"/>
      <c r="J45" s="7" t="s">
        <v>4</v>
      </c>
      <c r="K45" s="291"/>
      <c r="L45" s="291"/>
      <c r="M45" s="7"/>
      <c r="N45" s="156"/>
    </row>
    <row r="46" spans="1:14" x14ac:dyDescent="0.2">
      <c r="A46" s="8">
        <v>44139</v>
      </c>
      <c r="B46" s="291"/>
      <c r="C46" s="291"/>
      <c r="D46" s="291"/>
      <c r="E46" s="291"/>
      <c r="F46" s="291"/>
      <c r="G46" s="291"/>
      <c r="H46" s="7" t="s">
        <v>4</v>
      </c>
      <c r="I46" s="291"/>
      <c r="J46" s="7" t="s">
        <v>4</v>
      </c>
      <c r="K46" s="7" t="s">
        <v>285</v>
      </c>
      <c r="L46" s="7" t="s">
        <v>285</v>
      </c>
      <c r="M46" s="239"/>
      <c r="N46" s="156"/>
    </row>
    <row r="47" spans="1:14" x14ac:dyDescent="0.2">
      <c r="A47" s="8">
        <v>44146</v>
      </c>
      <c r="B47" s="583" t="s">
        <v>1434</v>
      </c>
      <c r="C47" s="583" t="s">
        <v>1434</v>
      </c>
      <c r="D47" s="583" t="s">
        <v>1434</v>
      </c>
      <c r="E47" s="583" t="s">
        <v>1434</v>
      </c>
      <c r="F47" s="583" t="s">
        <v>1434</v>
      </c>
      <c r="G47" s="583" t="s">
        <v>1434</v>
      </c>
      <c r="H47" s="583" t="s">
        <v>1434</v>
      </c>
      <c r="I47" s="583" t="s">
        <v>1434</v>
      </c>
      <c r="J47" s="583" t="s">
        <v>1434</v>
      </c>
      <c r="K47" s="583" t="s">
        <v>1434</v>
      </c>
      <c r="L47" s="583" t="s">
        <v>1434</v>
      </c>
      <c r="M47" s="682" t="s">
        <v>1726</v>
      </c>
      <c r="N47" s="156"/>
    </row>
    <row r="48" spans="1:14" x14ac:dyDescent="0.2">
      <c r="A48" s="8">
        <v>44153</v>
      </c>
      <c r="B48" s="291"/>
      <c r="C48" s="291"/>
      <c r="D48" s="7" t="s">
        <v>285</v>
      </c>
      <c r="E48" s="291"/>
      <c r="F48" s="7" t="s">
        <v>285</v>
      </c>
      <c r="G48" s="291"/>
      <c r="H48" s="291"/>
      <c r="I48" s="291"/>
      <c r="J48" s="7" t="s">
        <v>4</v>
      </c>
      <c r="K48" s="7" t="s">
        <v>285</v>
      </c>
      <c r="L48" s="7" t="s">
        <v>285</v>
      </c>
      <c r="M48" s="7"/>
      <c r="N48" s="156"/>
    </row>
    <row r="49" spans="1:14" x14ac:dyDescent="0.2">
      <c r="A49" s="8">
        <v>44160</v>
      </c>
      <c r="B49" s="7"/>
      <c r="C49" s="7"/>
      <c r="D49" s="7"/>
      <c r="E49" s="7"/>
      <c r="F49" s="7"/>
      <c r="G49" s="7"/>
      <c r="H49" s="541"/>
      <c r="I49" s="7"/>
      <c r="J49" s="541"/>
      <c r="K49" s="7"/>
      <c r="L49" s="7"/>
      <c r="M49" s="265"/>
      <c r="N49" s="156"/>
    </row>
    <row r="50" spans="1:14" x14ac:dyDescent="0.2">
      <c r="A50" s="8">
        <v>44167</v>
      </c>
      <c r="B50" s="7"/>
      <c r="C50" s="7"/>
      <c r="D50" s="7"/>
      <c r="E50" s="7"/>
      <c r="F50" s="7"/>
      <c r="G50" s="7"/>
      <c r="H50" s="541"/>
      <c r="I50" s="7"/>
      <c r="J50" s="541"/>
      <c r="K50" s="7"/>
      <c r="L50" s="7"/>
      <c r="M50" s="265"/>
      <c r="N50" s="156"/>
    </row>
    <row r="51" spans="1:14" x14ac:dyDescent="0.2">
      <c r="A51" s="8">
        <v>44174</v>
      </c>
      <c r="B51" s="7"/>
      <c r="C51" s="7"/>
      <c r="D51" s="7"/>
      <c r="E51" s="7"/>
      <c r="F51" s="7"/>
      <c r="G51" s="7"/>
      <c r="H51" s="541"/>
      <c r="I51" s="7"/>
      <c r="J51" s="541"/>
      <c r="K51" s="7"/>
      <c r="L51" s="7"/>
      <c r="M51" s="264"/>
      <c r="N51" s="156"/>
    </row>
    <row r="52" spans="1:14" x14ac:dyDescent="0.2">
      <c r="A52" s="8">
        <v>44181</v>
      </c>
      <c r="B52" s="281"/>
      <c r="C52" s="281"/>
      <c r="D52" s="281"/>
      <c r="E52" s="281"/>
      <c r="F52" s="281"/>
      <c r="G52" s="281"/>
      <c r="H52" s="542"/>
      <c r="I52" s="281"/>
      <c r="J52" s="542"/>
      <c r="K52" s="281"/>
      <c r="L52" s="281"/>
      <c r="M52" s="281"/>
      <c r="N52" s="156"/>
    </row>
    <row r="53" spans="1:14" x14ac:dyDescent="0.2">
      <c r="A53" s="8">
        <v>44188</v>
      </c>
      <c r="B53" s="7"/>
      <c r="C53" s="7"/>
      <c r="D53" s="7"/>
      <c r="E53" s="7"/>
      <c r="F53" s="7"/>
      <c r="G53" s="7"/>
      <c r="H53" s="541"/>
      <c r="I53" s="7"/>
      <c r="J53" s="541"/>
      <c r="K53" s="7"/>
      <c r="L53" s="7"/>
      <c r="M53" s="7"/>
      <c r="N53" s="156"/>
    </row>
    <row r="54" spans="1:14" x14ac:dyDescent="0.2">
      <c r="A54" s="8">
        <v>44195</v>
      </c>
      <c r="B54" s="7"/>
      <c r="C54" s="7"/>
      <c r="D54" s="7"/>
      <c r="E54" s="7"/>
      <c r="F54" s="7"/>
      <c r="G54" s="7"/>
      <c r="H54" s="541"/>
      <c r="I54" s="7"/>
      <c r="J54" s="541"/>
      <c r="K54" s="7"/>
      <c r="L54" s="7"/>
      <c r="M54" s="7"/>
      <c r="N54" s="156"/>
    </row>
  </sheetData>
  <mergeCells count="4">
    <mergeCell ref="A1:A2"/>
    <mergeCell ref="M1:M2"/>
    <mergeCell ref="F1:J1"/>
    <mergeCell ref="B1:E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3E2C4-8067-44D9-8835-5A95EABF14B8}">
  <dimension ref="A1:B7"/>
  <sheetViews>
    <sheetView showGridLines="0" tabSelected="1" zoomScale="140" zoomScaleNormal="140" workbookViewId="0">
      <pane xSplit="1" ySplit="1" topLeftCell="B3" activePane="bottomRight" state="frozen"/>
      <selection pane="topRight" activeCell="B1" sqref="B1"/>
      <selection pane="bottomLeft" activeCell="A2" sqref="A2"/>
      <selection pane="bottomRight" activeCell="E4" sqref="E4"/>
    </sheetView>
  </sheetViews>
  <sheetFormatPr defaultColWidth="8.77734375" defaultRowHeight="11.25" x14ac:dyDescent="0.2"/>
  <cols>
    <col min="1" max="1" width="9.21875" style="579" customWidth="1"/>
    <col min="2" max="2" width="89.88671875" style="579" customWidth="1"/>
    <col min="3" max="3" width="7" style="579" customWidth="1"/>
    <col min="4" max="4" width="7.33203125" style="579" customWidth="1"/>
    <col min="5" max="5" width="7.21875" style="579" customWidth="1"/>
    <col min="6" max="6" width="6.33203125" style="579" customWidth="1"/>
    <col min="7" max="7" width="5.33203125" style="579" customWidth="1"/>
    <col min="8" max="16384" width="8.77734375" style="579"/>
  </cols>
  <sheetData>
    <row r="1" spans="1:2" s="581" customFormat="1" x14ac:dyDescent="0.2">
      <c r="A1" s="616" t="s">
        <v>112</v>
      </c>
      <c r="B1" s="616" t="s">
        <v>1428</v>
      </c>
    </row>
    <row r="2" spans="1:2" ht="295.5" customHeight="1" x14ac:dyDescent="0.2">
      <c r="A2" s="742">
        <v>44159</v>
      </c>
      <c r="B2" s="578" t="s">
        <v>1768</v>
      </c>
    </row>
    <row r="3" spans="1:2" ht="203.25" customHeight="1" x14ac:dyDescent="0.2">
      <c r="A3" s="743"/>
      <c r="B3" s="580" t="s">
        <v>1773</v>
      </c>
    </row>
    <row r="4" spans="1:2" ht="201" customHeight="1" x14ac:dyDescent="0.2">
      <c r="A4" s="743"/>
      <c r="B4" s="580" t="s">
        <v>1769</v>
      </c>
    </row>
    <row r="5" spans="1:2" ht="246.75" customHeight="1" x14ac:dyDescent="0.2">
      <c r="A5" s="743"/>
      <c r="B5" s="585" t="s">
        <v>1770</v>
      </c>
    </row>
    <row r="6" spans="1:2" ht="94.5" customHeight="1" x14ac:dyDescent="0.2">
      <c r="A6" s="743"/>
      <c r="B6" s="585" t="s">
        <v>1771</v>
      </c>
    </row>
    <row r="7" spans="1:2" ht="102.75" customHeight="1" x14ac:dyDescent="0.2">
      <c r="A7" s="744"/>
      <c r="B7" s="580" t="s">
        <v>1772</v>
      </c>
    </row>
  </sheetData>
  <mergeCells count="1">
    <mergeCell ref="A2:A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E2629-815A-43FF-ACDC-81D61864A85A}">
  <dimension ref="A1:D15"/>
  <sheetViews>
    <sheetView workbookViewId="0">
      <selection activeCell="D15" sqref="D15"/>
    </sheetView>
  </sheetViews>
  <sheetFormatPr defaultRowHeight="15" x14ac:dyDescent="0.2"/>
  <cols>
    <col min="1" max="1" width="4.21875" bestFit="1" customWidth="1"/>
    <col min="2" max="2" width="12.77734375" customWidth="1"/>
    <col min="3" max="3" width="26.77734375" customWidth="1"/>
    <col min="4" max="4" width="8.21875" bestFit="1" customWidth="1"/>
  </cols>
  <sheetData>
    <row r="1" spans="1:4" x14ac:dyDescent="0.2">
      <c r="A1" s="751" t="s">
        <v>1373</v>
      </c>
      <c r="B1" s="751"/>
      <c r="C1" s="751"/>
      <c r="D1" s="751"/>
    </row>
    <row r="2" spans="1:4" x14ac:dyDescent="0.2">
      <c r="A2" s="185" t="s">
        <v>427</v>
      </c>
      <c r="B2" s="185" t="s">
        <v>39</v>
      </c>
      <c r="C2" s="185" t="s">
        <v>1359</v>
      </c>
      <c r="D2" s="551" t="s">
        <v>1398</v>
      </c>
    </row>
    <row r="3" spans="1:4" x14ac:dyDescent="0.2">
      <c r="A3" s="745">
        <v>1</v>
      </c>
      <c r="B3" s="745" t="s">
        <v>1362</v>
      </c>
      <c r="C3" s="552" t="s">
        <v>1360</v>
      </c>
      <c r="D3" s="185">
        <v>0.3</v>
      </c>
    </row>
    <row r="4" spans="1:4" x14ac:dyDescent="0.2">
      <c r="A4" s="746"/>
      <c r="B4" s="746"/>
      <c r="C4" s="552" t="s">
        <v>1361</v>
      </c>
      <c r="D4" s="185">
        <v>2</v>
      </c>
    </row>
    <row r="5" spans="1:4" x14ac:dyDescent="0.2">
      <c r="A5" s="747"/>
      <c r="B5" s="747"/>
      <c r="C5" s="552" t="s">
        <v>1374</v>
      </c>
      <c r="D5" s="185">
        <v>2</v>
      </c>
    </row>
    <row r="6" spans="1:4" x14ac:dyDescent="0.2">
      <c r="A6" s="745">
        <v>2</v>
      </c>
      <c r="B6" s="748" t="s">
        <v>1363</v>
      </c>
      <c r="C6" s="185" t="s">
        <v>1364</v>
      </c>
      <c r="D6" s="185">
        <v>3.58</v>
      </c>
    </row>
    <row r="7" spans="1:4" x14ac:dyDescent="0.2">
      <c r="A7" s="746"/>
      <c r="B7" s="749"/>
      <c r="C7" s="185" t="s">
        <v>1365</v>
      </c>
      <c r="D7" s="185"/>
    </row>
    <row r="8" spans="1:4" x14ac:dyDescent="0.2">
      <c r="A8" s="746"/>
      <c r="B8" s="749"/>
      <c r="C8" s="552" t="s">
        <v>1366</v>
      </c>
      <c r="D8" s="185">
        <v>3.8</v>
      </c>
    </row>
    <row r="9" spans="1:4" x14ac:dyDescent="0.2">
      <c r="A9" s="746"/>
      <c r="B9" s="749"/>
      <c r="C9" s="552" t="s">
        <v>1367</v>
      </c>
      <c r="D9" s="185">
        <v>3.8</v>
      </c>
    </row>
    <row r="10" spans="1:4" x14ac:dyDescent="0.2">
      <c r="A10" s="747"/>
      <c r="B10" s="750"/>
      <c r="C10" s="185" t="s">
        <v>1368</v>
      </c>
      <c r="D10" s="185">
        <v>6.1550000000000002</v>
      </c>
    </row>
    <row r="11" spans="1:4" x14ac:dyDescent="0.2">
      <c r="A11" s="745">
        <v>3</v>
      </c>
      <c r="B11" s="748" t="s">
        <v>1362</v>
      </c>
      <c r="C11" s="511" t="s">
        <v>1369</v>
      </c>
      <c r="D11" s="511"/>
    </row>
    <row r="12" spans="1:4" x14ac:dyDescent="0.2">
      <c r="A12" s="746"/>
      <c r="B12" s="749"/>
      <c r="C12" s="552" t="s">
        <v>1370</v>
      </c>
      <c r="D12" s="185">
        <v>2</v>
      </c>
    </row>
    <row r="13" spans="1:4" x14ac:dyDescent="0.2">
      <c r="A13" s="746"/>
      <c r="B13" s="749"/>
      <c r="C13" s="552" t="s">
        <v>1371</v>
      </c>
      <c r="D13" s="185">
        <v>1.2</v>
      </c>
    </row>
    <row r="14" spans="1:4" x14ac:dyDescent="0.2">
      <c r="A14" s="747"/>
      <c r="B14" s="750"/>
      <c r="C14" s="552" t="s">
        <v>1372</v>
      </c>
      <c r="D14" s="185">
        <v>0.3</v>
      </c>
    </row>
    <row r="15" spans="1:4" x14ac:dyDescent="0.2">
      <c r="A15" s="185"/>
      <c r="B15" s="185" t="s">
        <v>28</v>
      </c>
      <c r="C15" s="185"/>
      <c r="D15" s="553">
        <f>SUM(D3:D14)</f>
        <v>25.135000000000002</v>
      </c>
    </row>
  </sheetData>
  <mergeCells count="7">
    <mergeCell ref="A11:A14"/>
    <mergeCell ref="B11:B14"/>
    <mergeCell ref="A1:D1"/>
    <mergeCell ref="B3:B5"/>
    <mergeCell ref="A3:A5"/>
    <mergeCell ref="A6:A10"/>
    <mergeCell ref="B6:B1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G19"/>
  <sheetViews>
    <sheetView zoomScale="90" zoomScaleNormal="90" zoomScaleSheetLayoutView="85" workbookViewId="0">
      <pane xSplit="1" ySplit="2" topLeftCell="B12" activePane="bottomRight" state="frozen"/>
      <selection pane="topRight" activeCell="B1" sqref="B1"/>
      <selection pane="bottomLeft" activeCell="A3" sqref="A3"/>
      <selection pane="bottomRight" activeCell="B19" sqref="B19:G19"/>
    </sheetView>
  </sheetViews>
  <sheetFormatPr defaultColWidth="8.77734375" defaultRowHeight="12.75" x14ac:dyDescent="0.2"/>
  <cols>
    <col min="1" max="1" width="3.88671875" style="9" customWidth="1"/>
    <col min="2" max="2" width="71.88671875" style="79" customWidth="1"/>
    <col min="3" max="3" width="11.109375" style="9" customWidth="1"/>
    <col min="4" max="4" width="10.21875" style="10" customWidth="1"/>
    <col min="5" max="5" width="12.21875" style="10" customWidth="1"/>
    <col min="6" max="6" width="9" style="11" customWidth="1"/>
    <col min="7" max="7" width="7.21875" style="9" bestFit="1" customWidth="1"/>
    <col min="8" max="16384" width="8.77734375" style="2"/>
  </cols>
  <sheetData>
    <row r="1" spans="1:7" x14ac:dyDescent="0.2">
      <c r="A1" s="752" t="s">
        <v>0</v>
      </c>
      <c r="B1" s="753"/>
      <c r="C1" s="752"/>
      <c r="D1" s="752"/>
      <c r="E1" s="752"/>
      <c r="F1" s="752"/>
      <c r="G1" s="752"/>
    </row>
    <row r="2" spans="1:7" s="3" customFormat="1" ht="25.5" x14ac:dyDescent="0.2">
      <c r="A2" s="13" t="s">
        <v>1</v>
      </c>
      <c r="B2" s="72" t="s">
        <v>2</v>
      </c>
      <c r="C2" s="14" t="s">
        <v>8</v>
      </c>
      <c r="D2" s="15" t="s">
        <v>6</v>
      </c>
      <c r="E2" s="15" t="s">
        <v>20</v>
      </c>
      <c r="F2" s="13" t="s">
        <v>7</v>
      </c>
      <c r="G2" s="16" t="s">
        <v>16</v>
      </c>
    </row>
    <row r="3" spans="1:7" ht="111.4" customHeight="1" x14ac:dyDescent="0.2">
      <c r="A3" s="70">
        <v>1</v>
      </c>
      <c r="B3" s="73" t="s">
        <v>103</v>
      </c>
      <c r="C3" s="70" t="s">
        <v>41</v>
      </c>
      <c r="D3" s="1">
        <v>42922</v>
      </c>
      <c r="E3" s="1" t="s">
        <v>4</v>
      </c>
      <c r="F3" s="4" t="s">
        <v>96</v>
      </c>
      <c r="G3" s="70" t="s">
        <v>17</v>
      </c>
    </row>
    <row r="4" spans="1:7" ht="39.4" hidden="1" customHeight="1" x14ac:dyDescent="0.2">
      <c r="A4" s="70"/>
      <c r="B4" s="74"/>
      <c r="C4" s="87"/>
      <c r="D4" s="1"/>
      <c r="E4" s="71"/>
      <c r="F4" s="6"/>
      <c r="G4" s="70"/>
    </row>
    <row r="5" spans="1:7" ht="48.4" hidden="1" customHeight="1" x14ac:dyDescent="0.2">
      <c r="A5" s="70"/>
      <c r="B5" s="75"/>
      <c r="C5" s="87"/>
      <c r="D5" s="1"/>
      <c r="E5" s="1"/>
      <c r="F5" s="4"/>
      <c r="G5" s="70"/>
    </row>
    <row r="6" spans="1:7" ht="118.5" hidden="1" customHeight="1" x14ac:dyDescent="0.2">
      <c r="A6" s="87"/>
      <c r="B6" s="17"/>
      <c r="C6" s="70"/>
      <c r="D6" s="1"/>
      <c r="E6" s="71"/>
      <c r="F6" s="4"/>
      <c r="G6" s="70"/>
    </row>
    <row r="7" spans="1:7" ht="40.9" hidden="1" customHeight="1" x14ac:dyDescent="0.2">
      <c r="A7" s="87"/>
      <c r="B7" s="75"/>
      <c r="C7" s="70"/>
      <c r="D7" s="1"/>
      <c r="F7" s="1"/>
      <c r="G7" s="70"/>
    </row>
    <row r="8" spans="1:7" ht="68.25" customHeight="1" x14ac:dyDescent="0.2">
      <c r="A8" s="87">
        <v>7</v>
      </c>
      <c r="B8" s="12" t="s">
        <v>97</v>
      </c>
      <c r="C8" s="70" t="s">
        <v>78</v>
      </c>
      <c r="D8" s="1">
        <v>43271</v>
      </c>
      <c r="E8" s="51" t="s">
        <v>84</v>
      </c>
      <c r="F8" s="4" t="s">
        <v>96</v>
      </c>
      <c r="G8" s="70" t="s">
        <v>17</v>
      </c>
    </row>
    <row r="9" spans="1:7" ht="248.25" customHeight="1" x14ac:dyDescent="0.2">
      <c r="A9" s="87">
        <v>8</v>
      </c>
      <c r="B9" s="67" t="s">
        <v>98</v>
      </c>
      <c r="C9" s="70" t="s">
        <v>92</v>
      </c>
      <c r="D9" s="1">
        <v>43288</v>
      </c>
      <c r="E9" s="1">
        <v>43343</v>
      </c>
      <c r="F9" s="4" t="s">
        <v>96</v>
      </c>
      <c r="G9" s="70" t="s">
        <v>18</v>
      </c>
    </row>
    <row r="10" spans="1:7" ht="118.5" customHeight="1" x14ac:dyDescent="0.2">
      <c r="A10" s="87">
        <v>9</v>
      </c>
      <c r="B10" s="76" t="s">
        <v>99</v>
      </c>
      <c r="C10" s="70" t="s">
        <v>45</v>
      </c>
      <c r="D10" s="1">
        <v>43288</v>
      </c>
      <c r="E10" s="1">
        <v>43434</v>
      </c>
      <c r="F10" s="4" t="s">
        <v>96</v>
      </c>
      <c r="G10" s="70" t="s">
        <v>17</v>
      </c>
    </row>
    <row r="11" spans="1:7" ht="162" customHeight="1" x14ac:dyDescent="0.2">
      <c r="A11" s="87">
        <v>10</v>
      </c>
      <c r="B11" s="67" t="s">
        <v>100</v>
      </c>
      <c r="C11" s="70" t="s">
        <v>81</v>
      </c>
      <c r="D11" s="1">
        <v>43306</v>
      </c>
      <c r="E11" s="1" t="s">
        <v>4</v>
      </c>
      <c r="F11" s="4" t="s">
        <v>96</v>
      </c>
      <c r="G11" s="70" t="s">
        <v>18</v>
      </c>
    </row>
    <row r="12" spans="1:7" ht="165.4" customHeight="1" x14ac:dyDescent="0.2">
      <c r="A12" s="87">
        <v>11</v>
      </c>
      <c r="B12" s="5" t="s">
        <v>101</v>
      </c>
      <c r="C12" s="70" t="s">
        <v>83</v>
      </c>
      <c r="D12" s="71" t="s">
        <v>89</v>
      </c>
      <c r="E12" s="1">
        <v>43465</v>
      </c>
      <c r="F12" s="4" t="s">
        <v>96</v>
      </c>
      <c r="G12" s="70" t="s">
        <v>18</v>
      </c>
    </row>
    <row r="13" spans="1:7" ht="98.65" hidden="1" customHeight="1" x14ac:dyDescent="0.2">
      <c r="A13" s="87"/>
      <c r="B13" s="77"/>
      <c r="C13" s="70"/>
      <c r="D13" s="1"/>
      <c r="E13" s="1"/>
      <c r="F13" s="4"/>
      <c r="G13" s="70"/>
    </row>
    <row r="14" spans="1:7" ht="409.6" hidden="1" customHeight="1" x14ac:dyDescent="0.2">
      <c r="A14" s="87"/>
      <c r="B14" s="78"/>
      <c r="C14" s="70"/>
      <c r="D14" s="1"/>
      <c r="E14" s="1"/>
      <c r="F14" s="4"/>
      <c r="G14" s="70"/>
    </row>
    <row r="15" spans="1:7" ht="48.4" hidden="1" customHeight="1" x14ac:dyDescent="0.2">
      <c r="A15" s="87"/>
      <c r="B15" s="76"/>
      <c r="C15" s="70"/>
      <c r="D15" s="1"/>
      <c r="E15" s="1"/>
      <c r="F15" s="4"/>
      <c r="G15" s="70"/>
    </row>
    <row r="16" spans="1:7" ht="165.75" hidden="1" customHeight="1" x14ac:dyDescent="0.2">
      <c r="A16" s="87"/>
      <c r="B16" s="86"/>
      <c r="C16" s="81"/>
      <c r="D16" s="1"/>
      <c r="E16" s="71"/>
      <c r="F16" s="4"/>
      <c r="G16" s="81"/>
    </row>
    <row r="17" spans="1:7" ht="68.25" customHeight="1" x14ac:dyDescent="0.2">
      <c r="A17" s="87">
        <v>16</v>
      </c>
      <c r="B17" s="83" t="s">
        <v>106</v>
      </c>
      <c r="C17" s="82" t="s">
        <v>95</v>
      </c>
      <c r="D17" s="1">
        <v>43439</v>
      </c>
      <c r="E17" s="1">
        <v>43465</v>
      </c>
      <c r="F17" s="4" t="s">
        <v>96</v>
      </c>
      <c r="G17" s="82" t="s">
        <v>18</v>
      </c>
    </row>
    <row r="18" spans="1:7" ht="129.75" customHeight="1" x14ac:dyDescent="0.2">
      <c r="A18" s="87">
        <v>17</v>
      </c>
      <c r="B18" s="17" t="s">
        <v>105</v>
      </c>
      <c r="C18" s="87" t="s">
        <v>5</v>
      </c>
      <c r="D18" s="1">
        <v>42943</v>
      </c>
      <c r="E18" s="71" t="s">
        <v>104</v>
      </c>
      <c r="F18" s="4" t="s">
        <v>107</v>
      </c>
      <c r="G18" s="87" t="s">
        <v>18</v>
      </c>
    </row>
    <row r="19" spans="1:7" ht="75" customHeight="1" x14ac:dyDescent="0.2">
      <c r="A19" s="9">
        <v>18</v>
      </c>
      <c r="B19" s="723" t="s">
        <v>1719</v>
      </c>
      <c r="C19" s="195" t="s">
        <v>401</v>
      </c>
      <c r="D19" s="1">
        <v>44111</v>
      </c>
      <c r="E19" s="1">
        <v>44125</v>
      </c>
      <c r="F19" s="4" t="s">
        <v>107</v>
      </c>
      <c r="G19" s="261" t="s">
        <v>102</v>
      </c>
    </row>
  </sheetData>
  <autoFilter ref="A2:G17" xr:uid="{00000000-0009-0000-0000-000001000000}">
    <filterColumn colId="5">
      <customFilters and="1">
        <customFilter operator="notEqual" val=" "/>
      </customFilters>
    </filterColumn>
  </autoFilter>
  <mergeCells count="1">
    <mergeCell ref="A1:G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H77"/>
  <sheetViews>
    <sheetView zoomScaleNormal="100" workbookViewId="0">
      <pane xSplit="1" ySplit="2" topLeftCell="B71" activePane="bottomRight" state="frozen"/>
      <selection pane="topRight" activeCell="B1" sqref="B1"/>
      <selection pane="bottomLeft" activeCell="A3" sqref="A3"/>
      <selection pane="bottomRight" activeCell="G77" sqref="G77"/>
    </sheetView>
  </sheetViews>
  <sheetFormatPr defaultColWidth="8.77734375" defaultRowHeight="12.75" x14ac:dyDescent="0.2"/>
  <cols>
    <col min="1" max="1" width="3.88671875" style="9" customWidth="1"/>
    <col min="2" max="2" width="93" style="79" customWidth="1"/>
    <col min="3" max="3" width="11.109375" style="9" bestFit="1" customWidth="1"/>
    <col min="4" max="5" width="9.21875" style="10" customWidth="1"/>
    <col min="6" max="6" width="8.88671875" style="11" customWidth="1"/>
    <col min="7" max="7" width="9" style="9" bestFit="1" customWidth="1"/>
    <col min="8" max="8" width="11.77734375" style="2" bestFit="1" customWidth="1"/>
    <col min="9" max="16384" width="8.77734375" style="2"/>
  </cols>
  <sheetData>
    <row r="1" spans="1:7" x14ac:dyDescent="0.2">
      <c r="A1" s="754" t="s">
        <v>0</v>
      </c>
      <c r="B1" s="755"/>
      <c r="C1" s="756"/>
      <c r="D1" s="756"/>
      <c r="E1" s="756"/>
      <c r="F1" s="756"/>
      <c r="G1" s="757"/>
    </row>
    <row r="2" spans="1:7" s="3" customFormat="1" ht="26.25" thickBot="1" x14ac:dyDescent="0.25">
      <c r="A2" s="378" t="s">
        <v>1</v>
      </c>
      <c r="B2" s="379" t="s">
        <v>2</v>
      </c>
      <c r="C2" s="380" t="s">
        <v>8</v>
      </c>
      <c r="D2" s="381" t="s">
        <v>6</v>
      </c>
      <c r="E2" s="381" t="s">
        <v>20</v>
      </c>
      <c r="F2" s="382" t="s">
        <v>7</v>
      </c>
      <c r="G2" s="383" t="s">
        <v>16</v>
      </c>
    </row>
    <row r="3" spans="1:7" ht="120" hidden="1" x14ac:dyDescent="0.2">
      <c r="A3" s="132">
        <v>1</v>
      </c>
      <c r="B3" s="133" t="s">
        <v>423</v>
      </c>
      <c r="C3" s="180" t="s">
        <v>403</v>
      </c>
      <c r="D3" s="134">
        <v>43481</v>
      </c>
      <c r="E3" s="135" t="s">
        <v>422</v>
      </c>
      <c r="F3" s="136" t="s">
        <v>107</v>
      </c>
      <c r="G3" s="132" t="s">
        <v>18</v>
      </c>
    </row>
    <row r="4" spans="1:7" ht="66.400000000000006" hidden="1" customHeight="1" x14ac:dyDescent="0.2">
      <c r="A4" s="261">
        <v>2</v>
      </c>
      <c r="B4" s="77" t="s">
        <v>1404</v>
      </c>
      <c r="C4" s="4" t="s">
        <v>452</v>
      </c>
      <c r="D4" s="71">
        <v>43628</v>
      </c>
      <c r="E4" s="1">
        <v>43964</v>
      </c>
      <c r="F4" s="4" t="s">
        <v>107</v>
      </c>
      <c r="G4" s="261" t="s">
        <v>17</v>
      </c>
    </row>
    <row r="5" spans="1:7" ht="72" hidden="1" x14ac:dyDescent="0.2">
      <c r="A5" s="132">
        <v>3</v>
      </c>
      <c r="B5" s="215" t="s">
        <v>463</v>
      </c>
      <c r="C5" s="662" t="s">
        <v>81</v>
      </c>
      <c r="D5" s="134">
        <v>43271</v>
      </c>
      <c r="E5" s="10">
        <v>43579</v>
      </c>
      <c r="F5" s="134" t="s">
        <v>80</v>
      </c>
      <c r="G5" s="662" t="s">
        <v>17</v>
      </c>
    </row>
    <row r="6" spans="1:7" ht="321.75" hidden="1" customHeight="1" x14ac:dyDescent="0.2">
      <c r="A6" s="392">
        <v>4</v>
      </c>
      <c r="B6" s="675" t="s">
        <v>1750</v>
      </c>
      <c r="C6" s="392" t="s">
        <v>88</v>
      </c>
      <c r="D6" s="582">
        <v>44027</v>
      </c>
      <c r="E6" s="582" t="s">
        <v>1742</v>
      </c>
      <c r="F6" s="526" t="s">
        <v>1751</v>
      </c>
      <c r="G6" s="392" t="s">
        <v>17</v>
      </c>
    </row>
    <row r="7" spans="1:7" ht="267.75" hidden="1" x14ac:dyDescent="0.2">
      <c r="A7" s="87">
        <v>5</v>
      </c>
      <c r="B7" s="90" t="s">
        <v>385</v>
      </c>
      <c r="C7" s="4" t="s">
        <v>337</v>
      </c>
      <c r="D7" s="1">
        <v>43362</v>
      </c>
      <c r="E7" s="51" t="s">
        <v>374</v>
      </c>
      <c r="F7" s="4" t="s">
        <v>107</v>
      </c>
      <c r="G7" s="87" t="s">
        <v>17</v>
      </c>
    </row>
    <row r="8" spans="1:7" ht="178.5" hidden="1" x14ac:dyDescent="0.2">
      <c r="A8" s="87">
        <v>6</v>
      </c>
      <c r="B8" s="78" t="s">
        <v>333</v>
      </c>
      <c r="C8" s="87" t="s">
        <v>91</v>
      </c>
      <c r="D8" s="1">
        <v>43481</v>
      </c>
      <c r="E8" s="1">
        <v>43585</v>
      </c>
      <c r="F8" s="4" t="s">
        <v>107</v>
      </c>
      <c r="G8" s="87" t="s">
        <v>102</v>
      </c>
    </row>
    <row r="9" spans="1:7" ht="255" hidden="1" x14ac:dyDescent="0.2">
      <c r="A9" s="87">
        <v>7</v>
      </c>
      <c r="B9" s="86" t="s">
        <v>455</v>
      </c>
      <c r="C9" s="4" t="s">
        <v>449</v>
      </c>
      <c r="D9" s="1">
        <v>43425</v>
      </c>
      <c r="E9" s="157" t="s">
        <v>446</v>
      </c>
      <c r="F9" s="4" t="s">
        <v>107</v>
      </c>
      <c r="G9" s="87" t="s">
        <v>17</v>
      </c>
    </row>
    <row r="10" spans="1:7" ht="216.75" hidden="1" x14ac:dyDescent="0.2">
      <c r="A10" s="132">
        <v>8</v>
      </c>
      <c r="B10" s="178" t="s">
        <v>342</v>
      </c>
      <c r="C10" s="132" t="s">
        <v>327</v>
      </c>
      <c r="D10" s="134">
        <v>43565</v>
      </c>
      <c r="E10" s="179" t="s">
        <v>341</v>
      </c>
      <c r="F10" s="180" t="s">
        <v>107</v>
      </c>
      <c r="G10" s="132" t="s">
        <v>102</v>
      </c>
    </row>
    <row r="11" spans="1:7" ht="102" hidden="1" x14ac:dyDescent="0.2">
      <c r="A11" s="87">
        <v>9</v>
      </c>
      <c r="B11" s="78" t="s">
        <v>339</v>
      </c>
      <c r="C11" s="87" t="s">
        <v>88</v>
      </c>
      <c r="D11" s="1">
        <v>43628</v>
      </c>
      <c r="E11" s="1">
        <v>43642</v>
      </c>
      <c r="F11" s="4" t="s">
        <v>107</v>
      </c>
      <c r="G11" s="87" t="s">
        <v>18</v>
      </c>
    </row>
    <row r="12" spans="1:7" ht="99.2" hidden="1" customHeight="1" x14ac:dyDescent="0.2">
      <c r="A12" s="87">
        <v>10</v>
      </c>
      <c r="B12" s="78" t="s">
        <v>834</v>
      </c>
      <c r="C12" s="4" t="s">
        <v>403</v>
      </c>
      <c r="D12" s="1">
        <v>43628</v>
      </c>
      <c r="E12" s="71" t="s">
        <v>756</v>
      </c>
      <c r="F12" s="4" t="s">
        <v>802</v>
      </c>
      <c r="G12" s="87" t="s">
        <v>18</v>
      </c>
    </row>
    <row r="13" spans="1:7" ht="102" hidden="1" x14ac:dyDescent="0.2">
      <c r="A13" s="132">
        <v>11</v>
      </c>
      <c r="B13" s="181" t="s">
        <v>398</v>
      </c>
      <c r="C13" s="132" t="s">
        <v>334</v>
      </c>
      <c r="D13" s="134">
        <v>43628</v>
      </c>
      <c r="E13" s="182" t="s">
        <v>338</v>
      </c>
      <c r="F13" s="180" t="s">
        <v>107</v>
      </c>
      <c r="G13" s="132" t="s">
        <v>102</v>
      </c>
    </row>
    <row r="14" spans="1:7" ht="242.25" hidden="1" x14ac:dyDescent="0.2">
      <c r="A14" s="87">
        <v>12</v>
      </c>
      <c r="B14" s="78" t="s">
        <v>436</v>
      </c>
      <c r="C14" s="4" t="s">
        <v>390</v>
      </c>
      <c r="D14" s="1">
        <v>43619</v>
      </c>
      <c r="E14" s="157" t="s">
        <v>388</v>
      </c>
      <c r="F14" s="4" t="s">
        <v>107</v>
      </c>
      <c r="G14" s="87" t="s">
        <v>102</v>
      </c>
    </row>
    <row r="15" spans="1:7" ht="102" hidden="1" x14ac:dyDescent="0.2">
      <c r="A15" s="132">
        <v>13</v>
      </c>
      <c r="B15" s="183" t="s">
        <v>464</v>
      </c>
      <c r="C15" s="180" t="s">
        <v>462</v>
      </c>
      <c r="D15" s="134">
        <v>43628</v>
      </c>
      <c r="E15" s="134">
        <v>43677</v>
      </c>
      <c r="F15" s="180" t="s">
        <v>80</v>
      </c>
      <c r="G15" s="662" t="s">
        <v>17</v>
      </c>
    </row>
    <row r="16" spans="1:7" ht="204" hidden="1" x14ac:dyDescent="0.2">
      <c r="A16" s="87">
        <v>14</v>
      </c>
      <c r="B16" s="78" t="s">
        <v>424</v>
      </c>
      <c r="C16" s="4" t="s">
        <v>404</v>
      </c>
      <c r="D16" s="1">
        <v>43628</v>
      </c>
      <c r="E16" s="158" t="s">
        <v>373</v>
      </c>
      <c r="F16" s="4" t="s">
        <v>107</v>
      </c>
      <c r="G16" s="87" t="s">
        <v>18</v>
      </c>
    </row>
    <row r="17" spans="1:7" ht="63.75" hidden="1" x14ac:dyDescent="0.2">
      <c r="A17" s="87">
        <v>15</v>
      </c>
      <c r="B17" s="78" t="s">
        <v>723</v>
      </c>
      <c r="C17" s="4" t="s">
        <v>400</v>
      </c>
      <c r="D17" s="1">
        <v>43642</v>
      </c>
      <c r="E17" s="158" t="s">
        <v>457</v>
      </c>
      <c r="F17" s="4" t="s">
        <v>107</v>
      </c>
      <c r="G17" s="87" t="s">
        <v>18</v>
      </c>
    </row>
    <row r="18" spans="1:7" ht="51" hidden="1" x14ac:dyDescent="0.2">
      <c r="A18" s="132">
        <v>16</v>
      </c>
      <c r="B18" s="183" t="s">
        <v>340</v>
      </c>
      <c r="C18" s="132" t="s">
        <v>88</v>
      </c>
      <c r="D18" s="134">
        <v>43642</v>
      </c>
      <c r="E18" s="134">
        <v>43649</v>
      </c>
      <c r="F18" s="180" t="s">
        <v>107</v>
      </c>
      <c r="G18" s="132" t="s">
        <v>18</v>
      </c>
    </row>
    <row r="19" spans="1:7" ht="140.25" hidden="1" x14ac:dyDescent="0.2">
      <c r="A19" s="171">
        <v>17</v>
      </c>
      <c r="B19" s="77" t="s">
        <v>425</v>
      </c>
      <c r="C19" s="4" t="s">
        <v>401</v>
      </c>
      <c r="D19" s="1">
        <v>43691</v>
      </c>
      <c r="E19" s="177">
        <v>43707</v>
      </c>
      <c r="F19" s="4" t="s">
        <v>107</v>
      </c>
      <c r="G19" s="87" t="s">
        <v>18</v>
      </c>
    </row>
    <row r="20" spans="1:7" ht="240" hidden="1" customHeight="1" x14ac:dyDescent="0.2">
      <c r="A20" s="171">
        <v>18</v>
      </c>
      <c r="B20" s="78" t="s">
        <v>1452</v>
      </c>
      <c r="C20" s="4" t="s">
        <v>448</v>
      </c>
      <c r="D20" s="1">
        <v>43691</v>
      </c>
      <c r="E20" s="71" t="s">
        <v>1453</v>
      </c>
      <c r="F20" s="134" t="s">
        <v>80</v>
      </c>
      <c r="G20" s="261" t="s">
        <v>17</v>
      </c>
    </row>
    <row r="21" spans="1:7" ht="25.5" hidden="1" x14ac:dyDescent="0.2">
      <c r="A21" s="171">
        <v>19</v>
      </c>
      <c r="B21" s="176" t="s">
        <v>738</v>
      </c>
      <c r="C21" s="4" t="s">
        <v>401</v>
      </c>
      <c r="D21" s="1">
        <v>43691</v>
      </c>
      <c r="E21" s="1">
        <v>43861</v>
      </c>
      <c r="F21" s="4" t="s">
        <v>107</v>
      </c>
      <c r="G21" s="87" t="s">
        <v>18</v>
      </c>
    </row>
    <row r="22" spans="1:7" ht="25.5" hidden="1" x14ac:dyDescent="0.2">
      <c r="A22" s="171">
        <v>20</v>
      </c>
      <c r="B22" s="176" t="s">
        <v>739</v>
      </c>
      <c r="C22" s="4" t="s">
        <v>401</v>
      </c>
      <c r="D22" s="1">
        <v>43691</v>
      </c>
      <c r="E22" s="71" t="s">
        <v>443</v>
      </c>
      <c r="F22" s="4" t="s">
        <v>107</v>
      </c>
      <c r="G22" s="87" t="s">
        <v>18</v>
      </c>
    </row>
    <row r="23" spans="1:7" ht="25.5" hidden="1" x14ac:dyDescent="0.2">
      <c r="A23" s="171">
        <v>21</v>
      </c>
      <c r="B23" s="176" t="s">
        <v>740</v>
      </c>
      <c r="C23" s="4" t="s">
        <v>401</v>
      </c>
      <c r="D23" s="1">
        <v>43691</v>
      </c>
      <c r="E23" s="1">
        <v>43861</v>
      </c>
      <c r="F23" s="4" t="s">
        <v>107</v>
      </c>
      <c r="G23" s="87" t="s">
        <v>18</v>
      </c>
    </row>
    <row r="24" spans="1:7" ht="140.25" hidden="1" x14ac:dyDescent="0.2">
      <c r="A24" s="171">
        <v>22</v>
      </c>
      <c r="B24" s="77" t="s">
        <v>733</v>
      </c>
      <c r="C24" s="4" t="s">
        <v>401</v>
      </c>
      <c r="D24" s="1">
        <v>43712</v>
      </c>
      <c r="E24" s="71" t="s">
        <v>421</v>
      </c>
      <c r="F24" s="4" t="s">
        <v>107</v>
      </c>
      <c r="G24" s="87" t="s">
        <v>102</v>
      </c>
    </row>
    <row r="25" spans="1:7" ht="114.75" hidden="1" x14ac:dyDescent="0.2">
      <c r="A25" s="171">
        <v>23</v>
      </c>
      <c r="B25" s="77" t="s">
        <v>433</v>
      </c>
      <c r="C25" s="4" t="s">
        <v>401</v>
      </c>
      <c r="D25" s="1">
        <v>43712</v>
      </c>
      <c r="E25" s="1">
        <v>43735</v>
      </c>
      <c r="F25" s="4" t="s">
        <v>107</v>
      </c>
      <c r="G25" s="87" t="s">
        <v>102</v>
      </c>
    </row>
    <row r="26" spans="1:7" s="196" customFormat="1" ht="76.5" hidden="1" x14ac:dyDescent="0.2">
      <c r="A26" s="7">
        <v>24</v>
      </c>
      <c r="B26" s="194" t="s">
        <v>395</v>
      </c>
      <c r="C26" s="195" t="s">
        <v>393</v>
      </c>
      <c r="D26" s="8">
        <v>43712</v>
      </c>
      <c r="E26" s="8">
        <v>43714</v>
      </c>
      <c r="F26" s="195" t="s">
        <v>107</v>
      </c>
      <c r="G26" s="7" t="s">
        <v>18</v>
      </c>
    </row>
    <row r="27" spans="1:7" s="196" customFormat="1" ht="127.5" hidden="1" x14ac:dyDescent="0.2">
      <c r="A27" s="7">
        <v>25</v>
      </c>
      <c r="B27" s="194" t="s">
        <v>399</v>
      </c>
      <c r="C27" s="195" t="s">
        <v>393</v>
      </c>
      <c r="D27" s="8">
        <v>43712</v>
      </c>
      <c r="E27" s="8">
        <v>43714</v>
      </c>
      <c r="F27" s="195" t="s">
        <v>107</v>
      </c>
      <c r="G27" s="7" t="s">
        <v>18</v>
      </c>
    </row>
    <row r="28" spans="1:7" s="196" customFormat="1" ht="114.75" hidden="1" x14ac:dyDescent="0.2">
      <c r="A28" s="7">
        <v>26</v>
      </c>
      <c r="B28" s="197" t="s">
        <v>396</v>
      </c>
      <c r="C28" s="195" t="s">
        <v>393</v>
      </c>
      <c r="D28" s="8">
        <v>43712</v>
      </c>
      <c r="E28" s="8">
        <v>43714</v>
      </c>
      <c r="F28" s="195" t="s">
        <v>107</v>
      </c>
      <c r="G28" s="7" t="s">
        <v>18</v>
      </c>
    </row>
    <row r="29" spans="1:7" ht="188.1" hidden="1" customHeight="1" x14ac:dyDescent="0.2">
      <c r="A29" s="171">
        <v>27</v>
      </c>
      <c r="B29" s="77" t="s">
        <v>1285</v>
      </c>
      <c r="C29" s="4" t="s">
        <v>401</v>
      </c>
      <c r="D29" s="1">
        <v>43712</v>
      </c>
      <c r="E29" s="199" t="s">
        <v>985</v>
      </c>
      <c r="F29" s="497" t="s">
        <v>1415</v>
      </c>
      <c r="G29" s="261" t="s">
        <v>18</v>
      </c>
    </row>
    <row r="30" spans="1:7" ht="76.5" hidden="1" x14ac:dyDescent="0.2">
      <c r="A30" s="171">
        <v>28</v>
      </c>
      <c r="B30" s="198" t="s">
        <v>405</v>
      </c>
      <c r="C30" s="4" t="s">
        <v>393</v>
      </c>
      <c r="D30" s="1">
        <v>43712</v>
      </c>
      <c r="E30" s="1">
        <v>43714</v>
      </c>
      <c r="F30" s="4" t="s">
        <v>107</v>
      </c>
      <c r="G30" s="87" t="s">
        <v>102</v>
      </c>
    </row>
    <row r="31" spans="1:7" ht="102" hidden="1" x14ac:dyDescent="0.2">
      <c r="A31" s="171">
        <v>29</v>
      </c>
      <c r="B31" s="211" t="s">
        <v>456</v>
      </c>
      <c r="C31" s="4" t="s">
        <v>402</v>
      </c>
      <c r="D31" s="1">
        <v>43712</v>
      </c>
      <c r="E31" s="8">
        <v>43829</v>
      </c>
      <c r="F31" s="4" t="s">
        <v>107</v>
      </c>
      <c r="G31" s="87" t="s">
        <v>18</v>
      </c>
    </row>
    <row r="32" spans="1:7" ht="140.25" hidden="1" x14ac:dyDescent="0.2">
      <c r="A32" s="171">
        <v>31</v>
      </c>
      <c r="B32" s="194" t="s">
        <v>406</v>
      </c>
      <c r="C32" s="4" t="s">
        <v>393</v>
      </c>
      <c r="D32" s="1">
        <v>43712</v>
      </c>
      <c r="E32" s="1">
        <v>43714</v>
      </c>
      <c r="F32" s="4" t="s">
        <v>107</v>
      </c>
      <c r="G32" s="87" t="s">
        <v>102</v>
      </c>
    </row>
    <row r="33" spans="1:7" ht="153" hidden="1" x14ac:dyDescent="0.2">
      <c r="A33" s="171">
        <v>32</v>
      </c>
      <c r="B33" s="78" t="s">
        <v>438</v>
      </c>
      <c r="C33" s="4" t="s">
        <v>401</v>
      </c>
      <c r="D33" s="1">
        <v>43712</v>
      </c>
      <c r="E33" s="199" t="s">
        <v>432</v>
      </c>
      <c r="F33" s="4" t="s">
        <v>107</v>
      </c>
      <c r="G33" s="87" t="s">
        <v>102</v>
      </c>
    </row>
    <row r="34" spans="1:7" ht="255" hidden="1" x14ac:dyDescent="0.2">
      <c r="A34" s="171">
        <v>33</v>
      </c>
      <c r="B34" s="186" t="s">
        <v>451</v>
      </c>
      <c r="C34" s="4" t="s">
        <v>401</v>
      </c>
      <c r="D34" s="1">
        <v>43712</v>
      </c>
      <c r="E34" s="71" t="s">
        <v>441</v>
      </c>
      <c r="F34" s="195" t="s">
        <v>107</v>
      </c>
      <c r="G34" s="87" t="s">
        <v>102</v>
      </c>
    </row>
    <row r="35" spans="1:7" ht="25.5" hidden="1" x14ac:dyDescent="0.2">
      <c r="A35" s="171">
        <v>34</v>
      </c>
      <c r="B35" s="184" t="s">
        <v>392</v>
      </c>
      <c r="C35" s="87" t="s">
        <v>391</v>
      </c>
      <c r="D35" s="1">
        <v>43712</v>
      </c>
      <c r="E35" s="1">
        <v>43714</v>
      </c>
      <c r="F35" s="4" t="s">
        <v>107</v>
      </c>
      <c r="G35" s="87" t="s">
        <v>102</v>
      </c>
    </row>
    <row r="36" spans="1:7" ht="89.25" hidden="1" x14ac:dyDescent="0.2">
      <c r="A36" s="87">
        <v>35</v>
      </c>
      <c r="B36" s="78" t="s">
        <v>453</v>
      </c>
      <c r="C36" s="4" t="s">
        <v>449</v>
      </c>
      <c r="D36" s="1">
        <v>43733</v>
      </c>
      <c r="E36" s="71" t="s">
        <v>447</v>
      </c>
      <c r="F36" s="4" t="s">
        <v>107</v>
      </c>
      <c r="G36" s="87" t="s">
        <v>17</v>
      </c>
    </row>
    <row r="37" spans="1:7" ht="51" hidden="1" x14ac:dyDescent="0.2">
      <c r="A37" s="87">
        <v>36</v>
      </c>
      <c r="B37" s="78" t="s">
        <v>450</v>
      </c>
      <c r="C37" s="4" t="s">
        <v>401</v>
      </c>
      <c r="D37" s="1">
        <v>43748</v>
      </c>
      <c r="E37" s="1">
        <v>44227</v>
      </c>
      <c r="F37" s="4" t="s">
        <v>107</v>
      </c>
      <c r="G37" s="87" t="s">
        <v>17</v>
      </c>
    </row>
    <row r="38" spans="1:7" ht="140.25" hidden="1" x14ac:dyDescent="0.2">
      <c r="A38" s="87">
        <v>37</v>
      </c>
      <c r="B38" s="78" t="s">
        <v>445</v>
      </c>
      <c r="C38" s="4" t="s">
        <v>401</v>
      </c>
      <c r="D38" s="1">
        <v>43741</v>
      </c>
      <c r="E38" s="1">
        <v>43759</v>
      </c>
      <c r="F38" s="4" t="s">
        <v>107</v>
      </c>
      <c r="G38" s="87" t="s">
        <v>102</v>
      </c>
    </row>
    <row r="39" spans="1:7" ht="51" hidden="1" x14ac:dyDescent="0.2">
      <c r="A39" s="87">
        <v>38</v>
      </c>
      <c r="B39" s="67" t="s">
        <v>757</v>
      </c>
      <c r="C39" s="4" t="s">
        <v>448</v>
      </c>
      <c r="D39" s="1">
        <v>43768</v>
      </c>
      <c r="E39" s="1">
        <v>43838</v>
      </c>
      <c r="F39" s="4" t="s">
        <v>107</v>
      </c>
      <c r="G39" s="87" t="s">
        <v>17</v>
      </c>
    </row>
    <row r="40" spans="1:7" ht="46.9" hidden="1" customHeight="1" x14ac:dyDescent="0.2">
      <c r="A40" s="87">
        <v>39</v>
      </c>
      <c r="B40" s="78" t="s">
        <v>772</v>
      </c>
      <c r="C40" s="4" t="s">
        <v>452</v>
      </c>
      <c r="D40" s="1">
        <v>43775</v>
      </c>
      <c r="E40" s="1">
        <v>43847</v>
      </c>
      <c r="F40" s="4" t="s">
        <v>107</v>
      </c>
      <c r="G40" s="87" t="s">
        <v>17</v>
      </c>
    </row>
    <row r="41" spans="1:7" ht="52.35" hidden="1" customHeight="1" x14ac:dyDescent="0.2">
      <c r="A41" s="87">
        <v>40</v>
      </c>
      <c r="B41" s="78" t="s">
        <v>758</v>
      </c>
      <c r="C41" s="4" t="s">
        <v>454</v>
      </c>
      <c r="D41" s="1">
        <v>43775</v>
      </c>
      <c r="E41" s="1">
        <v>43808</v>
      </c>
      <c r="F41" s="4" t="s">
        <v>107</v>
      </c>
      <c r="G41" s="87" t="s">
        <v>102</v>
      </c>
    </row>
    <row r="42" spans="1:7" ht="38.25" hidden="1" x14ac:dyDescent="0.2">
      <c r="A42" s="87">
        <v>41</v>
      </c>
      <c r="B42" s="78" t="s">
        <v>734</v>
      </c>
      <c r="C42" s="4" t="s">
        <v>454</v>
      </c>
      <c r="D42" s="1">
        <v>43775</v>
      </c>
      <c r="E42" s="1">
        <v>43833</v>
      </c>
      <c r="F42" s="4" t="s">
        <v>107</v>
      </c>
      <c r="G42" s="87" t="s">
        <v>102</v>
      </c>
    </row>
    <row r="43" spans="1:7" ht="74.25" hidden="1" customHeight="1" x14ac:dyDescent="0.2">
      <c r="A43" s="87">
        <v>42</v>
      </c>
      <c r="B43" s="78" t="s">
        <v>469</v>
      </c>
      <c r="C43" s="4" t="s">
        <v>468</v>
      </c>
      <c r="D43" s="1">
        <v>43810</v>
      </c>
      <c r="E43" s="1">
        <v>44196</v>
      </c>
      <c r="F43" s="4" t="s">
        <v>80</v>
      </c>
      <c r="G43" s="261" t="s">
        <v>17</v>
      </c>
    </row>
    <row r="44" spans="1:7" ht="38.25" hidden="1" x14ac:dyDescent="0.2">
      <c r="A44" s="261">
        <v>42</v>
      </c>
      <c r="B44" s="263" t="s">
        <v>759</v>
      </c>
      <c r="C44" s="4" t="s">
        <v>401</v>
      </c>
      <c r="D44" s="1">
        <v>43823</v>
      </c>
      <c r="E44" s="1">
        <v>43861</v>
      </c>
      <c r="F44" s="4" t="s">
        <v>107</v>
      </c>
      <c r="G44" s="261" t="s">
        <v>17</v>
      </c>
    </row>
    <row r="45" spans="1:7" ht="95.1" hidden="1" customHeight="1" x14ac:dyDescent="0.2">
      <c r="A45" s="261">
        <v>43</v>
      </c>
      <c r="B45" s="78" t="s">
        <v>836</v>
      </c>
      <c r="C45" s="4" t="s">
        <v>787</v>
      </c>
      <c r="D45" s="71" t="s">
        <v>850</v>
      </c>
      <c r="E45" s="71" t="s">
        <v>803</v>
      </c>
      <c r="F45" s="4" t="s">
        <v>107</v>
      </c>
      <c r="G45" s="261" t="s">
        <v>18</v>
      </c>
    </row>
    <row r="46" spans="1:7" ht="114" hidden="1" customHeight="1" x14ac:dyDescent="0.2">
      <c r="A46" s="261">
        <v>45</v>
      </c>
      <c r="B46" s="86" t="s">
        <v>842</v>
      </c>
      <c r="C46" s="4" t="s">
        <v>401</v>
      </c>
      <c r="D46" s="1">
        <v>43845</v>
      </c>
      <c r="E46" s="292" t="s">
        <v>805</v>
      </c>
      <c r="F46" s="4" t="s">
        <v>841</v>
      </c>
      <c r="G46" s="261" t="s">
        <v>17</v>
      </c>
    </row>
    <row r="47" spans="1:7" ht="265.5" customHeight="1" x14ac:dyDescent="0.2">
      <c r="A47" s="392">
        <v>46</v>
      </c>
      <c r="B47" s="675" t="s">
        <v>1752</v>
      </c>
      <c r="C47" s="526" t="s">
        <v>401</v>
      </c>
      <c r="D47" s="728">
        <v>43832</v>
      </c>
      <c r="E47" s="582" t="s">
        <v>1743</v>
      </c>
      <c r="F47" s="526" t="s">
        <v>19</v>
      </c>
      <c r="G47" s="392" t="s">
        <v>18</v>
      </c>
    </row>
    <row r="48" spans="1:7" ht="285" customHeight="1" x14ac:dyDescent="0.2">
      <c r="A48" s="392">
        <v>47</v>
      </c>
      <c r="B48" s="675" t="s">
        <v>1753</v>
      </c>
      <c r="C48" s="526" t="s">
        <v>401</v>
      </c>
      <c r="D48" s="728">
        <v>43852</v>
      </c>
      <c r="E48" s="582" t="s">
        <v>1744</v>
      </c>
      <c r="F48" s="526" t="s">
        <v>19</v>
      </c>
      <c r="G48" s="392" t="s">
        <v>18</v>
      </c>
    </row>
    <row r="49" spans="1:8" ht="213" customHeight="1" x14ac:dyDescent="0.2">
      <c r="A49" s="392">
        <v>48</v>
      </c>
      <c r="B49" s="675" t="s">
        <v>1754</v>
      </c>
      <c r="C49" s="526" t="s">
        <v>401</v>
      </c>
      <c r="D49" s="728">
        <v>43852</v>
      </c>
      <c r="E49" s="582" t="s">
        <v>1745</v>
      </c>
      <c r="F49" s="526" t="s">
        <v>19</v>
      </c>
      <c r="G49" s="392" t="s">
        <v>18</v>
      </c>
      <c r="H49" s="156"/>
    </row>
    <row r="50" spans="1:8" ht="76.5" hidden="1" x14ac:dyDescent="0.2">
      <c r="A50" s="261">
        <v>49</v>
      </c>
      <c r="B50" s="263" t="s">
        <v>840</v>
      </c>
      <c r="C50" s="4" t="s">
        <v>401</v>
      </c>
      <c r="D50" s="1">
        <v>43866</v>
      </c>
      <c r="E50" s="1">
        <v>43868</v>
      </c>
      <c r="F50" s="4" t="s">
        <v>841</v>
      </c>
      <c r="G50" s="261" t="s">
        <v>102</v>
      </c>
    </row>
    <row r="51" spans="1:8" ht="25.5" hidden="1" x14ac:dyDescent="0.2">
      <c r="A51" s="261">
        <v>50</v>
      </c>
      <c r="B51" s="77" t="s">
        <v>804</v>
      </c>
      <c r="C51" s="4" t="s">
        <v>401</v>
      </c>
      <c r="D51" s="1">
        <v>43866</v>
      </c>
      <c r="E51" s="1">
        <v>43880</v>
      </c>
      <c r="F51" s="4" t="s">
        <v>841</v>
      </c>
      <c r="G51" s="261" t="s">
        <v>18</v>
      </c>
    </row>
    <row r="52" spans="1:8" ht="122.25" hidden="1" customHeight="1" x14ac:dyDescent="0.2">
      <c r="A52" s="9">
        <v>51</v>
      </c>
      <c r="B52" s="335" t="s">
        <v>852</v>
      </c>
      <c r="C52" s="332" t="s">
        <v>452</v>
      </c>
      <c r="D52" s="333">
        <v>43873</v>
      </c>
      <c r="E52" s="333">
        <v>43901</v>
      </c>
      <c r="F52" s="332" t="s">
        <v>851</v>
      </c>
      <c r="G52" s="334" t="s">
        <v>102</v>
      </c>
    </row>
    <row r="53" spans="1:8" ht="171.2" hidden="1" customHeight="1" x14ac:dyDescent="0.2">
      <c r="A53" s="261">
        <v>52</v>
      </c>
      <c r="B53" s="77" t="s">
        <v>1040</v>
      </c>
      <c r="C53" s="4" t="s">
        <v>787</v>
      </c>
      <c r="D53" s="1">
        <v>43880</v>
      </c>
      <c r="E53" s="71" t="s">
        <v>1416</v>
      </c>
      <c r="F53" s="497" t="s">
        <v>1417</v>
      </c>
      <c r="G53" s="261" t="s">
        <v>102</v>
      </c>
    </row>
    <row r="54" spans="1:8" ht="25.5" hidden="1" x14ac:dyDescent="0.2">
      <c r="A54" s="261">
        <v>53</v>
      </c>
      <c r="B54" s="78" t="s">
        <v>849</v>
      </c>
      <c r="C54" s="261" t="s">
        <v>5</v>
      </c>
      <c r="D54" s="1">
        <v>43877</v>
      </c>
      <c r="E54" s="1" t="s">
        <v>4</v>
      </c>
      <c r="F54" s="4" t="s">
        <v>856</v>
      </c>
      <c r="G54" s="261" t="s">
        <v>80</v>
      </c>
    </row>
    <row r="55" spans="1:8" ht="95.1" hidden="1" customHeight="1" x14ac:dyDescent="0.2">
      <c r="A55" s="334">
        <v>54</v>
      </c>
      <c r="B55" s="384" t="s">
        <v>1000</v>
      </c>
      <c r="C55" s="11" t="s">
        <v>858</v>
      </c>
      <c r="D55" s="337">
        <v>43894</v>
      </c>
      <c r="E55" s="415">
        <v>43922</v>
      </c>
      <c r="F55" s="420" t="s">
        <v>1001</v>
      </c>
      <c r="G55" s="334" t="s">
        <v>102</v>
      </c>
    </row>
    <row r="56" spans="1:8" ht="95.85" hidden="1" customHeight="1" x14ac:dyDescent="0.2">
      <c r="A56" s="261">
        <v>55</v>
      </c>
      <c r="B56" s="86" t="s">
        <v>986</v>
      </c>
      <c r="C56" s="4" t="s">
        <v>401</v>
      </c>
      <c r="D56" s="1">
        <v>43901</v>
      </c>
      <c r="E56" s="1" t="s">
        <v>4</v>
      </c>
      <c r="F56" s="4" t="s">
        <v>107</v>
      </c>
      <c r="G56" s="261" t="s">
        <v>17</v>
      </c>
    </row>
    <row r="57" spans="1:8" ht="78.400000000000006" hidden="1" customHeight="1" x14ac:dyDescent="0.2">
      <c r="A57" s="261">
        <v>56</v>
      </c>
      <c r="B57" s="385" t="s">
        <v>1293</v>
      </c>
      <c r="C57" s="4" t="s">
        <v>401</v>
      </c>
      <c r="D57" s="1">
        <v>43901</v>
      </c>
      <c r="E57" s="1">
        <v>43915</v>
      </c>
      <c r="F57" s="4" t="s">
        <v>1315</v>
      </c>
      <c r="G57" s="261" t="s">
        <v>17</v>
      </c>
    </row>
    <row r="58" spans="1:8" ht="340.5" hidden="1" customHeight="1" x14ac:dyDescent="0.2">
      <c r="A58" s="406">
        <v>57</v>
      </c>
      <c r="B58" s="678" t="s">
        <v>1690</v>
      </c>
      <c r="C58" s="406" t="s">
        <v>695</v>
      </c>
      <c r="D58" s="679">
        <v>43908</v>
      </c>
      <c r="E58" s="679">
        <v>44012</v>
      </c>
      <c r="F58" s="680" t="s">
        <v>1691</v>
      </c>
      <c r="G58" s="406" t="s">
        <v>17</v>
      </c>
    </row>
    <row r="59" spans="1:8" ht="111.4" hidden="1" customHeight="1" x14ac:dyDescent="0.2">
      <c r="A59" s="261">
        <v>58</v>
      </c>
      <c r="B59" s="77" t="s">
        <v>1411</v>
      </c>
      <c r="C59" s="4" t="s">
        <v>1340</v>
      </c>
      <c r="D59" s="1">
        <v>43915</v>
      </c>
      <c r="E59" s="71" t="s">
        <v>1412</v>
      </c>
      <c r="F59" s="576" t="s">
        <v>1418</v>
      </c>
      <c r="G59" s="261" t="s">
        <v>18</v>
      </c>
    </row>
    <row r="60" spans="1:8" ht="38.25" hidden="1" x14ac:dyDescent="0.2">
      <c r="A60" s="261">
        <v>59</v>
      </c>
      <c r="B60" s="385" t="s">
        <v>1313</v>
      </c>
      <c r="C60" s="4" t="s">
        <v>401</v>
      </c>
      <c r="D60" s="1">
        <v>43924</v>
      </c>
      <c r="E60" s="1">
        <v>43936</v>
      </c>
      <c r="F60" s="4" t="s">
        <v>1314</v>
      </c>
      <c r="G60" s="261" t="s">
        <v>18</v>
      </c>
    </row>
    <row r="61" spans="1:8" ht="12.95" hidden="1" customHeight="1" x14ac:dyDescent="0.2">
      <c r="A61" s="261">
        <v>60</v>
      </c>
      <c r="B61" s="77" t="s">
        <v>1356</v>
      </c>
      <c r="C61" s="4" t="s">
        <v>401</v>
      </c>
      <c r="D61" s="1">
        <v>43943</v>
      </c>
      <c r="E61" s="1" t="s">
        <v>1357</v>
      </c>
      <c r="F61" s="4" t="s">
        <v>107</v>
      </c>
      <c r="G61" s="261" t="s">
        <v>18</v>
      </c>
    </row>
    <row r="62" spans="1:8" ht="216" hidden="1" customHeight="1" x14ac:dyDescent="0.2">
      <c r="A62" s="392">
        <v>61</v>
      </c>
      <c r="B62" s="675" t="s">
        <v>1755</v>
      </c>
      <c r="C62" s="392" t="s">
        <v>647</v>
      </c>
      <c r="D62" s="729">
        <v>43950</v>
      </c>
      <c r="E62" s="728">
        <v>44134</v>
      </c>
      <c r="F62" s="526" t="s">
        <v>1740</v>
      </c>
      <c r="G62" s="392" t="s">
        <v>102</v>
      </c>
    </row>
    <row r="63" spans="1:8" ht="180" hidden="1" customHeight="1" x14ac:dyDescent="0.2">
      <c r="A63" s="261">
        <v>62</v>
      </c>
      <c r="B63" s="568" t="s">
        <v>1443</v>
      </c>
      <c r="C63" s="261" t="s">
        <v>647</v>
      </c>
      <c r="D63" s="398">
        <v>43964</v>
      </c>
      <c r="E63" s="1">
        <v>44013</v>
      </c>
      <c r="F63" s="4" t="s">
        <v>1444</v>
      </c>
      <c r="G63" s="261" t="s">
        <v>102</v>
      </c>
    </row>
    <row r="64" spans="1:8" ht="103.9" hidden="1" customHeight="1" x14ac:dyDescent="0.2">
      <c r="A64" s="261">
        <v>63</v>
      </c>
      <c r="B64" s="77" t="s">
        <v>1445</v>
      </c>
      <c r="C64" s="261" t="s">
        <v>647</v>
      </c>
      <c r="D64" s="1">
        <v>43971</v>
      </c>
      <c r="E64" s="1">
        <v>44013</v>
      </c>
      <c r="F64" s="4" t="s">
        <v>1446</v>
      </c>
      <c r="G64" s="261" t="s">
        <v>102</v>
      </c>
    </row>
    <row r="65" spans="1:7" ht="33.75" hidden="1" x14ac:dyDescent="0.2">
      <c r="A65" s="261">
        <v>64</v>
      </c>
      <c r="B65" s="578" t="s">
        <v>1447</v>
      </c>
      <c r="C65" s="261" t="s">
        <v>647</v>
      </c>
      <c r="D65" s="1">
        <v>44036</v>
      </c>
      <c r="E65" s="1">
        <v>44013</v>
      </c>
      <c r="F65" s="4" t="s">
        <v>1446</v>
      </c>
      <c r="G65" s="261" t="s">
        <v>102</v>
      </c>
    </row>
    <row r="66" spans="1:7" ht="145.5" hidden="1" customHeight="1" x14ac:dyDescent="0.2">
      <c r="A66" s="406">
        <v>65</v>
      </c>
      <c r="B66" s="681" t="s">
        <v>1692</v>
      </c>
      <c r="C66" s="406" t="s">
        <v>647</v>
      </c>
      <c r="D66" s="679">
        <v>44013</v>
      </c>
      <c r="E66" s="679">
        <v>44097</v>
      </c>
      <c r="F66" s="680" t="s">
        <v>1693</v>
      </c>
      <c r="G66" s="406" t="s">
        <v>17</v>
      </c>
    </row>
    <row r="67" spans="1:7" ht="58.9" hidden="1" customHeight="1" x14ac:dyDescent="0.2">
      <c r="A67" s="261">
        <v>66</v>
      </c>
      <c r="B67" s="580" t="s">
        <v>1570</v>
      </c>
      <c r="C67" s="261" t="s">
        <v>695</v>
      </c>
      <c r="D67" s="1">
        <v>44013</v>
      </c>
      <c r="E67" s="1">
        <v>44055</v>
      </c>
      <c r="F67" s="4" t="s">
        <v>1652</v>
      </c>
      <c r="G67" s="261" t="s">
        <v>18</v>
      </c>
    </row>
    <row r="68" spans="1:7" ht="25.15" hidden="1" customHeight="1" x14ac:dyDescent="0.2">
      <c r="A68" s="261">
        <v>67</v>
      </c>
      <c r="B68" s="585" t="s">
        <v>1571</v>
      </c>
      <c r="C68" s="261" t="s">
        <v>647</v>
      </c>
      <c r="D68" s="1">
        <v>44027</v>
      </c>
      <c r="E68" s="1">
        <v>44034</v>
      </c>
      <c r="F68" s="4" t="s">
        <v>1573</v>
      </c>
      <c r="G68" s="261" t="s">
        <v>102</v>
      </c>
    </row>
    <row r="69" spans="1:7" ht="90" hidden="1" x14ac:dyDescent="0.2">
      <c r="A69" s="261">
        <v>68</v>
      </c>
      <c r="B69" s="580" t="s">
        <v>1618</v>
      </c>
      <c r="C69" s="261" t="s">
        <v>647</v>
      </c>
      <c r="D69" s="1">
        <v>44048</v>
      </c>
      <c r="E69" s="1">
        <v>44050</v>
      </c>
      <c r="F69" s="4" t="s">
        <v>1653</v>
      </c>
      <c r="G69" s="261" t="s">
        <v>102</v>
      </c>
    </row>
    <row r="70" spans="1:7" ht="67.5" hidden="1" x14ac:dyDescent="0.2">
      <c r="A70" s="261">
        <v>69</v>
      </c>
      <c r="B70" s="580" t="s">
        <v>1619</v>
      </c>
      <c r="C70" s="261" t="s">
        <v>647</v>
      </c>
      <c r="D70" s="1">
        <v>44048</v>
      </c>
      <c r="E70" s="1">
        <v>44074</v>
      </c>
      <c r="F70" s="4" t="s">
        <v>1653</v>
      </c>
      <c r="G70" s="261" t="s">
        <v>17</v>
      </c>
    </row>
    <row r="71" spans="1:7" ht="193.5" customHeight="1" x14ac:dyDescent="0.2">
      <c r="A71" s="392">
        <v>70</v>
      </c>
      <c r="B71" s="585" t="s">
        <v>1756</v>
      </c>
      <c r="C71" s="392" t="s">
        <v>647</v>
      </c>
      <c r="D71" s="728">
        <v>44048</v>
      </c>
      <c r="E71" s="582" t="s">
        <v>1746</v>
      </c>
      <c r="F71" s="526" t="s">
        <v>19</v>
      </c>
      <c r="G71" s="392" t="s">
        <v>17</v>
      </c>
    </row>
    <row r="72" spans="1:7" ht="28.5" hidden="1" customHeight="1" x14ac:dyDescent="0.2">
      <c r="A72" s="261">
        <v>71</v>
      </c>
      <c r="B72" s="585" t="s">
        <v>1580</v>
      </c>
      <c r="C72" s="261" t="s">
        <v>647</v>
      </c>
      <c r="D72" s="1">
        <v>44048</v>
      </c>
      <c r="E72" s="1">
        <v>44074</v>
      </c>
      <c r="F72" s="4" t="s">
        <v>1620</v>
      </c>
      <c r="G72" s="261" t="s">
        <v>17</v>
      </c>
    </row>
    <row r="73" spans="1:7" ht="90" hidden="1" customHeight="1" x14ac:dyDescent="0.2">
      <c r="A73" s="392">
        <v>71</v>
      </c>
      <c r="B73" s="390" t="s">
        <v>1757</v>
      </c>
      <c r="C73" s="392" t="s">
        <v>1261</v>
      </c>
      <c r="D73" s="729">
        <v>44069</v>
      </c>
      <c r="E73" s="732">
        <v>44134</v>
      </c>
      <c r="F73" s="526" t="s">
        <v>1740</v>
      </c>
      <c r="G73" s="392" t="s">
        <v>102</v>
      </c>
    </row>
    <row r="74" spans="1:7" ht="306.75" hidden="1" customHeight="1" x14ac:dyDescent="0.2">
      <c r="A74" s="392">
        <v>72</v>
      </c>
      <c r="B74" s="580" t="s">
        <v>1758</v>
      </c>
      <c r="C74" s="392" t="s">
        <v>1261</v>
      </c>
      <c r="D74" s="729">
        <v>43992</v>
      </c>
      <c r="E74" s="729">
        <v>44134</v>
      </c>
      <c r="F74" s="526" t="s">
        <v>1759</v>
      </c>
      <c r="G74" s="392" t="s">
        <v>17</v>
      </c>
    </row>
    <row r="75" spans="1:7" ht="56.25" hidden="1" x14ac:dyDescent="0.2">
      <c r="A75" s="261"/>
      <c r="B75" s="710" t="s">
        <v>1761</v>
      </c>
      <c r="C75" s="291" t="s">
        <v>647</v>
      </c>
      <c r="D75" s="711">
        <v>44111</v>
      </c>
      <c r="E75" s="711">
        <v>44120</v>
      </c>
      <c r="F75" s="497" t="s">
        <v>1760</v>
      </c>
      <c r="G75" s="291" t="s">
        <v>102</v>
      </c>
    </row>
    <row r="76" spans="1:7" ht="69" customHeight="1" x14ac:dyDescent="0.2">
      <c r="A76" s="647"/>
      <c r="B76" s="716" t="s">
        <v>1762</v>
      </c>
      <c r="C76" s="727" t="s">
        <v>647</v>
      </c>
      <c r="D76" s="730">
        <v>44125</v>
      </c>
      <c r="E76" s="730">
        <v>44165</v>
      </c>
      <c r="F76" s="731" t="s">
        <v>19</v>
      </c>
      <c r="G76" s="727" t="s">
        <v>17</v>
      </c>
    </row>
    <row r="77" spans="1:7" ht="90" customHeight="1" x14ac:dyDescent="0.2">
      <c r="A77" s="392"/>
      <c r="B77" s="585" t="s">
        <v>1763</v>
      </c>
      <c r="C77" s="392" t="s">
        <v>695</v>
      </c>
      <c r="D77" s="728">
        <v>44132</v>
      </c>
      <c r="E77" s="728" t="s">
        <v>4</v>
      </c>
      <c r="F77" s="526" t="s">
        <v>19</v>
      </c>
      <c r="G77" s="392" t="s">
        <v>17</v>
      </c>
    </row>
  </sheetData>
  <autoFilter ref="A2:H77" xr:uid="{3A21DE92-4035-47DD-9519-41D935DF8681}">
    <filterColumn colId="5">
      <filters>
        <filter val="Open"/>
      </filters>
    </filterColumn>
  </autoFilter>
  <mergeCells count="1">
    <mergeCell ref="A1:G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98B8D-7224-4390-93CF-82698A3B2FA7}">
  <dimension ref="A1:G4"/>
  <sheetViews>
    <sheetView workbookViewId="0">
      <selection activeCell="B3" sqref="B3:G4"/>
    </sheetView>
  </sheetViews>
  <sheetFormatPr defaultRowHeight="15" x14ac:dyDescent="0.2"/>
  <cols>
    <col min="1" max="1" width="3.109375" style="91" bestFit="1" customWidth="1"/>
    <col min="2" max="2" width="79.33203125" customWidth="1"/>
    <col min="4" max="4" width="9.21875" bestFit="1" customWidth="1"/>
  </cols>
  <sheetData>
    <row r="1" spans="1:7" x14ac:dyDescent="0.2">
      <c r="A1" s="754" t="s">
        <v>0</v>
      </c>
      <c r="B1" s="755"/>
      <c r="C1" s="756"/>
      <c r="D1" s="756"/>
      <c r="E1" s="756"/>
      <c r="F1" s="756"/>
      <c r="G1" s="757"/>
    </row>
    <row r="2" spans="1:7" ht="25.5" x14ac:dyDescent="0.2">
      <c r="A2" s="637" t="s">
        <v>1</v>
      </c>
      <c r="B2" s="638" t="s">
        <v>2</v>
      </c>
      <c r="C2" s="639" t="s">
        <v>8</v>
      </c>
      <c r="D2" s="640" t="s">
        <v>6</v>
      </c>
      <c r="E2" s="640" t="s">
        <v>20</v>
      </c>
      <c r="F2" s="641" t="s">
        <v>7</v>
      </c>
      <c r="G2" s="645" t="s">
        <v>16</v>
      </c>
    </row>
    <row r="3" spans="1:7" s="393" customFormat="1" ht="175.9" customHeight="1" x14ac:dyDescent="0.2">
      <c r="A3" s="642">
        <v>1</v>
      </c>
      <c r="B3" s="203" t="s">
        <v>1627</v>
      </c>
      <c r="C3" s="643" t="s">
        <v>1628</v>
      </c>
      <c r="D3" s="644">
        <v>44062</v>
      </c>
      <c r="E3" s="643" t="s">
        <v>4</v>
      </c>
      <c r="F3" s="643" t="s">
        <v>19</v>
      </c>
      <c r="G3" s="643" t="s">
        <v>102</v>
      </c>
    </row>
    <row r="4" spans="1:7" ht="60" x14ac:dyDescent="0.2">
      <c r="A4" s="160">
        <v>2</v>
      </c>
      <c r="B4" s="201" t="s">
        <v>1629</v>
      </c>
      <c r="C4" s="643" t="s">
        <v>1628</v>
      </c>
      <c r="D4" s="644">
        <v>44062</v>
      </c>
      <c r="E4" s="643" t="s">
        <v>4</v>
      </c>
      <c r="F4" s="643" t="s">
        <v>19</v>
      </c>
      <c r="G4" s="643" t="s">
        <v>102</v>
      </c>
    </row>
  </sheetData>
  <mergeCells count="1">
    <mergeCell ref="A1:G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6"/>
  <sheetViews>
    <sheetView topLeftCell="A2" zoomScale="80" zoomScaleNormal="80" workbookViewId="0">
      <selection activeCell="M11" sqref="M11"/>
    </sheetView>
  </sheetViews>
  <sheetFormatPr defaultColWidth="7.21875" defaultRowHeight="14.25" x14ac:dyDescent="0.2"/>
  <cols>
    <col min="1" max="1" width="12.77734375" style="102" bestFit="1" customWidth="1"/>
    <col min="2" max="2" width="9" style="102" bestFit="1" customWidth="1"/>
    <col min="3" max="3" width="7.77734375" style="102" bestFit="1" customWidth="1"/>
    <col min="4" max="4" width="16.77734375" style="102" bestFit="1" customWidth="1"/>
    <col min="5" max="5" width="10.88671875" style="102" bestFit="1" customWidth="1"/>
    <col min="6" max="6" width="10.77734375" style="102" customWidth="1"/>
    <col min="7" max="7" width="7.88671875" style="102" bestFit="1" customWidth="1"/>
    <col min="8" max="8" width="7.77734375" style="102" bestFit="1" customWidth="1"/>
    <col min="9" max="9" width="19.77734375" style="102" customWidth="1"/>
    <col min="10" max="11" width="14.21875" style="102" bestFit="1" customWidth="1"/>
    <col min="12" max="12" width="12.21875" style="102" customWidth="1"/>
    <col min="13" max="13" width="27.21875" style="102" customWidth="1"/>
    <col min="14" max="14" width="9.21875" style="102" customWidth="1"/>
    <col min="15" max="15" width="7.21875" style="103" customWidth="1"/>
    <col min="16" max="16384" width="7.21875" style="102"/>
  </cols>
  <sheetData>
    <row r="1" spans="1:15" ht="42.75" x14ac:dyDescent="0.2">
      <c r="A1" s="762" t="s">
        <v>47</v>
      </c>
      <c r="B1" s="99" t="s">
        <v>22</v>
      </c>
      <c r="C1" s="99">
        <v>15</v>
      </c>
      <c r="D1" s="99">
        <v>0</v>
      </c>
      <c r="E1" s="99">
        <v>15</v>
      </c>
      <c r="F1" s="99">
        <v>4</v>
      </c>
      <c r="G1" s="99">
        <v>11</v>
      </c>
      <c r="H1" s="35">
        <f>F1/E1</f>
        <v>0.26666666666666666</v>
      </c>
      <c r="I1" s="99" t="s">
        <v>48</v>
      </c>
    </row>
    <row r="2" spans="1:15" ht="28.5" x14ac:dyDescent="0.2">
      <c r="A2" s="763"/>
      <c r="B2" s="100" t="s">
        <v>23</v>
      </c>
      <c r="C2" s="100">
        <v>2</v>
      </c>
      <c r="D2" s="100">
        <v>0</v>
      </c>
      <c r="E2" s="100">
        <v>2</v>
      </c>
      <c r="F2" s="100">
        <v>1</v>
      </c>
      <c r="G2" s="100">
        <v>1</v>
      </c>
      <c r="H2" s="36">
        <f>F2/E2</f>
        <v>0.5</v>
      </c>
      <c r="I2" s="100" t="s">
        <v>49</v>
      </c>
    </row>
    <row r="3" spans="1:15" x14ac:dyDescent="0.2">
      <c r="A3" s="19"/>
      <c r="B3" s="19"/>
      <c r="C3" s="19"/>
      <c r="D3" s="19"/>
      <c r="E3" s="19"/>
      <c r="F3" s="19"/>
      <c r="G3" s="19"/>
      <c r="H3" s="20"/>
      <c r="I3" s="19"/>
    </row>
    <row r="4" spans="1:15" ht="15.75" thickBot="1" x14ac:dyDescent="0.3">
      <c r="A4" s="19"/>
      <c r="B4" s="19"/>
      <c r="C4" s="19"/>
      <c r="D4" s="19"/>
      <c r="E4" s="19"/>
      <c r="F4" s="19"/>
      <c r="G4" s="19"/>
      <c r="H4" s="20"/>
      <c r="I4" s="19"/>
      <c r="K4" s="104" t="s">
        <v>90</v>
      </c>
    </row>
    <row r="5" spans="1:15" ht="15.75" x14ac:dyDescent="0.2">
      <c r="A5" s="760" t="s">
        <v>24</v>
      </c>
      <c r="B5" s="764" t="s">
        <v>25</v>
      </c>
      <c r="C5" s="766" t="s">
        <v>26</v>
      </c>
      <c r="D5" s="766"/>
      <c r="E5" s="766"/>
      <c r="F5" s="766"/>
      <c r="G5" s="766"/>
      <c r="H5" s="766"/>
      <c r="I5" s="767"/>
      <c r="J5" s="768" t="s">
        <v>27</v>
      </c>
      <c r="K5" s="769"/>
      <c r="L5" s="769"/>
      <c r="M5" s="770"/>
      <c r="N5" s="105" t="s">
        <v>50</v>
      </c>
      <c r="O5" s="105" t="s">
        <v>51</v>
      </c>
    </row>
    <row r="6" spans="1:15" ht="63" x14ac:dyDescent="0.2">
      <c r="A6" s="761"/>
      <c r="B6" s="765"/>
      <c r="C6" s="101" t="s">
        <v>28</v>
      </c>
      <c r="D6" s="101" t="s">
        <v>52</v>
      </c>
      <c r="E6" s="101" t="s">
        <v>29</v>
      </c>
      <c r="F6" s="101" t="s">
        <v>30</v>
      </c>
      <c r="G6" s="101" t="s">
        <v>31</v>
      </c>
      <c r="H6" s="101" t="s">
        <v>32</v>
      </c>
      <c r="I6" s="21" t="s">
        <v>33</v>
      </c>
      <c r="J6" s="22" t="s">
        <v>34</v>
      </c>
      <c r="K6" s="23" t="s">
        <v>35</v>
      </c>
      <c r="L6" s="23" t="s">
        <v>32</v>
      </c>
      <c r="M6" s="37" t="s">
        <v>36</v>
      </c>
      <c r="N6" s="106"/>
      <c r="O6" s="105"/>
    </row>
    <row r="7" spans="1:15" ht="15" x14ac:dyDescent="0.2">
      <c r="A7" s="759" t="s">
        <v>53</v>
      </c>
      <c r="B7" s="24" t="s">
        <v>22</v>
      </c>
      <c r="C7" s="24">
        <v>30</v>
      </c>
      <c r="D7" s="24">
        <v>4</v>
      </c>
      <c r="E7" s="24">
        <v>26</v>
      </c>
      <c r="F7" s="24">
        <v>26</v>
      </c>
      <c r="G7" s="24">
        <v>0</v>
      </c>
      <c r="H7" s="25">
        <f t="shared" ref="H7:H14" si="0">F7/E7</f>
        <v>1</v>
      </c>
      <c r="I7" s="26" t="s">
        <v>3</v>
      </c>
      <c r="J7" s="98">
        <v>26</v>
      </c>
      <c r="K7" s="24">
        <v>0</v>
      </c>
      <c r="L7" s="25">
        <f>J7/F7</f>
        <v>1</v>
      </c>
      <c r="M7" s="38" t="s">
        <v>38</v>
      </c>
      <c r="N7" s="106"/>
      <c r="O7" s="105"/>
    </row>
    <row r="8" spans="1:15" ht="15" x14ac:dyDescent="0.2">
      <c r="A8" s="759"/>
      <c r="B8" s="24" t="s">
        <v>23</v>
      </c>
      <c r="C8" s="24">
        <v>10</v>
      </c>
      <c r="D8" s="24">
        <v>0</v>
      </c>
      <c r="E8" s="24">
        <v>10</v>
      </c>
      <c r="F8" s="24">
        <v>10</v>
      </c>
      <c r="G8" s="24">
        <v>0</v>
      </c>
      <c r="H8" s="25">
        <f t="shared" si="0"/>
        <v>1</v>
      </c>
      <c r="I8" s="26" t="s">
        <v>3</v>
      </c>
      <c r="J8" s="27">
        <v>10</v>
      </c>
      <c r="K8" s="28">
        <v>0</v>
      </c>
      <c r="L8" s="29">
        <f>J8/F8</f>
        <v>1</v>
      </c>
      <c r="M8" s="38" t="s">
        <v>38</v>
      </c>
      <c r="N8" s="106"/>
      <c r="O8" s="105"/>
    </row>
    <row r="9" spans="1:15" ht="224.65" customHeight="1" x14ac:dyDescent="0.2">
      <c r="A9" s="759" t="s">
        <v>54</v>
      </c>
      <c r="B9" s="24" t="s">
        <v>22</v>
      </c>
      <c r="C9" s="24">
        <v>15</v>
      </c>
      <c r="D9" s="24">
        <v>3</v>
      </c>
      <c r="E9" s="24">
        <v>12</v>
      </c>
      <c r="F9" s="24">
        <v>12</v>
      </c>
      <c r="G9" s="24">
        <v>0</v>
      </c>
      <c r="H9" s="25">
        <f t="shared" si="0"/>
        <v>1</v>
      </c>
      <c r="I9" s="39" t="s">
        <v>3</v>
      </c>
      <c r="J9" s="40">
        <v>11</v>
      </c>
      <c r="K9" s="41">
        <v>1</v>
      </c>
      <c r="L9" s="42">
        <f t="shared" ref="L9:L14" si="1">J9/F9</f>
        <v>0.91666666666666663</v>
      </c>
      <c r="M9" s="43" t="s">
        <v>266</v>
      </c>
      <c r="N9" s="106"/>
      <c r="O9" s="105"/>
    </row>
    <row r="10" spans="1:15" ht="37.5" customHeight="1" x14ac:dyDescent="0.2">
      <c r="A10" s="759"/>
      <c r="B10" s="24" t="s">
        <v>23</v>
      </c>
      <c r="C10" s="24">
        <v>3</v>
      </c>
      <c r="D10" s="24">
        <v>0</v>
      </c>
      <c r="E10" s="24">
        <v>3</v>
      </c>
      <c r="F10" s="24">
        <v>3</v>
      </c>
      <c r="G10" s="24">
        <v>0</v>
      </c>
      <c r="H10" s="25">
        <f t="shared" si="0"/>
        <v>1</v>
      </c>
      <c r="I10" s="26" t="s">
        <v>3</v>
      </c>
      <c r="J10" s="98">
        <v>3</v>
      </c>
      <c r="K10" s="24">
        <v>0</v>
      </c>
      <c r="L10" s="25">
        <f t="shared" si="1"/>
        <v>1</v>
      </c>
      <c r="M10" s="38" t="s">
        <v>38</v>
      </c>
      <c r="N10" s="106"/>
      <c r="O10" s="105"/>
    </row>
    <row r="11" spans="1:15" ht="81.75" customHeight="1" x14ac:dyDescent="0.2">
      <c r="A11" s="759" t="s">
        <v>55</v>
      </c>
      <c r="B11" s="24" t="s">
        <v>22</v>
      </c>
      <c r="C11" s="44">
        <v>26</v>
      </c>
      <c r="D11" s="44">
        <v>7</v>
      </c>
      <c r="E11" s="45">
        <v>19</v>
      </c>
      <c r="F11" s="45">
        <v>19</v>
      </c>
      <c r="G11" s="45">
        <v>0</v>
      </c>
      <c r="H11" s="25">
        <f t="shared" si="0"/>
        <v>1</v>
      </c>
      <c r="I11" s="39" t="s">
        <v>3</v>
      </c>
      <c r="J11" s="46">
        <v>11</v>
      </c>
      <c r="K11" s="47">
        <v>8</v>
      </c>
      <c r="L11" s="42">
        <f t="shared" si="1"/>
        <v>0.57894736842105265</v>
      </c>
      <c r="M11" s="48" t="s">
        <v>82</v>
      </c>
      <c r="N11" s="105">
        <v>8</v>
      </c>
      <c r="O11" s="105">
        <v>2</v>
      </c>
    </row>
    <row r="12" spans="1:15" ht="15" x14ac:dyDescent="0.2">
      <c r="A12" s="759"/>
      <c r="B12" s="24" t="s">
        <v>23</v>
      </c>
      <c r="C12" s="28">
        <v>6</v>
      </c>
      <c r="D12" s="28">
        <v>0</v>
      </c>
      <c r="E12" s="45">
        <v>6</v>
      </c>
      <c r="F12" s="45">
        <v>6</v>
      </c>
      <c r="G12" s="45">
        <v>0</v>
      </c>
      <c r="H12" s="25">
        <f t="shared" si="0"/>
        <v>1</v>
      </c>
      <c r="I12" s="39" t="s">
        <v>3</v>
      </c>
      <c r="J12" s="98">
        <v>6</v>
      </c>
      <c r="K12" s="24">
        <v>0</v>
      </c>
      <c r="L12" s="25">
        <f t="shared" si="1"/>
        <v>1</v>
      </c>
      <c r="M12" s="49" t="s">
        <v>38</v>
      </c>
      <c r="N12" s="105">
        <v>2</v>
      </c>
      <c r="O12" s="105"/>
    </row>
    <row r="13" spans="1:15" ht="81" customHeight="1" x14ac:dyDescent="0.2">
      <c r="A13" s="759" t="s">
        <v>56</v>
      </c>
      <c r="B13" s="45" t="s">
        <v>22</v>
      </c>
      <c r="C13" s="44">
        <v>39</v>
      </c>
      <c r="D13" s="44">
        <v>13</v>
      </c>
      <c r="E13" s="45">
        <v>26</v>
      </c>
      <c r="F13" s="45">
        <v>26</v>
      </c>
      <c r="G13" s="45">
        <v>0</v>
      </c>
      <c r="H13" s="25">
        <f t="shared" si="0"/>
        <v>1</v>
      </c>
      <c r="I13" s="39" t="s">
        <v>3</v>
      </c>
      <c r="J13" s="40">
        <v>7</v>
      </c>
      <c r="K13" s="41">
        <v>19</v>
      </c>
      <c r="L13" s="42">
        <f t="shared" si="1"/>
        <v>0.26923076923076922</v>
      </c>
      <c r="M13" s="48" t="s">
        <v>267</v>
      </c>
      <c r="N13" s="105">
        <v>8</v>
      </c>
      <c r="O13" s="105">
        <v>2</v>
      </c>
    </row>
    <row r="14" spans="1:15" ht="15" x14ac:dyDescent="0.2">
      <c r="A14" s="759"/>
      <c r="B14" s="24" t="s">
        <v>23</v>
      </c>
      <c r="C14" s="24">
        <v>2</v>
      </c>
      <c r="D14" s="24">
        <v>1</v>
      </c>
      <c r="E14" s="24">
        <v>1</v>
      </c>
      <c r="F14" s="24">
        <v>1</v>
      </c>
      <c r="G14" s="24">
        <v>0</v>
      </c>
      <c r="H14" s="25">
        <f t="shared" si="0"/>
        <v>1</v>
      </c>
      <c r="I14" s="39" t="s">
        <v>3</v>
      </c>
      <c r="J14" s="27">
        <v>1</v>
      </c>
      <c r="K14" s="28">
        <v>0</v>
      </c>
      <c r="L14" s="29">
        <f t="shared" si="1"/>
        <v>1</v>
      </c>
      <c r="M14" s="49" t="s">
        <v>38</v>
      </c>
      <c r="N14" s="106"/>
      <c r="O14" s="105"/>
    </row>
    <row r="15" spans="1:15" ht="103.9" customHeight="1" x14ac:dyDescent="0.2">
      <c r="A15" s="758" t="s">
        <v>37</v>
      </c>
      <c r="B15" s="30" t="s">
        <v>22</v>
      </c>
      <c r="C15" s="30">
        <v>16</v>
      </c>
      <c r="D15" s="30">
        <v>0</v>
      </c>
      <c r="E15" s="30">
        <v>16</v>
      </c>
      <c r="F15" s="30">
        <v>14</v>
      </c>
      <c r="G15" s="30">
        <v>2</v>
      </c>
      <c r="H15" s="31">
        <f>F15/E15</f>
        <v>0.875</v>
      </c>
      <c r="I15" s="32" t="s">
        <v>3</v>
      </c>
      <c r="J15" s="33">
        <v>6</v>
      </c>
      <c r="K15" s="88">
        <v>8</v>
      </c>
      <c r="L15" s="34">
        <f>J15/F15</f>
        <v>0.42857142857142855</v>
      </c>
      <c r="M15" s="50" t="s">
        <v>268</v>
      </c>
      <c r="N15" s="106"/>
      <c r="O15" s="105"/>
    </row>
    <row r="16" spans="1:15" ht="15" x14ac:dyDescent="0.2">
      <c r="A16" s="759"/>
      <c r="B16" s="24" t="s">
        <v>23</v>
      </c>
      <c r="C16" s="24">
        <v>3</v>
      </c>
      <c r="D16" s="24">
        <v>0</v>
      </c>
      <c r="E16" s="24">
        <v>3</v>
      </c>
      <c r="F16" s="24">
        <v>3</v>
      </c>
      <c r="G16" s="24">
        <v>0</v>
      </c>
      <c r="H16" s="25">
        <f>F16/E16</f>
        <v>1</v>
      </c>
      <c r="I16" s="26" t="s">
        <v>3</v>
      </c>
      <c r="J16" s="27">
        <v>3</v>
      </c>
      <c r="K16" s="28">
        <v>0</v>
      </c>
      <c r="L16" s="29">
        <f>J16/F16</f>
        <v>1</v>
      </c>
      <c r="M16" s="38" t="s">
        <v>38</v>
      </c>
      <c r="N16" s="106"/>
      <c r="O16" s="105"/>
    </row>
  </sheetData>
  <mergeCells count="10">
    <mergeCell ref="J5:M5"/>
    <mergeCell ref="A7:A8"/>
    <mergeCell ref="A9:A10"/>
    <mergeCell ref="A11:A12"/>
    <mergeCell ref="A13:A14"/>
    <mergeCell ref="A15:A16"/>
    <mergeCell ref="A5:A6"/>
    <mergeCell ref="A1:A2"/>
    <mergeCell ref="B5:B6"/>
    <mergeCell ref="C5:I5"/>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BBCEA-D542-448B-A48E-A6AA7B6C6D3A}">
  <dimension ref="A1:E35"/>
  <sheetViews>
    <sheetView topLeftCell="A16" zoomScale="70" zoomScaleNormal="70" workbookViewId="0">
      <selection activeCell="R8" sqref="R8"/>
    </sheetView>
  </sheetViews>
  <sheetFormatPr defaultRowHeight="15" x14ac:dyDescent="0.2"/>
  <cols>
    <col min="1" max="1" width="12.88671875" customWidth="1"/>
    <col min="2" max="5" width="8.77734375" style="91"/>
    <col min="6" max="6" width="5.77734375" customWidth="1"/>
  </cols>
  <sheetData>
    <row r="1" spans="1:5" s="393" customFormat="1" ht="30" x14ac:dyDescent="0.2">
      <c r="A1" s="506" t="s">
        <v>1324</v>
      </c>
      <c r="B1" s="507">
        <v>43831</v>
      </c>
      <c r="C1" s="507">
        <v>43862</v>
      </c>
      <c r="D1" s="507">
        <v>43891</v>
      </c>
      <c r="E1" s="507">
        <v>43922</v>
      </c>
    </row>
    <row r="2" spans="1:5" x14ac:dyDescent="0.2">
      <c r="A2" s="508" t="s">
        <v>1320</v>
      </c>
      <c r="B2" s="509">
        <f>SUM(B3:B6)</f>
        <v>127</v>
      </c>
      <c r="C2" s="509">
        <f t="shared" ref="C2:E2" si="0">SUM(C3:C6)</f>
        <v>37</v>
      </c>
      <c r="D2" s="509">
        <f t="shared" si="0"/>
        <v>95</v>
      </c>
      <c r="E2" s="509">
        <f t="shared" si="0"/>
        <v>0</v>
      </c>
    </row>
    <row r="3" spans="1:5" x14ac:dyDescent="0.2">
      <c r="A3" s="511" t="s">
        <v>1325</v>
      </c>
      <c r="B3" s="200">
        <v>14</v>
      </c>
      <c r="C3" s="200">
        <v>10</v>
      </c>
      <c r="D3" s="200">
        <v>11</v>
      </c>
      <c r="E3" s="200"/>
    </row>
    <row r="4" spans="1:5" x14ac:dyDescent="0.2">
      <c r="A4" s="511" t="s">
        <v>1326</v>
      </c>
      <c r="B4" s="200">
        <v>112</v>
      </c>
      <c r="C4" s="200">
        <v>2</v>
      </c>
      <c r="D4" s="200">
        <v>77</v>
      </c>
      <c r="E4" s="200"/>
    </row>
    <row r="5" spans="1:5" x14ac:dyDescent="0.2">
      <c r="A5" s="512">
        <v>186002489</v>
      </c>
      <c r="B5" s="200">
        <v>0</v>
      </c>
      <c r="C5" s="200">
        <v>0</v>
      </c>
      <c r="D5" s="200">
        <v>0</v>
      </c>
      <c r="E5" s="200"/>
    </row>
    <row r="6" spans="1:5" x14ac:dyDescent="0.2">
      <c r="A6" s="511" t="s">
        <v>1327</v>
      </c>
      <c r="B6" s="200">
        <v>1</v>
      </c>
      <c r="C6" s="200">
        <v>25</v>
      </c>
      <c r="D6" s="200">
        <v>7</v>
      </c>
      <c r="E6" s="200"/>
    </row>
    <row r="7" spans="1:5" x14ac:dyDescent="0.2">
      <c r="A7" s="508" t="s">
        <v>1321</v>
      </c>
      <c r="B7" s="509">
        <f>SUM(B8:B11)</f>
        <v>51</v>
      </c>
      <c r="C7" s="509">
        <f t="shared" ref="C7:E7" si="1">SUM(C8:C11)</f>
        <v>75</v>
      </c>
      <c r="D7" s="509">
        <f t="shared" si="1"/>
        <v>25</v>
      </c>
      <c r="E7" s="509">
        <f t="shared" si="1"/>
        <v>0</v>
      </c>
    </row>
    <row r="8" spans="1:5" s="513" customFormat="1" x14ac:dyDescent="0.2">
      <c r="A8" s="511" t="s">
        <v>1325</v>
      </c>
      <c r="B8" s="200">
        <v>16</v>
      </c>
      <c r="C8" s="200">
        <v>11</v>
      </c>
      <c r="D8" s="200">
        <v>0</v>
      </c>
      <c r="E8" s="200"/>
    </row>
    <row r="9" spans="1:5" s="513" customFormat="1" x14ac:dyDescent="0.2">
      <c r="A9" s="511" t="s">
        <v>1326</v>
      </c>
      <c r="B9" s="200">
        <v>23</v>
      </c>
      <c r="C9" s="200">
        <v>34</v>
      </c>
      <c r="D9" s="200">
        <v>14</v>
      </c>
      <c r="E9" s="200"/>
    </row>
    <row r="10" spans="1:5" s="513" customFormat="1" x14ac:dyDescent="0.2">
      <c r="A10" s="512">
        <v>186002489</v>
      </c>
      <c r="B10" s="200">
        <v>0</v>
      </c>
      <c r="C10" s="200">
        <v>0</v>
      </c>
      <c r="D10" s="200">
        <v>0</v>
      </c>
      <c r="E10" s="200"/>
    </row>
    <row r="11" spans="1:5" s="513" customFormat="1" x14ac:dyDescent="0.2">
      <c r="A11" s="511" t="s">
        <v>1327</v>
      </c>
      <c r="B11" s="200">
        <v>12</v>
      </c>
      <c r="C11" s="200">
        <v>30</v>
      </c>
      <c r="D11" s="200">
        <v>11</v>
      </c>
      <c r="E11" s="200"/>
    </row>
    <row r="12" spans="1:5" x14ac:dyDescent="0.2">
      <c r="A12" s="508" t="s">
        <v>1322</v>
      </c>
      <c r="B12" s="509">
        <f>SUM(B13:B16)</f>
        <v>137</v>
      </c>
      <c r="C12" s="509">
        <f t="shared" ref="C12:E12" si="2">SUM(C13:C16)</f>
        <v>116</v>
      </c>
      <c r="D12" s="509">
        <f t="shared" si="2"/>
        <v>52</v>
      </c>
      <c r="E12" s="509">
        <f t="shared" si="2"/>
        <v>0</v>
      </c>
    </row>
    <row r="13" spans="1:5" s="513" customFormat="1" x14ac:dyDescent="0.2">
      <c r="A13" s="511" t="s">
        <v>1325</v>
      </c>
      <c r="B13" s="200">
        <v>7</v>
      </c>
      <c r="C13" s="200">
        <v>8</v>
      </c>
      <c r="D13" s="200">
        <v>4</v>
      </c>
      <c r="E13" s="200"/>
    </row>
    <row r="14" spans="1:5" s="513" customFormat="1" x14ac:dyDescent="0.2">
      <c r="A14" s="511" t="s">
        <v>1326</v>
      </c>
      <c r="B14" s="200">
        <v>96</v>
      </c>
      <c r="C14" s="200">
        <v>83</v>
      </c>
      <c r="D14" s="200">
        <v>47</v>
      </c>
      <c r="E14" s="200"/>
    </row>
    <row r="15" spans="1:5" s="513" customFormat="1" x14ac:dyDescent="0.2">
      <c r="A15" s="512">
        <v>186002489</v>
      </c>
      <c r="B15" s="200">
        <v>0</v>
      </c>
      <c r="C15" s="200">
        <v>0</v>
      </c>
      <c r="D15" s="200">
        <v>0</v>
      </c>
      <c r="E15" s="200"/>
    </row>
    <row r="16" spans="1:5" s="513" customFormat="1" x14ac:dyDescent="0.2">
      <c r="A16" s="511" t="s">
        <v>1327</v>
      </c>
      <c r="B16" s="200">
        <v>34</v>
      </c>
      <c r="C16" s="200">
        <v>25</v>
      </c>
      <c r="D16" s="200">
        <v>1</v>
      </c>
      <c r="E16" s="200"/>
    </row>
    <row r="17" spans="1:5" x14ac:dyDescent="0.2">
      <c r="A17" s="508" t="s">
        <v>1323</v>
      </c>
      <c r="B17" s="509">
        <f>SUM(B18:B21)</f>
        <v>8</v>
      </c>
      <c r="C17" s="509">
        <f t="shared" ref="C17:E17" si="3">SUM(C18:C21)</f>
        <v>10</v>
      </c>
      <c r="D17" s="509">
        <f t="shared" si="3"/>
        <v>7</v>
      </c>
      <c r="E17" s="509">
        <f t="shared" si="3"/>
        <v>0</v>
      </c>
    </row>
    <row r="18" spans="1:5" x14ac:dyDescent="0.2">
      <c r="A18" s="511" t="s">
        <v>1325</v>
      </c>
      <c r="B18" s="160">
        <v>0</v>
      </c>
      <c r="C18" s="160">
        <v>1</v>
      </c>
      <c r="D18" s="160">
        <v>0</v>
      </c>
      <c r="E18" s="160"/>
    </row>
    <row r="19" spans="1:5" x14ac:dyDescent="0.2">
      <c r="A19" s="511" t="s">
        <v>1326</v>
      </c>
      <c r="B19" s="160">
        <v>8</v>
      </c>
      <c r="C19" s="160">
        <v>7</v>
      </c>
      <c r="D19" s="160">
        <v>5</v>
      </c>
      <c r="E19" s="160"/>
    </row>
    <row r="20" spans="1:5" x14ac:dyDescent="0.2">
      <c r="A20" s="512">
        <v>186002489</v>
      </c>
      <c r="B20" s="160">
        <v>0</v>
      </c>
      <c r="C20" s="160">
        <v>0</v>
      </c>
      <c r="D20" s="160">
        <v>0</v>
      </c>
      <c r="E20" s="160"/>
    </row>
    <row r="21" spans="1:5" s="513" customFormat="1" x14ac:dyDescent="0.2">
      <c r="A21" s="511" t="s">
        <v>1327</v>
      </c>
      <c r="B21" s="200">
        <v>0</v>
      </c>
      <c r="C21" s="200">
        <v>2</v>
      </c>
      <c r="D21" s="200">
        <v>2</v>
      </c>
      <c r="E21" s="200"/>
    </row>
    <row r="22" spans="1:5" s="513" customFormat="1" x14ac:dyDescent="0.2">
      <c r="A22" s="511"/>
      <c r="B22" s="200"/>
      <c r="C22" s="200"/>
      <c r="D22" s="200"/>
      <c r="E22" s="200"/>
    </row>
    <row r="23" spans="1:5" x14ac:dyDescent="0.2">
      <c r="A23" s="185" t="s">
        <v>1320</v>
      </c>
      <c r="B23" s="514">
        <f>B24/B2</f>
        <v>6.2992125984251968E-2</v>
      </c>
      <c r="C23" s="514">
        <f>C24/C2</f>
        <v>0.13513513513513514</v>
      </c>
      <c r="D23" s="514">
        <f>D24/D2</f>
        <v>1.0526315789473684E-2</v>
      </c>
      <c r="E23" s="514" t="e">
        <f>E24/E2</f>
        <v>#DIV/0!</v>
      </c>
    </row>
    <row r="24" spans="1:5" x14ac:dyDescent="0.2">
      <c r="A24" s="510" t="s">
        <v>1328</v>
      </c>
      <c r="B24" s="162">
        <v>8</v>
      </c>
      <c r="C24" s="162">
        <v>5</v>
      </c>
      <c r="D24" s="162">
        <v>1</v>
      </c>
      <c r="E24" s="162"/>
    </row>
    <row r="25" spans="1:5" x14ac:dyDescent="0.2">
      <c r="A25" s="185" t="s">
        <v>1321</v>
      </c>
      <c r="B25" s="160">
        <f>B26/B7</f>
        <v>0</v>
      </c>
      <c r="C25" s="514">
        <f>C26/C7</f>
        <v>0.04</v>
      </c>
      <c r="D25" s="514">
        <f>D26/D7</f>
        <v>0</v>
      </c>
      <c r="E25" s="514" t="e">
        <f>E26/E7</f>
        <v>#DIV/0!</v>
      </c>
    </row>
    <row r="26" spans="1:5" x14ac:dyDescent="0.2">
      <c r="A26" s="510" t="s">
        <v>1328</v>
      </c>
      <c r="B26" s="162">
        <v>0</v>
      </c>
      <c r="C26" s="162">
        <v>3</v>
      </c>
      <c r="D26" s="162">
        <v>0</v>
      </c>
      <c r="E26" s="162"/>
    </row>
    <row r="27" spans="1:5" x14ac:dyDescent="0.2">
      <c r="A27" s="185" t="s">
        <v>1322</v>
      </c>
      <c r="B27" s="514">
        <f>B28/B12</f>
        <v>3.6496350364963501E-2</v>
      </c>
      <c r="C27" s="514">
        <f>C28/C12</f>
        <v>5.1724137931034482E-2</v>
      </c>
      <c r="D27" s="514">
        <f>D28/D12</f>
        <v>0</v>
      </c>
      <c r="E27" s="514" t="e">
        <f>E28/E12</f>
        <v>#DIV/0!</v>
      </c>
    </row>
    <row r="28" spans="1:5" x14ac:dyDescent="0.2">
      <c r="A28" s="510" t="s">
        <v>1328</v>
      </c>
      <c r="B28" s="162">
        <v>5</v>
      </c>
      <c r="C28" s="162">
        <v>6</v>
      </c>
      <c r="D28" s="162">
        <v>0</v>
      </c>
      <c r="E28" s="162"/>
    </row>
    <row r="29" spans="1:5" x14ac:dyDescent="0.2">
      <c r="A29" s="185" t="s">
        <v>1323</v>
      </c>
      <c r="B29" s="514">
        <f>B30/B17</f>
        <v>0.375</v>
      </c>
      <c r="C29" s="514">
        <f>C30/C17</f>
        <v>0</v>
      </c>
      <c r="D29" s="514">
        <f>D30/D17</f>
        <v>0.14285714285714285</v>
      </c>
      <c r="E29" s="514" t="e">
        <f>E30/E17</f>
        <v>#DIV/0!</v>
      </c>
    </row>
    <row r="30" spans="1:5" x14ac:dyDescent="0.2">
      <c r="A30" s="510" t="s">
        <v>1328</v>
      </c>
      <c r="B30" s="162">
        <v>3</v>
      </c>
      <c r="C30" s="162">
        <v>0</v>
      </c>
      <c r="D30" s="162">
        <v>1</v>
      </c>
      <c r="E30" s="162"/>
    </row>
    <row r="31" spans="1:5" s="519" customFormat="1" x14ac:dyDescent="0.2">
      <c r="A31" s="520"/>
      <c r="B31" s="521"/>
      <c r="C31" s="521"/>
      <c r="D31" s="521"/>
      <c r="E31" s="521"/>
    </row>
    <row r="32" spans="1:5" x14ac:dyDescent="0.2">
      <c r="A32" s="510" t="s">
        <v>1333</v>
      </c>
      <c r="B32" s="160">
        <f>B2+B7+B12+B17</f>
        <v>323</v>
      </c>
      <c r="C32" s="160">
        <f t="shared" ref="C32:E32" si="4">C2+C7+C12+C17</f>
        <v>238</v>
      </c>
      <c r="D32" s="160">
        <f t="shared" si="4"/>
        <v>179</v>
      </c>
      <c r="E32" s="160">
        <f t="shared" si="4"/>
        <v>0</v>
      </c>
    </row>
    <row r="33" spans="1:5" x14ac:dyDescent="0.2">
      <c r="A33" s="510" t="s">
        <v>1318</v>
      </c>
      <c r="B33" s="162">
        <f>B24+B26+B28+B30</f>
        <v>16</v>
      </c>
      <c r="C33" s="162">
        <f>C24+C26+C28+C30</f>
        <v>14</v>
      </c>
      <c r="D33" s="162">
        <f>D24+D26+D28+D30</f>
        <v>2</v>
      </c>
      <c r="E33" s="162">
        <f>E24+E26+E28+E30</f>
        <v>0</v>
      </c>
    </row>
    <row r="34" spans="1:5" x14ac:dyDescent="0.2">
      <c r="A34" s="515" t="s">
        <v>1319</v>
      </c>
      <c r="B34" s="516">
        <f>1-B35</f>
        <v>0.9504643962848297</v>
      </c>
      <c r="C34" s="516">
        <f>1-C35</f>
        <v>0.94117647058823528</v>
      </c>
      <c r="D34" s="516">
        <f>1-D35</f>
        <v>0.98882681564245811</v>
      </c>
      <c r="E34" s="516" t="e">
        <f>1-E35</f>
        <v>#DIV/0!</v>
      </c>
    </row>
    <row r="35" spans="1:5" x14ac:dyDescent="0.2">
      <c r="A35" s="185" t="s">
        <v>1329</v>
      </c>
      <c r="B35" s="514">
        <f>B33/B32</f>
        <v>4.9535603715170282E-2</v>
      </c>
      <c r="C35" s="514">
        <f t="shared" ref="C35:E35" si="5">C33/C32</f>
        <v>5.8823529411764705E-2</v>
      </c>
      <c r="D35" s="514">
        <f t="shared" si="5"/>
        <v>1.11731843575419E-2</v>
      </c>
      <c r="E35" s="514" t="e">
        <f t="shared" si="5"/>
        <v>#DIV/0!</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55508-4E94-4635-BA04-60BEE1EAFC14}">
  <sheetPr>
    <pageSetUpPr fitToPage="1"/>
  </sheetPr>
  <dimension ref="A1:J16"/>
  <sheetViews>
    <sheetView workbookViewId="0">
      <selection activeCell="D11" sqref="D11"/>
    </sheetView>
  </sheetViews>
  <sheetFormatPr defaultColWidth="8.77734375" defaultRowHeight="15" x14ac:dyDescent="0.2"/>
  <cols>
    <col min="1" max="1" width="11.33203125" style="646" customWidth="1"/>
    <col min="2" max="2" width="17.21875" style="646" customWidth="1"/>
    <col min="3" max="3" width="10.33203125" style="646" bestFit="1" customWidth="1"/>
    <col min="4" max="4" width="11.88671875" style="646" bestFit="1" customWidth="1"/>
    <col min="5" max="5" width="10.88671875" style="646" customWidth="1"/>
    <col min="6" max="6" width="12.33203125" style="646" hidden="1" customWidth="1"/>
    <col min="7" max="7" width="11.109375" style="667" bestFit="1" customWidth="1"/>
    <col min="8" max="8" width="11.109375" style="646" bestFit="1" customWidth="1"/>
    <col min="9" max="9" width="11.109375" style="663" hidden="1" customWidth="1"/>
    <col min="10" max="10" width="17.77734375" style="646" hidden="1" customWidth="1"/>
    <col min="11" max="16384" width="8.77734375" style="646"/>
  </cols>
  <sheetData>
    <row r="1" spans="1:10" s="651" customFormat="1" x14ac:dyDescent="0.2">
      <c r="A1" s="771" t="s">
        <v>1635</v>
      </c>
      <c r="B1" s="772"/>
      <c r="C1" s="772"/>
      <c r="D1" s="772"/>
      <c r="E1" s="772"/>
      <c r="F1" s="772"/>
      <c r="G1" s="772"/>
      <c r="H1" s="772"/>
      <c r="I1" s="773"/>
      <c r="J1" s="774"/>
    </row>
    <row r="2" spans="1:10" ht="38.25" x14ac:dyDescent="0.2">
      <c r="A2" s="652" t="s">
        <v>1645</v>
      </c>
      <c r="B2" s="225" t="s">
        <v>39</v>
      </c>
      <c r="C2" s="397" t="s">
        <v>1636</v>
      </c>
      <c r="D2" s="397" t="s">
        <v>1638</v>
      </c>
      <c r="E2" s="397" t="s">
        <v>1633</v>
      </c>
      <c r="F2" s="260" t="s">
        <v>1644</v>
      </c>
      <c r="G2" s="260" t="s">
        <v>1657</v>
      </c>
      <c r="H2" s="397" t="s">
        <v>1634</v>
      </c>
      <c r="I2" s="665" t="s">
        <v>1650</v>
      </c>
      <c r="J2" s="653" t="s">
        <v>36</v>
      </c>
    </row>
    <row r="3" spans="1:10" ht="25.5" x14ac:dyDescent="0.2">
      <c r="A3" s="654" t="s">
        <v>1521</v>
      </c>
      <c r="B3" s="213" t="s">
        <v>1648</v>
      </c>
      <c r="C3" s="260" t="s">
        <v>78</v>
      </c>
      <c r="D3" s="278">
        <v>44054</v>
      </c>
      <c r="E3" s="528">
        <v>44062</v>
      </c>
      <c r="F3" s="528">
        <v>44064</v>
      </c>
      <c r="G3" s="528">
        <v>44064</v>
      </c>
      <c r="H3" s="668">
        <v>44069</v>
      </c>
      <c r="I3" s="664">
        <v>44078</v>
      </c>
      <c r="J3" s="653"/>
    </row>
    <row r="4" spans="1:10" x14ac:dyDescent="0.2">
      <c r="A4" s="654" t="s">
        <v>1320</v>
      </c>
      <c r="B4" s="225" t="s">
        <v>1632</v>
      </c>
      <c r="C4" s="397" t="s">
        <v>1637</v>
      </c>
      <c r="D4" s="528">
        <v>44054</v>
      </c>
      <c r="E4" s="528">
        <v>44063</v>
      </c>
      <c r="F4" s="528">
        <v>44064</v>
      </c>
      <c r="G4" s="528">
        <v>44064</v>
      </c>
      <c r="H4" s="668">
        <v>44075</v>
      </c>
      <c r="I4" s="664">
        <v>44078</v>
      </c>
      <c r="J4" s="653"/>
    </row>
    <row r="5" spans="1:10" x14ac:dyDescent="0.2">
      <c r="A5" s="654" t="s">
        <v>1321</v>
      </c>
      <c r="B5" s="225" t="s">
        <v>1632</v>
      </c>
      <c r="C5" s="397" t="s">
        <v>1637</v>
      </c>
      <c r="D5" s="397" t="s">
        <v>285</v>
      </c>
      <c r="E5" s="397" t="s">
        <v>285</v>
      </c>
      <c r="F5" s="397"/>
      <c r="G5" s="671">
        <v>44075</v>
      </c>
      <c r="H5" s="668">
        <v>44084</v>
      </c>
      <c r="I5" s="664">
        <v>44078</v>
      </c>
      <c r="J5" s="653"/>
    </row>
    <row r="6" spans="1:10" x14ac:dyDescent="0.2">
      <c r="A6" s="654" t="s">
        <v>1322</v>
      </c>
      <c r="B6" s="225" t="s">
        <v>1632</v>
      </c>
      <c r="C6" s="397" t="s">
        <v>1637</v>
      </c>
      <c r="D6" s="397" t="s">
        <v>285</v>
      </c>
      <c r="E6" s="397" t="s">
        <v>285</v>
      </c>
      <c r="F6" s="397"/>
      <c r="G6" s="671">
        <v>44075</v>
      </c>
      <c r="H6" s="668">
        <v>44084</v>
      </c>
      <c r="I6" s="664">
        <v>44078</v>
      </c>
      <c r="J6" s="653"/>
    </row>
    <row r="7" spans="1:10" ht="15.75" thickBot="1" x14ac:dyDescent="0.25">
      <c r="A7" s="655" t="s">
        <v>1323</v>
      </c>
      <c r="B7" s="656" t="s">
        <v>1632</v>
      </c>
      <c r="C7" s="397" t="s">
        <v>1637</v>
      </c>
      <c r="D7" s="397" t="s">
        <v>285</v>
      </c>
      <c r="E7" s="397" t="s">
        <v>285</v>
      </c>
      <c r="F7" s="657"/>
      <c r="G7" s="672">
        <v>44074</v>
      </c>
      <c r="H7" s="668">
        <v>44075</v>
      </c>
      <c r="I7" s="664">
        <v>44078</v>
      </c>
      <c r="J7" s="658"/>
    </row>
    <row r="8" spans="1:10" ht="13.9" customHeight="1" x14ac:dyDescent="0.2">
      <c r="A8" s="775" t="s">
        <v>1642</v>
      </c>
      <c r="B8" s="776"/>
      <c r="C8" s="776"/>
      <c r="D8" s="776"/>
      <c r="E8" s="776"/>
      <c r="F8" s="776"/>
      <c r="G8" s="776"/>
      <c r="H8" s="776"/>
      <c r="I8" s="776"/>
      <c r="J8" s="777"/>
    </row>
    <row r="9" spans="1:10" ht="31.9" customHeight="1" x14ac:dyDescent="0.2">
      <c r="A9" s="654" t="s">
        <v>1548</v>
      </c>
      <c r="B9" s="213" t="s">
        <v>1647</v>
      </c>
      <c r="C9" s="397" t="s">
        <v>1651</v>
      </c>
      <c r="D9" s="528">
        <v>44060</v>
      </c>
      <c r="E9" s="528">
        <v>44062</v>
      </c>
      <c r="F9" s="528">
        <v>44062</v>
      </c>
      <c r="G9" s="528">
        <v>44062</v>
      </c>
      <c r="H9" s="668">
        <v>44071</v>
      </c>
      <c r="I9" s="528">
        <v>44078</v>
      </c>
      <c r="J9" s="659"/>
    </row>
    <row r="10" spans="1:10" x14ac:dyDescent="0.2">
      <c r="A10" s="654" t="s">
        <v>1546</v>
      </c>
      <c r="B10" s="225" t="s">
        <v>1646</v>
      </c>
      <c r="C10" s="397" t="s">
        <v>1651</v>
      </c>
      <c r="D10" s="398">
        <v>44060</v>
      </c>
      <c r="E10" s="398">
        <v>44062</v>
      </c>
      <c r="F10" s="398">
        <v>44062</v>
      </c>
      <c r="G10" s="398">
        <v>44062</v>
      </c>
      <c r="H10" s="668">
        <v>44071</v>
      </c>
      <c r="I10" s="528">
        <v>44078</v>
      </c>
      <c r="J10" s="659"/>
    </row>
    <row r="11" spans="1:10" x14ac:dyDescent="0.2">
      <c r="A11" s="654" t="s">
        <v>1639</v>
      </c>
      <c r="B11" s="225" t="s">
        <v>1643</v>
      </c>
      <c r="C11" s="397" t="s">
        <v>1651</v>
      </c>
      <c r="D11" s="398">
        <v>44060</v>
      </c>
      <c r="E11" s="398">
        <v>44061</v>
      </c>
      <c r="F11" s="398">
        <v>44067</v>
      </c>
      <c r="G11" s="398">
        <v>44067</v>
      </c>
      <c r="H11" s="668">
        <v>44071</v>
      </c>
      <c r="I11" s="528">
        <v>44078</v>
      </c>
      <c r="J11" s="659"/>
    </row>
    <row r="12" spans="1:10" x14ac:dyDescent="0.2">
      <c r="A12" s="654" t="s">
        <v>1640</v>
      </c>
      <c r="B12" s="225" t="s">
        <v>1643</v>
      </c>
      <c r="C12" s="261" t="s">
        <v>78</v>
      </c>
      <c r="D12" s="398">
        <v>44060</v>
      </c>
      <c r="E12" s="398" t="s">
        <v>285</v>
      </c>
      <c r="F12" s="398" t="s">
        <v>285</v>
      </c>
      <c r="G12" s="673">
        <v>44070</v>
      </c>
      <c r="H12" s="676">
        <v>44083</v>
      </c>
      <c r="I12" s="528">
        <v>44078</v>
      </c>
      <c r="J12" s="659"/>
    </row>
    <row r="13" spans="1:10" x14ac:dyDescent="0.2">
      <c r="A13" s="654" t="s">
        <v>1641</v>
      </c>
      <c r="B13" s="225" t="s">
        <v>1643</v>
      </c>
      <c r="C13" s="261" t="s">
        <v>78</v>
      </c>
      <c r="D13" s="398" t="s">
        <v>285</v>
      </c>
      <c r="E13" s="398" t="s">
        <v>285</v>
      </c>
      <c r="F13" s="398" t="s">
        <v>285</v>
      </c>
      <c r="G13" s="673">
        <v>44071</v>
      </c>
      <c r="H13" s="676">
        <v>44083</v>
      </c>
      <c r="I13" s="528">
        <v>44078</v>
      </c>
      <c r="J13" s="659"/>
    </row>
    <row r="14" spans="1:10" x14ac:dyDescent="0.2">
      <c r="A14" s="654" t="s">
        <v>1029</v>
      </c>
      <c r="B14" s="225" t="s">
        <v>1643</v>
      </c>
      <c r="C14" s="261" t="s">
        <v>78</v>
      </c>
      <c r="D14" s="398" t="s">
        <v>285</v>
      </c>
      <c r="E14" s="398" t="s">
        <v>285</v>
      </c>
      <c r="F14" s="398" t="s">
        <v>285</v>
      </c>
      <c r="G14" s="673">
        <v>44070</v>
      </c>
      <c r="H14" s="676">
        <v>44083</v>
      </c>
      <c r="I14" s="528">
        <v>44078</v>
      </c>
      <c r="J14" s="659"/>
    </row>
    <row r="15" spans="1:10" x14ac:dyDescent="0.2">
      <c r="A15" s="654" t="s">
        <v>1034</v>
      </c>
      <c r="B15" s="225" t="s">
        <v>1643</v>
      </c>
      <c r="C15" s="261" t="s">
        <v>78</v>
      </c>
      <c r="D15" s="398" t="s">
        <v>285</v>
      </c>
      <c r="E15" s="398" t="s">
        <v>285</v>
      </c>
      <c r="F15" s="398" t="s">
        <v>285</v>
      </c>
      <c r="G15" s="673">
        <v>44071</v>
      </c>
      <c r="H15" s="676">
        <v>44102</v>
      </c>
      <c r="I15" s="528">
        <v>44078</v>
      </c>
      <c r="J15" s="659"/>
    </row>
    <row r="16" spans="1:10" ht="15.75" thickBot="1" x14ac:dyDescent="0.25">
      <c r="A16" s="655" t="s">
        <v>1035</v>
      </c>
      <c r="B16" s="656" t="s">
        <v>1643</v>
      </c>
      <c r="C16" s="660" t="s">
        <v>78</v>
      </c>
      <c r="D16" s="398" t="s">
        <v>285</v>
      </c>
      <c r="E16" s="398" t="s">
        <v>285</v>
      </c>
      <c r="F16" s="398" t="s">
        <v>285</v>
      </c>
      <c r="G16" s="674" t="s">
        <v>4</v>
      </c>
      <c r="H16" s="677">
        <v>44102</v>
      </c>
      <c r="I16" s="666">
        <v>44078</v>
      </c>
      <c r="J16" s="661" t="s">
        <v>1667</v>
      </c>
    </row>
  </sheetData>
  <mergeCells count="2">
    <mergeCell ref="A1:J1"/>
    <mergeCell ref="A8:J8"/>
  </mergeCells>
  <printOptions horizontalCentered="1" verticalCentered="1"/>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S32"/>
  <sheetViews>
    <sheetView view="pageBreakPreview" zoomScale="80" zoomScaleNormal="80" zoomScaleSheetLayoutView="80" workbookViewId="0">
      <pane xSplit="4" ySplit="2" topLeftCell="E3" activePane="bottomRight" state="frozen"/>
      <selection pane="topRight" activeCell="E1" sqref="E1"/>
      <selection pane="bottomLeft" activeCell="A3" sqref="A3"/>
      <selection pane="bottomRight" activeCell="C3" sqref="C3"/>
    </sheetView>
  </sheetViews>
  <sheetFormatPr defaultRowHeight="15" x14ac:dyDescent="0.2"/>
  <cols>
    <col min="1" max="1" width="16.21875" style="18" customWidth="1"/>
    <col min="2" max="2" width="47.33203125" bestFit="1" customWidth="1"/>
    <col min="3" max="3" width="26.77734375" style="18" customWidth="1"/>
    <col min="4" max="4" width="13" customWidth="1"/>
    <col min="5" max="5" width="12.77734375" customWidth="1"/>
    <col min="6" max="7" width="17.77734375" customWidth="1"/>
    <col min="8" max="8" width="9.88671875" customWidth="1"/>
    <col min="9" max="9" width="12.21875" customWidth="1"/>
    <col min="10" max="11" width="12.21875" style="60" customWidth="1"/>
    <col min="12" max="12" width="15.77734375" style="60" customWidth="1"/>
    <col min="13" max="13" width="15.21875" customWidth="1"/>
    <col min="14" max="14" width="17.21875" customWidth="1"/>
    <col min="15" max="15" width="17.33203125" style="68" customWidth="1"/>
    <col min="16" max="16" width="13.109375" bestFit="1" customWidth="1"/>
    <col min="17" max="17" width="40.33203125" style="62" customWidth="1"/>
    <col min="18" max="18" width="19.88671875" hidden="1" customWidth="1"/>
    <col min="19" max="19" width="59.21875" hidden="1" customWidth="1"/>
  </cols>
  <sheetData>
    <row r="1" spans="1:19" ht="44.85" customHeight="1" thickBot="1" x14ac:dyDescent="0.3">
      <c r="A1" s="778" t="s">
        <v>1727</v>
      </c>
      <c r="B1" s="779"/>
      <c r="C1" s="779"/>
      <c r="D1" s="779"/>
      <c r="E1" s="779"/>
      <c r="F1" s="779"/>
      <c r="G1" s="779"/>
      <c r="H1" s="779"/>
      <c r="I1" s="779"/>
      <c r="J1" s="779"/>
      <c r="K1" s="779"/>
      <c r="L1" s="779"/>
      <c r="M1" s="235"/>
      <c r="N1" s="247"/>
      <c r="O1" s="129"/>
      <c r="P1" s="130"/>
      <c r="Q1" s="131"/>
    </row>
    <row r="2" spans="1:19" s="57" customFormat="1" ht="78.75" x14ac:dyDescent="0.2">
      <c r="A2" s="312" t="s">
        <v>44</v>
      </c>
      <c r="B2" s="313"/>
      <c r="C2" s="371" t="s">
        <v>67</v>
      </c>
      <c r="D2" s="313" t="s">
        <v>60</v>
      </c>
      <c r="E2" s="314" t="s">
        <v>62</v>
      </c>
      <c r="F2" s="314" t="s">
        <v>61</v>
      </c>
      <c r="G2" s="314" t="s">
        <v>636</v>
      </c>
      <c r="H2" s="314" t="s">
        <v>626</v>
      </c>
      <c r="I2" s="314" t="s">
        <v>625</v>
      </c>
      <c r="J2" s="315" t="s">
        <v>624</v>
      </c>
      <c r="K2" s="315" t="s">
        <v>835</v>
      </c>
      <c r="L2" s="316" t="s">
        <v>627</v>
      </c>
      <c r="M2" s="314" t="s">
        <v>631</v>
      </c>
      <c r="N2" s="317" t="s">
        <v>634</v>
      </c>
      <c r="O2" s="318" t="s">
        <v>85</v>
      </c>
      <c r="P2" s="314" t="s">
        <v>86</v>
      </c>
      <c r="Q2" s="319" t="s">
        <v>79</v>
      </c>
      <c r="R2" s="58"/>
    </row>
    <row r="3" spans="1:19" s="53" customFormat="1" ht="165" x14ac:dyDescent="0.2">
      <c r="A3" s="289" t="s">
        <v>71</v>
      </c>
      <c r="B3" s="55" t="s">
        <v>1696</v>
      </c>
      <c r="C3" s="155" t="s">
        <v>76</v>
      </c>
      <c r="D3" s="212" t="s">
        <v>1564</v>
      </c>
      <c r="E3" s="65" t="s">
        <v>66</v>
      </c>
      <c r="F3" s="66">
        <v>3</v>
      </c>
      <c r="G3" s="66" t="s">
        <v>637</v>
      </c>
      <c r="H3" s="66" t="s">
        <v>628</v>
      </c>
      <c r="I3" s="66">
        <v>15</v>
      </c>
      <c r="J3" s="244" t="s">
        <v>632</v>
      </c>
      <c r="K3" s="66" t="s">
        <v>633</v>
      </c>
      <c r="L3" s="64" t="s">
        <v>40</v>
      </c>
      <c r="M3" s="66">
        <v>1</v>
      </c>
      <c r="N3" s="64">
        <v>0.25</v>
      </c>
      <c r="O3" s="320">
        <v>44113</v>
      </c>
      <c r="P3" s="85">
        <v>137795</v>
      </c>
      <c r="Q3" s="320">
        <v>44113</v>
      </c>
    </row>
    <row r="4" spans="1:19" s="53" customFormat="1" ht="165" x14ac:dyDescent="0.2">
      <c r="A4" s="321" t="s">
        <v>72</v>
      </c>
      <c r="B4" s="159" t="s">
        <v>1697</v>
      </c>
      <c r="C4" s="212" t="s">
        <v>76</v>
      </c>
      <c r="D4" s="212" t="s">
        <v>1564</v>
      </c>
      <c r="E4" s="65" t="s">
        <v>66</v>
      </c>
      <c r="F4" s="66">
        <v>3</v>
      </c>
      <c r="G4" s="66" t="s">
        <v>637</v>
      </c>
      <c r="H4" s="66" t="s">
        <v>628</v>
      </c>
      <c r="I4" s="66">
        <v>15</v>
      </c>
      <c r="J4" s="244" t="s">
        <v>632</v>
      </c>
      <c r="K4" s="66" t="s">
        <v>633</v>
      </c>
      <c r="L4" s="64" t="s">
        <v>40</v>
      </c>
      <c r="M4" s="66">
        <v>1</v>
      </c>
      <c r="N4" s="64">
        <v>0.25</v>
      </c>
      <c r="O4" s="320">
        <v>44113</v>
      </c>
      <c r="P4" s="85">
        <v>137795</v>
      </c>
      <c r="Q4" s="320">
        <v>44113</v>
      </c>
    </row>
    <row r="5" spans="1:19" s="53" customFormat="1" ht="165" x14ac:dyDescent="0.2">
      <c r="A5" s="289">
        <v>700004156</v>
      </c>
      <c r="B5" s="52" t="s">
        <v>43</v>
      </c>
      <c r="C5" s="155" t="s">
        <v>73</v>
      </c>
      <c r="D5" s="212" t="s">
        <v>1564</v>
      </c>
      <c r="E5" s="65" t="s">
        <v>66</v>
      </c>
      <c r="F5" s="66">
        <v>4</v>
      </c>
      <c r="G5" s="66" t="s">
        <v>638</v>
      </c>
      <c r="H5" s="66" t="s">
        <v>628</v>
      </c>
      <c r="I5" s="66" t="s">
        <v>4</v>
      </c>
      <c r="J5" s="244" t="s">
        <v>285</v>
      </c>
      <c r="K5" s="66" t="s">
        <v>3</v>
      </c>
      <c r="L5" s="64" t="s">
        <v>40</v>
      </c>
      <c r="M5" s="66">
        <v>1</v>
      </c>
      <c r="N5" s="66">
        <v>1</v>
      </c>
      <c r="O5" s="320">
        <v>43656</v>
      </c>
      <c r="P5" s="84"/>
      <c r="Q5" s="320" t="s">
        <v>336</v>
      </c>
      <c r="R5" s="53" t="s">
        <v>465</v>
      </c>
      <c r="S5" s="262" t="s">
        <v>760</v>
      </c>
    </row>
    <row r="6" spans="1:19" s="53" customFormat="1" ht="30" x14ac:dyDescent="0.2">
      <c r="A6" s="289">
        <v>700003741</v>
      </c>
      <c r="B6" s="54" t="s">
        <v>74</v>
      </c>
      <c r="C6" s="372" t="s">
        <v>1688</v>
      </c>
      <c r="D6" s="249" t="s">
        <v>75</v>
      </c>
      <c r="E6" s="65" t="s">
        <v>64</v>
      </c>
      <c r="F6" s="66">
        <v>23</v>
      </c>
      <c r="G6" s="66" t="s">
        <v>637</v>
      </c>
      <c r="H6" s="66" t="s">
        <v>628</v>
      </c>
      <c r="I6" s="66">
        <v>15</v>
      </c>
      <c r="J6" s="244" t="s">
        <v>632</v>
      </c>
      <c r="K6" s="66" t="s">
        <v>623</v>
      </c>
      <c r="L6" s="64" t="s">
        <v>40</v>
      </c>
      <c r="M6" s="66">
        <v>8</v>
      </c>
      <c r="N6" s="66">
        <v>8</v>
      </c>
      <c r="O6" s="320">
        <v>44113</v>
      </c>
      <c r="P6" s="85">
        <v>137795</v>
      </c>
      <c r="Q6" s="320">
        <v>44113</v>
      </c>
      <c r="R6" s="53" t="s">
        <v>467</v>
      </c>
    </row>
    <row r="7" spans="1:19" s="53" customFormat="1" ht="30" x14ac:dyDescent="0.2">
      <c r="A7" s="289">
        <v>186002127</v>
      </c>
      <c r="B7" s="54" t="s">
        <v>284</v>
      </c>
      <c r="C7" s="311" t="s">
        <v>335</v>
      </c>
      <c r="D7" s="249" t="s">
        <v>75</v>
      </c>
      <c r="E7" s="65" t="s">
        <v>64</v>
      </c>
      <c r="F7" s="66">
        <v>64</v>
      </c>
      <c r="G7" s="66" t="s">
        <v>639</v>
      </c>
      <c r="H7" s="66" t="s">
        <v>629</v>
      </c>
      <c r="I7" s="66">
        <v>15</v>
      </c>
      <c r="J7" s="244" t="s">
        <v>632</v>
      </c>
      <c r="K7" s="66" t="s">
        <v>335</v>
      </c>
      <c r="L7" s="64" t="s">
        <v>40</v>
      </c>
      <c r="M7" s="66">
        <v>28</v>
      </c>
      <c r="N7" s="66">
        <v>7</v>
      </c>
      <c r="O7" s="320">
        <v>43878</v>
      </c>
      <c r="P7" s="85">
        <v>188148548</v>
      </c>
      <c r="Q7" s="320">
        <v>44113</v>
      </c>
      <c r="R7" s="53" t="s">
        <v>466</v>
      </c>
    </row>
    <row r="8" spans="1:19" ht="30" x14ac:dyDescent="0.2">
      <c r="A8" s="323">
        <v>186002128</v>
      </c>
      <c r="B8" s="245" t="s">
        <v>283</v>
      </c>
      <c r="C8" s="311" t="s">
        <v>335</v>
      </c>
      <c r="D8" s="249" t="s">
        <v>75</v>
      </c>
      <c r="E8" s="65" t="s">
        <v>64</v>
      </c>
      <c r="F8" s="243">
        <v>67</v>
      </c>
      <c r="G8" s="243" t="s">
        <v>639</v>
      </c>
      <c r="H8" s="243" t="s">
        <v>629</v>
      </c>
      <c r="I8" s="66">
        <v>15</v>
      </c>
      <c r="J8" s="246" t="s">
        <v>632</v>
      </c>
      <c r="K8" s="66" t="s">
        <v>335</v>
      </c>
      <c r="L8" s="64" t="s">
        <v>40</v>
      </c>
      <c r="M8" s="66">
        <v>28</v>
      </c>
      <c r="N8" s="66">
        <v>7</v>
      </c>
      <c r="O8" s="320">
        <v>43878</v>
      </c>
      <c r="P8" s="85">
        <v>188148548</v>
      </c>
      <c r="Q8" s="320">
        <v>44016</v>
      </c>
      <c r="R8" s="53" t="s">
        <v>466</v>
      </c>
    </row>
    <row r="9" spans="1:19" s="53" customFormat="1" ht="30" x14ac:dyDescent="0.2">
      <c r="A9" s="289">
        <v>186005827</v>
      </c>
      <c r="B9" s="54" t="s">
        <v>87</v>
      </c>
      <c r="C9" s="311" t="s">
        <v>335</v>
      </c>
      <c r="D9" s="249" t="s">
        <v>75</v>
      </c>
      <c r="E9" s="65" t="s">
        <v>64</v>
      </c>
      <c r="F9" s="66">
        <v>18</v>
      </c>
      <c r="G9" s="66" t="s">
        <v>639</v>
      </c>
      <c r="H9" s="66" t="s">
        <v>629</v>
      </c>
      <c r="I9" s="66">
        <v>15</v>
      </c>
      <c r="J9" s="244" t="s">
        <v>632</v>
      </c>
      <c r="K9" s="66" t="s">
        <v>335</v>
      </c>
      <c r="L9" s="64" t="s">
        <v>40</v>
      </c>
      <c r="M9" s="66">
        <v>28</v>
      </c>
      <c r="N9" s="66">
        <v>7</v>
      </c>
      <c r="O9" s="320">
        <v>43943</v>
      </c>
      <c r="P9" s="85" t="s">
        <v>1334</v>
      </c>
      <c r="Q9" s="518">
        <v>44028</v>
      </c>
    </row>
    <row r="10" spans="1:19" s="53" customFormat="1" ht="92.45" customHeight="1" x14ac:dyDescent="0.2">
      <c r="A10" s="289">
        <v>186003031</v>
      </c>
      <c r="B10" s="52" t="s">
        <v>58</v>
      </c>
      <c r="C10" s="417" t="s">
        <v>389</v>
      </c>
      <c r="D10" s="155" t="s">
        <v>63</v>
      </c>
      <c r="E10" s="61" t="s">
        <v>64</v>
      </c>
      <c r="F10" s="419">
        <v>5</v>
      </c>
      <c r="G10" s="66" t="s">
        <v>641</v>
      </c>
      <c r="H10" s="66" t="s">
        <v>635</v>
      </c>
      <c r="I10" s="66">
        <v>15</v>
      </c>
      <c r="J10" s="244" t="s">
        <v>632</v>
      </c>
      <c r="K10" s="66" t="s">
        <v>3</v>
      </c>
      <c r="L10" s="64" t="s">
        <v>40</v>
      </c>
      <c r="M10" s="66" t="s">
        <v>4</v>
      </c>
      <c r="N10" s="66" t="s">
        <v>4</v>
      </c>
      <c r="O10" s="320">
        <v>43656</v>
      </c>
      <c r="P10" s="214" t="s">
        <v>3</v>
      </c>
      <c r="Q10" s="423" t="s">
        <v>4</v>
      </c>
      <c r="R10" s="53" t="s">
        <v>440</v>
      </c>
      <c r="S10" s="418" t="s">
        <v>918</v>
      </c>
    </row>
    <row r="11" spans="1:19" s="53" customFormat="1" ht="45" x14ac:dyDescent="0.2">
      <c r="A11" s="324" t="s">
        <v>42</v>
      </c>
      <c r="B11" s="248" t="s">
        <v>1409</v>
      </c>
      <c r="C11" s="372" t="s">
        <v>1436</v>
      </c>
      <c r="D11" s="249" t="s">
        <v>65</v>
      </c>
      <c r="E11" s="250">
        <v>735002155</v>
      </c>
      <c r="F11" s="64" t="s">
        <v>70</v>
      </c>
      <c r="G11" s="64" t="s">
        <v>637</v>
      </c>
      <c r="H11" s="64" t="s">
        <v>630</v>
      </c>
      <c r="I11" s="66">
        <v>44</v>
      </c>
      <c r="J11" s="244" t="s">
        <v>632</v>
      </c>
      <c r="K11" s="66">
        <v>12</v>
      </c>
      <c r="L11" s="64" t="s">
        <v>40</v>
      </c>
      <c r="M11" s="372" t="s">
        <v>1436</v>
      </c>
      <c r="N11" s="66" t="s">
        <v>285</v>
      </c>
      <c r="O11" s="320">
        <v>43973</v>
      </c>
      <c r="P11" s="85">
        <v>131454403117</v>
      </c>
      <c r="Q11" s="372" t="s">
        <v>1436</v>
      </c>
    </row>
    <row r="12" spans="1:19" s="53" customFormat="1" ht="187.5" hidden="1" customHeight="1" x14ac:dyDescent="0.2">
      <c r="A12" s="289">
        <v>402000351</v>
      </c>
      <c r="B12" s="56" t="s">
        <v>68</v>
      </c>
      <c r="C12" s="155" t="s">
        <v>77</v>
      </c>
      <c r="D12" s="155" t="s">
        <v>820</v>
      </c>
      <c r="E12" s="65" t="s">
        <v>69</v>
      </c>
      <c r="F12" s="64">
        <v>0</v>
      </c>
      <c r="G12" s="64" t="s">
        <v>640</v>
      </c>
      <c r="H12" s="64" t="s">
        <v>635</v>
      </c>
      <c r="I12" s="66">
        <v>7</v>
      </c>
      <c r="J12" s="244" t="s">
        <v>632</v>
      </c>
      <c r="K12" s="66" t="s">
        <v>1317</v>
      </c>
      <c r="L12" s="64" t="s">
        <v>59</v>
      </c>
      <c r="M12" s="155" t="s">
        <v>77</v>
      </c>
      <c r="N12" s="66" t="s">
        <v>285</v>
      </c>
      <c r="O12" s="325"/>
      <c r="P12" s="84"/>
      <c r="Q12" s="322" t="s">
        <v>1012</v>
      </c>
    </row>
    <row r="13" spans="1:19" s="53" customFormat="1" ht="62.65" hidden="1" customHeight="1" x14ac:dyDescent="0.2">
      <c r="A13" s="478">
        <v>700004107</v>
      </c>
      <c r="B13" s="54" t="s">
        <v>1277</v>
      </c>
      <c r="C13" s="155" t="s">
        <v>623</v>
      </c>
      <c r="D13" s="155" t="s">
        <v>1282</v>
      </c>
      <c r="E13" s="65">
        <v>735002984</v>
      </c>
      <c r="F13" s="64">
        <v>0</v>
      </c>
      <c r="G13" s="66" t="s">
        <v>637</v>
      </c>
      <c r="H13" s="66" t="s">
        <v>1283</v>
      </c>
      <c r="I13" s="244" t="s">
        <v>1284</v>
      </c>
      <c r="J13" s="244" t="s">
        <v>632</v>
      </c>
      <c r="K13" s="66" t="s">
        <v>633</v>
      </c>
      <c r="L13" s="64" t="s">
        <v>40</v>
      </c>
      <c r="M13" s="66" t="s">
        <v>4</v>
      </c>
      <c r="N13" s="66" t="s">
        <v>4</v>
      </c>
      <c r="O13" s="66" t="s">
        <v>4</v>
      </c>
      <c r="P13" s="66" t="s">
        <v>4</v>
      </c>
      <c r="Q13" s="66" t="s">
        <v>4</v>
      </c>
      <c r="S13" s="53" t="s">
        <v>1294</v>
      </c>
    </row>
    <row r="14" spans="1:19" s="53" customFormat="1" ht="45" hidden="1" x14ac:dyDescent="0.2">
      <c r="A14" s="478">
        <v>700004105</v>
      </c>
      <c r="B14" s="54" t="s">
        <v>1278</v>
      </c>
      <c r="C14" s="155" t="s">
        <v>623</v>
      </c>
      <c r="D14" s="155" t="s">
        <v>1282</v>
      </c>
      <c r="E14" s="65">
        <v>735002984</v>
      </c>
      <c r="F14" s="64">
        <v>0</v>
      </c>
      <c r="G14" s="66" t="s">
        <v>637</v>
      </c>
      <c r="H14" s="66" t="s">
        <v>1283</v>
      </c>
      <c r="I14" s="244" t="s">
        <v>1284</v>
      </c>
      <c r="J14" s="244" t="s">
        <v>632</v>
      </c>
      <c r="K14" s="66" t="s">
        <v>633</v>
      </c>
      <c r="L14" s="64" t="s">
        <v>40</v>
      </c>
      <c r="M14" s="66" t="s">
        <v>4</v>
      </c>
      <c r="N14" s="66" t="s">
        <v>4</v>
      </c>
      <c r="O14" s="66" t="s">
        <v>4</v>
      </c>
      <c r="P14" s="66" t="s">
        <v>4</v>
      </c>
      <c r="Q14" s="66" t="s">
        <v>4</v>
      </c>
      <c r="S14" s="53" t="s">
        <v>1294</v>
      </c>
    </row>
    <row r="15" spans="1:19" s="53" customFormat="1" ht="45" hidden="1" x14ac:dyDescent="0.2">
      <c r="A15" s="478">
        <v>700004106</v>
      </c>
      <c r="B15" s="54" t="s">
        <v>1279</v>
      </c>
      <c r="C15" s="155" t="s">
        <v>623</v>
      </c>
      <c r="D15" s="155" t="s">
        <v>1282</v>
      </c>
      <c r="E15" s="65">
        <v>735002984</v>
      </c>
      <c r="F15" s="64">
        <v>0</v>
      </c>
      <c r="G15" s="66" t="s">
        <v>637</v>
      </c>
      <c r="H15" s="66" t="s">
        <v>1283</v>
      </c>
      <c r="I15" s="244" t="s">
        <v>1284</v>
      </c>
      <c r="J15" s="244" t="s">
        <v>632</v>
      </c>
      <c r="K15" s="66" t="s">
        <v>633</v>
      </c>
      <c r="L15" s="64" t="s">
        <v>40</v>
      </c>
      <c r="M15" s="66" t="s">
        <v>4</v>
      </c>
      <c r="N15" s="66" t="s">
        <v>4</v>
      </c>
      <c r="O15" s="66" t="s">
        <v>4</v>
      </c>
      <c r="P15" s="66" t="s">
        <v>4</v>
      </c>
      <c r="Q15" s="66" t="s">
        <v>4</v>
      </c>
      <c r="S15" s="53" t="s">
        <v>1294</v>
      </c>
    </row>
    <row r="16" spans="1:19" s="53" customFormat="1" ht="45" hidden="1" x14ac:dyDescent="0.2">
      <c r="A16" s="476" t="s">
        <v>1281</v>
      </c>
      <c r="B16" s="475" t="s">
        <v>1280</v>
      </c>
      <c r="C16" s="155" t="s">
        <v>623</v>
      </c>
      <c r="D16" s="477" t="s">
        <v>1282</v>
      </c>
      <c r="E16" s="65">
        <v>735002984</v>
      </c>
      <c r="F16" s="64">
        <v>0</v>
      </c>
      <c r="G16" s="66" t="s">
        <v>637</v>
      </c>
      <c r="H16" s="479" t="s">
        <v>1283</v>
      </c>
      <c r="I16" s="244" t="s">
        <v>1284</v>
      </c>
      <c r="J16" s="480" t="s">
        <v>632</v>
      </c>
      <c r="K16" s="66" t="s">
        <v>633</v>
      </c>
      <c r="L16" s="64" t="s">
        <v>40</v>
      </c>
      <c r="M16" s="66" t="s">
        <v>4</v>
      </c>
      <c r="N16" s="66" t="s">
        <v>4</v>
      </c>
      <c r="O16" s="66" t="s">
        <v>4</v>
      </c>
      <c r="P16" s="66" t="s">
        <v>4</v>
      </c>
      <c r="Q16" s="66" t="s">
        <v>4</v>
      </c>
      <c r="S16" s="53" t="s">
        <v>1294</v>
      </c>
    </row>
    <row r="17" spans="1:19" s="53" customFormat="1" ht="18.75" hidden="1" x14ac:dyDescent="0.3">
      <c r="A17" s="501" t="s">
        <v>1306</v>
      </c>
      <c r="B17" s="475" t="s">
        <v>1307</v>
      </c>
      <c r="C17" s="66" t="s">
        <v>4</v>
      </c>
      <c r="D17" s="66" t="s">
        <v>4</v>
      </c>
      <c r="E17" s="66" t="s">
        <v>4</v>
      </c>
      <c r="F17" s="66" t="s">
        <v>4</v>
      </c>
      <c r="G17" s="66" t="s">
        <v>4</v>
      </c>
      <c r="H17" s="66" t="s">
        <v>4</v>
      </c>
      <c r="I17" s="66" t="s">
        <v>4</v>
      </c>
      <c r="J17" s="66" t="s">
        <v>4</v>
      </c>
      <c r="K17" s="66" t="s">
        <v>4</v>
      </c>
      <c r="L17" s="66" t="s">
        <v>4</v>
      </c>
      <c r="M17" s="66" t="s">
        <v>4</v>
      </c>
      <c r="N17" s="66" t="s">
        <v>4</v>
      </c>
      <c r="O17" s="66" t="s">
        <v>4</v>
      </c>
      <c r="P17" s="66" t="s">
        <v>4</v>
      </c>
      <c r="Q17" s="66" t="s">
        <v>4</v>
      </c>
      <c r="S17" s="53" t="s">
        <v>1294</v>
      </c>
    </row>
    <row r="18" spans="1:19" s="53" customFormat="1" ht="18.75" hidden="1" x14ac:dyDescent="0.2">
      <c r="A18" s="502">
        <v>186002127</v>
      </c>
      <c r="B18" s="503" t="s">
        <v>1308</v>
      </c>
      <c r="C18" s="66" t="s">
        <v>4</v>
      </c>
      <c r="D18" s="66" t="s">
        <v>4</v>
      </c>
      <c r="E18" s="66" t="s">
        <v>4</v>
      </c>
      <c r="F18" s="66" t="s">
        <v>4</v>
      </c>
      <c r="G18" s="66" t="s">
        <v>4</v>
      </c>
      <c r="H18" s="66" t="s">
        <v>4</v>
      </c>
      <c r="I18" s="66" t="s">
        <v>4</v>
      </c>
      <c r="J18" s="66" t="s">
        <v>4</v>
      </c>
      <c r="K18" s="66" t="s">
        <v>4</v>
      </c>
      <c r="L18" s="66" t="s">
        <v>4</v>
      </c>
      <c r="M18" s="66" t="s">
        <v>4</v>
      </c>
      <c r="N18" s="66" t="s">
        <v>4</v>
      </c>
      <c r="O18" s="66" t="s">
        <v>4</v>
      </c>
      <c r="P18" s="66" t="s">
        <v>4</v>
      </c>
      <c r="Q18" s="66" t="s">
        <v>4</v>
      </c>
      <c r="S18" s="53" t="s">
        <v>1294</v>
      </c>
    </row>
    <row r="19" spans="1:19" s="53" customFormat="1" ht="18.75" hidden="1" x14ac:dyDescent="0.2">
      <c r="A19" s="502">
        <v>186002128</v>
      </c>
      <c r="B19" s="503" t="s">
        <v>1309</v>
      </c>
      <c r="C19" s="66" t="s">
        <v>4</v>
      </c>
      <c r="D19" s="66" t="s">
        <v>4</v>
      </c>
      <c r="E19" s="66" t="s">
        <v>4</v>
      </c>
      <c r="F19" s="66" t="s">
        <v>4</v>
      </c>
      <c r="G19" s="66" t="s">
        <v>4</v>
      </c>
      <c r="H19" s="66" t="s">
        <v>4</v>
      </c>
      <c r="I19" s="66" t="s">
        <v>4</v>
      </c>
      <c r="J19" s="66" t="s">
        <v>4</v>
      </c>
      <c r="K19" s="66" t="s">
        <v>4</v>
      </c>
      <c r="L19" s="66" t="s">
        <v>4</v>
      </c>
      <c r="M19" s="66" t="s">
        <v>4</v>
      </c>
      <c r="N19" s="66" t="s">
        <v>4</v>
      </c>
      <c r="O19" s="66" t="s">
        <v>4</v>
      </c>
      <c r="P19" s="66" t="s">
        <v>4</v>
      </c>
      <c r="Q19" s="66" t="s">
        <v>4</v>
      </c>
      <c r="S19" s="53" t="s">
        <v>1294</v>
      </c>
    </row>
    <row r="20" spans="1:19" s="53" customFormat="1" ht="18.75" hidden="1" x14ac:dyDescent="0.2">
      <c r="A20" s="502">
        <v>186002457</v>
      </c>
      <c r="B20" s="503" t="s">
        <v>1310</v>
      </c>
      <c r="C20" s="66" t="s">
        <v>4</v>
      </c>
      <c r="D20" s="66" t="s">
        <v>4</v>
      </c>
      <c r="E20" s="66" t="s">
        <v>4</v>
      </c>
      <c r="F20" s="66" t="s">
        <v>4</v>
      </c>
      <c r="G20" s="66" t="s">
        <v>4</v>
      </c>
      <c r="H20" s="66" t="s">
        <v>4</v>
      </c>
      <c r="I20" s="66" t="s">
        <v>4</v>
      </c>
      <c r="J20" s="66" t="s">
        <v>4</v>
      </c>
      <c r="K20" s="66" t="s">
        <v>4</v>
      </c>
      <c r="L20" s="66" t="s">
        <v>4</v>
      </c>
      <c r="M20" s="66" t="s">
        <v>4</v>
      </c>
      <c r="N20" s="66" t="s">
        <v>4</v>
      </c>
      <c r="O20" s="66" t="s">
        <v>4</v>
      </c>
      <c r="P20" s="66" t="s">
        <v>4</v>
      </c>
      <c r="Q20" s="66" t="s">
        <v>4</v>
      </c>
      <c r="S20" s="53" t="s">
        <v>1294</v>
      </c>
    </row>
    <row r="21" spans="1:19" s="53" customFormat="1" ht="18.75" hidden="1" x14ac:dyDescent="0.2">
      <c r="A21" s="502">
        <v>186002350</v>
      </c>
      <c r="B21" s="503" t="s">
        <v>1311</v>
      </c>
      <c r="C21" s="66" t="s">
        <v>4</v>
      </c>
      <c r="D21" s="66" t="s">
        <v>4</v>
      </c>
      <c r="E21" s="66" t="s">
        <v>4</v>
      </c>
      <c r="F21" s="66" t="s">
        <v>4</v>
      </c>
      <c r="G21" s="66" t="s">
        <v>4</v>
      </c>
      <c r="H21" s="66" t="s">
        <v>4</v>
      </c>
      <c r="I21" s="66" t="s">
        <v>4</v>
      </c>
      <c r="J21" s="66" t="s">
        <v>4</v>
      </c>
      <c r="K21" s="66" t="s">
        <v>4</v>
      </c>
      <c r="L21" s="66" t="s">
        <v>4</v>
      </c>
      <c r="M21" s="66" t="s">
        <v>4</v>
      </c>
      <c r="N21" s="66" t="s">
        <v>4</v>
      </c>
      <c r="O21" s="66" t="s">
        <v>4</v>
      </c>
      <c r="P21" s="66" t="s">
        <v>4</v>
      </c>
      <c r="Q21" s="66" t="s">
        <v>4</v>
      </c>
      <c r="S21" s="53" t="s">
        <v>1294</v>
      </c>
    </row>
    <row r="22" spans="1:19" s="53" customFormat="1" ht="18.75" hidden="1" x14ac:dyDescent="0.2">
      <c r="A22" s="502">
        <v>186006049</v>
      </c>
      <c r="B22" s="503" t="s">
        <v>1312</v>
      </c>
      <c r="C22" s="66" t="s">
        <v>4</v>
      </c>
      <c r="D22" s="66" t="s">
        <v>4</v>
      </c>
      <c r="E22" s="66" t="s">
        <v>4</v>
      </c>
      <c r="F22" s="66" t="s">
        <v>4</v>
      </c>
      <c r="G22" s="66" t="s">
        <v>4</v>
      </c>
      <c r="H22" s="66" t="s">
        <v>4</v>
      </c>
      <c r="I22" s="66" t="s">
        <v>4</v>
      </c>
      <c r="J22" s="66" t="s">
        <v>4</v>
      </c>
      <c r="K22" s="66" t="s">
        <v>4</v>
      </c>
      <c r="L22" s="66" t="s">
        <v>4</v>
      </c>
      <c r="M22" s="66" t="s">
        <v>4</v>
      </c>
      <c r="N22" s="66" t="s">
        <v>4</v>
      </c>
      <c r="O22" s="66" t="s">
        <v>4</v>
      </c>
      <c r="P22" s="66" t="s">
        <v>4</v>
      </c>
      <c r="Q22" s="66" t="s">
        <v>4</v>
      </c>
      <c r="S22" s="53" t="s">
        <v>1294</v>
      </c>
    </row>
    <row r="23" spans="1:19" s="53" customFormat="1" x14ac:dyDescent="0.2">
      <c r="A23" s="304"/>
      <c r="B23" s="305"/>
      <c r="C23" s="308"/>
      <c r="D23" s="306"/>
      <c r="E23" s="307"/>
      <c r="F23" s="308"/>
      <c r="G23" s="308"/>
      <c r="H23" s="308"/>
      <c r="I23" s="308"/>
      <c r="J23" s="309"/>
      <c r="K23" s="309"/>
      <c r="L23" s="309"/>
      <c r="M23" s="308"/>
      <c r="N23" s="308"/>
      <c r="O23" s="310"/>
      <c r="P23" s="308"/>
      <c r="Q23" s="63"/>
    </row>
    <row r="24" spans="1:19" s="53" customFormat="1" x14ac:dyDescent="0.2">
      <c r="A24" s="304"/>
      <c r="B24" s="305"/>
      <c r="C24" s="308"/>
      <c r="D24" s="306"/>
      <c r="E24" s="307"/>
      <c r="F24" s="308"/>
      <c r="G24" s="308"/>
      <c r="H24" s="308"/>
      <c r="I24" s="308"/>
      <c r="J24" s="309"/>
      <c r="K24" s="309"/>
      <c r="L24" s="309"/>
      <c r="M24" s="308"/>
      <c r="N24" s="308"/>
      <c r="O24" s="310"/>
      <c r="P24" s="308"/>
      <c r="Q24" s="63"/>
    </row>
    <row r="25" spans="1:19" s="53" customFormat="1" x14ac:dyDescent="0.2">
      <c r="B25" s="53" t="s">
        <v>93</v>
      </c>
      <c r="J25" s="59"/>
      <c r="K25" s="59"/>
      <c r="L25" s="59"/>
      <c r="O25" s="69"/>
      <c r="Q25" s="63"/>
    </row>
    <row r="26" spans="1:19" s="53" customFormat="1" x14ac:dyDescent="0.2">
      <c r="B26" s="80" t="s">
        <v>1316</v>
      </c>
      <c r="J26" s="59"/>
      <c r="K26" s="59"/>
      <c r="L26" s="59"/>
      <c r="O26" s="69"/>
      <c r="Q26" s="63"/>
    </row>
    <row r="27" spans="1:19" s="53" customFormat="1" x14ac:dyDescent="0.2">
      <c r="B27" s="80" t="s">
        <v>94</v>
      </c>
      <c r="J27" s="59"/>
      <c r="K27" s="59"/>
      <c r="L27" s="59"/>
      <c r="O27" s="69"/>
      <c r="Q27" s="63"/>
    </row>
    <row r="28" spans="1:19" s="53" customFormat="1" ht="15.75" x14ac:dyDescent="0.2">
      <c r="B28" s="584" t="s">
        <v>1441</v>
      </c>
      <c r="J28" s="59"/>
      <c r="K28" s="59"/>
      <c r="L28" s="59"/>
      <c r="O28" s="69"/>
      <c r="Q28" s="63"/>
    </row>
    <row r="29" spans="1:19" s="53" customFormat="1" x14ac:dyDescent="0.2">
      <c r="J29" s="59"/>
      <c r="K29" s="59"/>
      <c r="L29" s="59"/>
      <c r="O29" s="69"/>
      <c r="Q29" s="63"/>
    </row>
    <row r="30" spans="1:19" s="53" customFormat="1" x14ac:dyDescent="0.2">
      <c r="J30" s="59"/>
      <c r="K30" s="59"/>
      <c r="L30" s="59"/>
      <c r="O30" s="69"/>
      <c r="Q30" s="63"/>
    </row>
    <row r="31" spans="1:19" s="53" customFormat="1" x14ac:dyDescent="0.2">
      <c r="J31" s="59"/>
      <c r="K31" s="59"/>
      <c r="L31" s="59"/>
      <c r="O31" s="69"/>
      <c r="Q31" s="63"/>
    </row>
    <row r="32" spans="1:19" s="53" customFormat="1" x14ac:dyDescent="0.2">
      <c r="J32" s="59"/>
      <c r="K32" s="59"/>
      <c r="L32" s="59"/>
      <c r="O32" s="69"/>
      <c r="Q32" s="63"/>
    </row>
  </sheetData>
  <autoFilter ref="A2:S22" xr:uid="{B57DC319-8E47-4F6F-B7D1-3F8DB05540C5}">
    <filterColumn colId="16">
      <filters>
        <dateGroupItem year="2020" month="5" dateTimeGrouping="month"/>
      </filters>
    </filterColumn>
  </autoFilter>
  <mergeCells count="1">
    <mergeCell ref="A1:L1"/>
  </mergeCells>
  <conditionalFormatting sqref="F7">
    <cfRule type="cellIs" dxfId="31" priority="2" operator="lessThan">
      <formula>21</formula>
    </cfRule>
    <cfRule type="cellIs" dxfId="30" priority="3" operator="lessThan">
      <formula>21</formula>
    </cfRule>
  </conditionalFormatting>
  <conditionalFormatting sqref="F8">
    <cfRule type="cellIs" dxfId="29" priority="1" operator="lessThan">
      <formula>21</formula>
    </cfRule>
  </conditionalFormatting>
  <pageMargins left="0.7" right="0.7" top="0.75" bottom="0.75" header="0.3" footer="0.3"/>
  <pageSetup paperSize="9" orientation="portrait"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017FB-83FB-462A-994F-EC56FB0D3C03}">
  <dimension ref="A1:O43"/>
  <sheetViews>
    <sheetView topLeftCell="B31" zoomScale="70" zoomScaleNormal="70" workbookViewId="0">
      <selection activeCell="O43" sqref="O43"/>
    </sheetView>
  </sheetViews>
  <sheetFormatPr defaultRowHeight="15" x14ac:dyDescent="0.2"/>
  <cols>
    <col min="2" max="2" width="10.77734375" customWidth="1"/>
    <col min="14" max="14" width="9.88671875" customWidth="1"/>
    <col min="15" max="15" width="11.77734375" customWidth="1"/>
  </cols>
  <sheetData>
    <row r="1" spans="1:15" s="2" customFormat="1" ht="12.75" x14ac:dyDescent="0.2">
      <c r="A1" s="376" t="s">
        <v>812</v>
      </c>
      <c r="B1" s="377">
        <v>43915</v>
      </c>
      <c r="C1" s="338"/>
      <c r="D1" s="339"/>
      <c r="E1" s="338"/>
      <c r="F1" s="338"/>
      <c r="G1" s="338"/>
      <c r="H1" s="338"/>
      <c r="I1" s="338"/>
      <c r="J1" s="338"/>
      <c r="K1" s="338"/>
      <c r="L1" s="338"/>
      <c r="M1" s="338"/>
      <c r="N1" s="338"/>
      <c r="O1" s="338"/>
    </row>
    <row r="2" spans="1:15" s="165" customFormat="1" ht="15.75" x14ac:dyDescent="0.25">
      <c r="A2" s="810" t="s">
        <v>859</v>
      </c>
      <c r="B2" s="811"/>
      <c r="C2" s="812"/>
      <c r="D2" s="364" t="s">
        <v>861</v>
      </c>
      <c r="E2" s="365" t="s">
        <v>863</v>
      </c>
      <c r="F2" s="365" t="s">
        <v>865</v>
      </c>
      <c r="G2" s="365" t="s">
        <v>867</v>
      </c>
      <c r="H2" s="365" t="s">
        <v>869</v>
      </c>
      <c r="I2" s="365" t="s">
        <v>871</v>
      </c>
      <c r="J2" s="365" t="s">
        <v>873</v>
      </c>
      <c r="K2" s="365" t="s">
        <v>875</v>
      </c>
      <c r="L2" s="365" t="s">
        <v>877</v>
      </c>
      <c r="M2" s="365" t="s">
        <v>879</v>
      </c>
      <c r="N2" s="365" t="s">
        <v>881</v>
      </c>
      <c r="O2" s="365" t="s">
        <v>883</v>
      </c>
    </row>
    <row r="3" spans="1:15" s="165" customFormat="1" ht="15.75" x14ac:dyDescent="0.25">
      <c r="A3" s="813" t="s">
        <v>860</v>
      </c>
      <c r="B3" s="814"/>
      <c r="C3" s="815"/>
      <c r="D3" s="366" t="s">
        <v>862</v>
      </c>
      <c r="E3" s="367" t="s">
        <v>864</v>
      </c>
      <c r="F3" s="367" t="s">
        <v>866</v>
      </c>
      <c r="G3" s="367" t="s">
        <v>868</v>
      </c>
      <c r="H3" s="367" t="s">
        <v>870</v>
      </c>
      <c r="I3" s="367" t="s">
        <v>872</v>
      </c>
      <c r="J3" s="367" t="s">
        <v>874</v>
      </c>
      <c r="K3" s="367" t="s">
        <v>876</v>
      </c>
      <c r="L3" s="367" t="s">
        <v>878</v>
      </c>
      <c r="M3" s="367" t="s">
        <v>880</v>
      </c>
      <c r="N3" s="367" t="s">
        <v>882</v>
      </c>
      <c r="O3" s="367" t="s">
        <v>884</v>
      </c>
    </row>
    <row r="4" spans="1:15" ht="29.25" customHeight="1" x14ac:dyDescent="0.2">
      <c r="A4" s="795" t="s">
        <v>885</v>
      </c>
      <c r="B4" s="799" t="s">
        <v>806</v>
      </c>
      <c r="C4" s="340" t="s">
        <v>886</v>
      </c>
      <c r="D4" s="792"/>
      <c r="E4" s="809"/>
      <c r="F4" s="809"/>
      <c r="G4" s="809"/>
      <c r="H4" s="809"/>
      <c r="I4" s="794" t="s">
        <v>888</v>
      </c>
      <c r="J4" s="809"/>
      <c r="K4" s="787"/>
      <c r="L4" s="787"/>
      <c r="M4" s="787"/>
      <c r="N4" s="787"/>
      <c r="O4" s="787"/>
    </row>
    <row r="5" spans="1:15" ht="22.5" x14ac:dyDescent="0.2">
      <c r="A5" s="795"/>
      <c r="B5" s="799"/>
      <c r="C5" s="340" t="s">
        <v>887</v>
      </c>
      <c r="D5" s="792"/>
      <c r="E5" s="809"/>
      <c r="F5" s="809"/>
      <c r="G5" s="809"/>
      <c r="H5" s="809"/>
      <c r="I5" s="794"/>
      <c r="J5" s="809"/>
      <c r="K5" s="787"/>
      <c r="L5" s="787"/>
      <c r="M5" s="787"/>
      <c r="N5" s="787"/>
      <c r="O5" s="787"/>
    </row>
    <row r="6" spans="1:15" x14ac:dyDescent="0.2">
      <c r="A6" s="795"/>
      <c r="B6" s="799" t="s">
        <v>414</v>
      </c>
      <c r="C6" s="799"/>
      <c r="D6" s="341">
        <v>43846</v>
      </c>
      <c r="E6" s="806"/>
      <c r="F6" s="806"/>
      <c r="G6" s="806"/>
      <c r="H6" s="807"/>
      <c r="I6" s="794"/>
      <c r="J6" s="808"/>
      <c r="K6" s="787"/>
      <c r="L6" s="787"/>
      <c r="M6" s="787"/>
      <c r="N6" s="787"/>
      <c r="O6" s="787"/>
    </row>
    <row r="7" spans="1:15" x14ac:dyDescent="0.2">
      <c r="A7" s="795"/>
      <c r="B7" s="799"/>
      <c r="C7" s="799"/>
      <c r="D7" s="342" t="s">
        <v>889</v>
      </c>
      <c r="E7" s="806"/>
      <c r="F7" s="806"/>
      <c r="G7" s="806"/>
      <c r="H7" s="807"/>
      <c r="I7" s="794"/>
      <c r="J7" s="808"/>
      <c r="K7" s="787"/>
      <c r="L7" s="787"/>
      <c r="M7" s="787"/>
      <c r="N7" s="787"/>
      <c r="O7" s="787"/>
    </row>
    <row r="8" spans="1:15" ht="22.5" x14ac:dyDescent="0.2">
      <c r="A8" s="795"/>
      <c r="B8" s="340" t="s">
        <v>806</v>
      </c>
      <c r="C8" s="340" t="s">
        <v>807</v>
      </c>
      <c r="D8" s="343"/>
      <c r="E8" s="805" t="s">
        <v>808</v>
      </c>
      <c r="F8" s="805"/>
      <c r="G8" s="344"/>
      <c r="H8" s="345"/>
      <c r="I8" s="794"/>
      <c r="J8" s="345"/>
      <c r="K8" s="345"/>
      <c r="L8" s="345"/>
      <c r="M8" s="345"/>
      <c r="N8" s="345"/>
      <c r="O8" s="345"/>
    </row>
    <row r="9" spans="1:15" x14ac:dyDescent="0.2">
      <c r="A9" s="795"/>
      <c r="B9" s="340" t="s">
        <v>414</v>
      </c>
      <c r="C9" s="340"/>
      <c r="D9" s="343"/>
      <c r="E9" s="346"/>
      <c r="F9" s="346"/>
      <c r="G9" s="344"/>
      <c r="H9" s="345"/>
      <c r="I9" s="794"/>
      <c r="J9" s="345"/>
      <c r="K9" s="345"/>
      <c r="L9" s="345"/>
      <c r="M9" s="345"/>
      <c r="N9" s="345"/>
      <c r="O9" s="345"/>
    </row>
    <row r="10" spans="1:15" ht="45" x14ac:dyDescent="0.2">
      <c r="A10" s="795"/>
      <c r="B10" s="340" t="s">
        <v>806</v>
      </c>
      <c r="C10" s="340" t="s">
        <v>809</v>
      </c>
      <c r="D10" s="343"/>
      <c r="E10" s="346"/>
      <c r="F10" s="346"/>
      <c r="G10" s="347"/>
      <c r="H10" s="348"/>
      <c r="I10" s="794"/>
      <c r="J10" s="349"/>
      <c r="K10" s="345"/>
      <c r="L10" s="345"/>
      <c r="M10" s="345"/>
      <c r="N10" s="345"/>
      <c r="O10" s="345"/>
    </row>
    <row r="11" spans="1:15" x14ac:dyDescent="0.2">
      <c r="A11" s="795"/>
      <c r="B11" s="340" t="s">
        <v>414</v>
      </c>
      <c r="C11" s="340"/>
      <c r="D11" s="343"/>
      <c r="E11" s="346"/>
      <c r="F11" s="346"/>
      <c r="G11" s="350"/>
      <c r="H11" s="348"/>
      <c r="I11" s="794"/>
      <c r="J11" s="349"/>
      <c r="K11" s="345"/>
      <c r="L11" s="345"/>
      <c r="M11" s="345"/>
      <c r="N11" s="345"/>
      <c r="O11" s="345"/>
    </row>
    <row r="12" spans="1:15" x14ac:dyDescent="0.2">
      <c r="A12" s="795"/>
      <c r="B12" s="340" t="s">
        <v>806</v>
      </c>
      <c r="C12" s="340" t="s">
        <v>810</v>
      </c>
      <c r="D12" s="343"/>
      <c r="E12" s="346"/>
      <c r="F12" s="346"/>
      <c r="G12" s="340"/>
      <c r="H12" s="351"/>
      <c r="I12" s="794"/>
      <c r="J12" s="351"/>
      <c r="K12" s="349"/>
      <c r="L12" s="345"/>
      <c r="M12" s="345"/>
      <c r="N12" s="345"/>
      <c r="O12" s="345"/>
    </row>
    <row r="13" spans="1:15" x14ac:dyDescent="0.2">
      <c r="A13" s="795"/>
      <c r="B13" s="799" t="s">
        <v>414</v>
      </c>
      <c r="C13" s="799"/>
      <c r="D13" s="790"/>
      <c r="E13" s="795"/>
      <c r="F13" s="795"/>
      <c r="G13" s="803"/>
      <c r="H13" s="804" t="s">
        <v>890</v>
      </c>
      <c r="I13" s="794"/>
      <c r="J13" s="352">
        <v>43885</v>
      </c>
      <c r="K13" s="802"/>
      <c r="L13" s="802"/>
      <c r="M13" s="802"/>
      <c r="N13" s="787"/>
      <c r="O13" s="787"/>
    </row>
    <row r="14" spans="1:15" ht="45" x14ac:dyDescent="0.2">
      <c r="A14" s="795"/>
      <c r="B14" s="799"/>
      <c r="C14" s="799"/>
      <c r="D14" s="790"/>
      <c r="E14" s="795"/>
      <c r="F14" s="795"/>
      <c r="G14" s="803"/>
      <c r="H14" s="804"/>
      <c r="I14" s="794"/>
      <c r="J14" s="353" t="s">
        <v>891</v>
      </c>
      <c r="K14" s="802"/>
      <c r="L14" s="802"/>
      <c r="M14" s="802"/>
      <c r="N14" s="787"/>
      <c r="O14" s="787"/>
    </row>
    <row r="15" spans="1:15" x14ac:dyDescent="0.2">
      <c r="A15" s="795"/>
      <c r="B15" s="799"/>
      <c r="C15" s="799"/>
      <c r="D15" s="790"/>
      <c r="E15" s="795"/>
      <c r="F15" s="795"/>
      <c r="G15" s="803"/>
      <c r="H15" s="804"/>
      <c r="I15" s="794"/>
      <c r="J15" s="416">
        <v>43887</v>
      </c>
      <c r="K15" s="802"/>
      <c r="L15" s="802"/>
      <c r="M15" s="802"/>
      <c r="N15" s="787"/>
      <c r="O15" s="787"/>
    </row>
    <row r="16" spans="1:15" x14ac:dyDescent="0.2">
      <c r="A16" s="795"/>
      <c r="B16" s="799"/>
      <c r="C16" s="799"/>
      <c r="D16" s="790"/>
      <c r="E16" s="795"/>
      <c r="F16" s="795"/>
      <c r="G16" s="803"/>
      <c r="H16" s="804"/>
      <c r="I16" s="794"/>
      <c r="J16" s="353" t="s">
        <v>892</v>
      </c>
      <c r="K16" s="802"/>
      <c r="L16" s="802"/>
      <c r="M16" s="802"/>
      <c r="N16" s="787"/>
      <c r="O16" s="787"/>
    </row>
    <row r="17" spans="1:15" ht="22.5" x14ac:dyDescent="0.2">
      <c r="A17" s="784" t="s">
        <v>895</v>
      </c>
      <c r="B17" s="799" t="s">
        <v>806</v>
      </c>
      <c r="C17" s="340" t="s">
        <v>886</v>
      </c>
      <c r="D17" s="792"/>
      <c r="E17" s="799"/>
      <c r="F17" s="799"/>
      <c r="G17" s="799"/>
      <c r="H17" s="788"/>
      <c r="I17" s="794"/>
      <c r="J17" s="788"/>
      <c r="K17" s="802"/>
      <c r="L17" s="797"/>
      <c r="M17" s="797"/>
      <c r="N17" s="798"/>
      <c r="O17" s="798"/>
    </row>
    <row r="18" spans="1:15" ht="22.5" x14ac:dyDescent="0.2">
      <c r="A18" s="785"/>
      <c r="B18" s="799"/>
      <c r="C18" s="340" t="s">
        <v>887</v>
      </c>
      <c r="D18" s="792"/>
      <c r="E18" s="799"/>
      <c r="F18" s="799"/>
      <c r="G18" s="799"/>
      <c r="H18" s="788"/>
      <c r="I18" s="794"/>
      <c r="J18" s="788"/>
      <c r="K18" s="802"/>
      <c r="L18" s="797"/>
      <c r="M18" s="797"/>
      <c r="N18" s="798"/>
      <c r="O18" s="798"/>
    </row>
    <row r="19" spans="1:15" x14ac:dyDescent="0.2">
      <c r="A19" s="785"/>
      <c r="B19" s="799" t="s">
        <v>414</v>
      </c>
      <c r="C19" s="799"/>
      <c r="D19" s="355">
        <v>43846</v>
      </c>
      <c r="E19" s="799"/>
      <c r="F19" s="799"/>
      <c r="G19" s="800"/>
      <c r="H19" s="801"/>
      <c r="I19" s="794"/>
      <c r="J19" s="801"/>
      <c r="K19" s="797"/>
      <c r="L19" s="797"/>
      <c r="M19" s="797"/>
      <c r="N19" s="798"/>
      <c r="O19" s="798"/>
    </row>
    <row r="20" spans="1:15" x14ac:dyDescent="0.2">
      <c r="A20" s="785"/>
      <c r="B20" s="799"/>
      <c r="C20" s="799"/>
      <c r="D20" s="356" t="s">
        <v>889</v>
      </c>
      <c r="E20" s="799"/>
      <c r="F20" s="799"/>
      <c r="G20" s="800"/>
      <c r="H20" s="801"/>
      <c r="I20" s="794"/>
      <c r="J20" s="801"/>
      <c r="K20" s="797"/>
      <c r="L20" s="797"/>
      <c r="M20" s="797"/>
      <c r="N20" s="798"/>
      <c r="O20" s="798"/>
    </row>
    <row r="21" spans="1:15" ht="56.25" x14ac:dyDescent="0.2">
      <c r="A21" s="785"/>
      <c r="B21" s="340" t="s">
        <v>806</v>
      </c>
      <c r="C21" s="340" t="s">
        <v>811</v>
      </c>
      <c r="D21" s="357"/>
      <c r="E21" s="344"/>
      <c r="F21" s="344"/>
      <c r="G21" s="344"/>
      <c r="H21" s="345"/>
      <c r="I21" s="794"/>
      <c r="J21" s="345"/>
      <c r="K21" s="358"/>
      <c r="L21" s="359"/>
      <c r="M21" s="348"/>
      <c r="N21" s="348"/>
      <c r="O21" s="345"/>
    </row>
    <row r="22" spans="1:15" ht="22.5" x14ac:dyDescent="0.2">
      <c r="A22" s="785"/>
      <c r="B22" s="340" t="s">
        <v>414</v>
      </c>
      <c r="C22" s="340"/>
      <c r="D22" s="360"/>
      <c r="E22" s="344"/>
      <c r="F22" s="344"/>
      <c r="G22" s="344"/>
      <c r="H22" s="345"/>
      <c r="I22" s="794"/>
      <c r="J22" s="361"/>
      <c r="K22" s="362" t="s">
        <v>893</v>
      </c>
      <c r="L22" s="346"/>
      <c r="M22" s="348"/>
      <c r="N22" s="348"/>
      <c r="O22" s="345"/>
    </row>
    <row r="23" spans="1:15" x14ac:dyDescent="0.2">
      <c r="A23" s="785"/>
      <c r="B23" s="340" t="s">
        <v>806</v>
      </c>
      <c r="C23" s="340" t="s">
        <v>810</v>
      </c>
      <c r="D23" s="360"/>
      <c r="E23" s="344"/>
      <c r="F23" s="344"/>
      <c r="G23" s="344"/>
      <c r="H23" s="345"/>
      <c r="I23" s="794"/>
      <c r="J23" s="361"/>
      <c r="K23" s="347"/>
      <c r="L23" s="347"/>
      <c r="M23" s="348"/>
      <c r="N23" s="345"/>
      <c r="O23" s="345"/>
    </row>
    <row r="24" spans="1:15" ht="54.4" customHeight="1" x14ac:dyDescent="0.2">
      <c r="A24" s="785"/>
      <c r="B24" s="789" t="s">
        <v>414</v>
      </c>
      <c r="C24" s="789"/>
      <c r="D24" s="790"/>
      <c r="E24" s="791"/>
      <c r="F24" s="791"/>
      <c r="G24" s="791"/>
      <c r="H24" s="787"/>
      <c r="I24" s="794"/>
      <c r="J24" s="796"/>
      <c r="K24" s="780" t="s">
        <v>920</v>
      </c>
      <c r="L24" s="782" t="s">
        <v>919</v>
      </c>
      <c r="M24" s="787"/>
      <c r="N24" s="787"/>
      <c r="O24" s="787"/>
    </row>
    <row r="25" spans="1:15" x14ac:dyDescent="0.2">
      <c r="A25" s="786"/>
      <c r="B25" s="789"/>
      <c r="C25" s="789"/>
      <c r="D25" s="790"/>
      <c r="E25" s="791"/>
      <c r="F25" s="791"/>
      <c r="G25" s="791"/>
      <c r="H25" s="787"/>
      <c r="I25" s="794"/>
      <c r="J25" s="796"/>
      <c r="K25" s="781"/>
      <c r="L25" s="783"/>
      <c r="M25" s="787"/>
      <c r="N25" s="787"/>
      <c r="O25" s="787"/>
    </row>
    <row r="26" spans="1:15" ht="22.5" hidden="1" x14ac:dyDescent="0.2">
      <c r="A26" s="784" t="s">
        <v>894</v>
      </c>
      <c r="B26" s="789" t="s">
        <v>806</v>
      </c>
      <c r="C26" s="354" t="s">
        <v>886</v>
      </c>
      <c r="D26" s="792"/>
      <c r="E26" s="791"/>
      <c r="F26" s="791"/>
      <c r="G26" s="791"/>
      <c r="H26" s="787"/>
      <c r="I26" s="794"/>
      <c r="J26" s="787"/>
      <c r="K26" s="788"/>
      <c r="L26" s="788"/>
      <c r="M26" s="787"/>
      <c r="N26" s="787"/>
      <c r="O26" s="787"/>
    </row>
    <row r="27" spans="1:15" ht="22.5" hidden="1" x14ac:dyDescent="0.2">
      <c r="A27" s="785"/>
      <c r="B27" s="789"/>
      <c r="C27" s="354" t="s">
        <v>887</v>
      </c>
      <c r="D27" s="792"/>
      <c r="E27" s="791"/>
      <c r="F27" s="791"/>
      <c r="G27" s="791"/>
      <c r="H27" s="787"/>
      <c r="I27" s="794"/>
      <c r="J27" s="787"/>
      <c r="K27" s="788"/>
      <c r="L27" s="788"/>
      <c r="M27" s="787"/>
      <c r="N27" s="787"/>
      <c r="O27" s="787"/>
    </row>
    <row r="28" spans="1:15" hidden="1" x14ac:dyDescent="0.2">
      <c r="A28" s="785"/>
      <c r="B28" s="789" t="s">
        <v>414</v>
      </c>
      <c r="C28" s="789"/>
      <c r="D28" s="355">
        <v>43846</v>
      </c>
      <c r="E28" s="791"/>
      <c r="F28" s="791"/>
      <c r="G28" s="791"/>
      <c r="H28" s="787"/>
      <c r="I28" s="794"/>
      <c r="J28" s="787"/>
      <c r="K28" s="788"/>
      <c r="L28" s="788"/>
      <c r="M28" s="787"/>
      <c r="N28" s="787"/>
      <c r="O28" s="787"/>
    </row>
    <row r="29" spans="1:15" hidden="1" x14ac:dyDescent="0.2">
      <c r="A29" s="785"/>
      <c r="B29" s="789"/>
      <c r="C29" s="789"/>
      <c r="D29" s="356" t="s">
        <v>889</v>
      </c>
      <c r="E29" s="791"/>
      <c r="F29" s="791"/>
      <c r="G29" s="791"/>
      <c r="H29" s="787"/>
      <c r="I29" s="794"/>
      <c r="J29" s="787"/>
      <c r="K29" s="788"/>
      <c r="L29" s="788"/>
      <c r="M29" s="787"/>
      <c r="N29" s="787"/>
      <c r="O29" s="787"/>
    </row>
    <row r="30" spans="1:15" ht="56.25" hidden="1" x14ac:dyDescent="0.2">
      <c r="A30" s="785"/>
      <c r="B30" s="354" t="s">
        <v>806</v>
      </c>
      <c r="C30" s="354" t="s">
        <v>811</v>
      </c>
      <c r="D30" s="360"/>
      <c r="E30" s="345"/>
      <c r="F30" s="345"/>
      <c r="G30" s="345"/>
      <c r="H30" s="345"/>
      <c r="I30" s="794"/>
      <c r="J30" s="345"/>
      <c r="K30" s="348"/>
      <c r="L30" s="363"/>
      <c r="M30" s="346"/>
      <c r="N30" s="348"/>
      <c r="O30" s="348"/>
    </row>
    <row r="31" spans="1:15" ht="32.65" customHeight="1" x14ac:dyDescent="0.2">
      <c r="A31" s="785"/>
      <c r="B31" s="789" t="s">
        <v>414</v>
      </c>
      <c r="C31" s="789"/>
      <c r="D31" s="790"/>
      <c r="E31" s="787"/>
      <c r="F31" s="787"/>
      <c r="G31" s="787"/>
      <c r="H31" s="787"/>
      <c r="I31" s="794"/>
      <c r="J31" s="787"/>
      <c r="K31" s="788"/>
      <c r="L31" s="782" t="s">
        <v>921</v>
      </c>
      <c r="M31" s="795"/>
      <c r="N31" s="788"/>
      <c r="O31" s="788"/>
    </row>
    <row r="32" spans="1:15" x14ac:dyDescent="0.2">
      <c r="A32" s="785"/>
      <c r="B32" s="789"/>
      <c r="C32" s="789"/>
      <c r="D32" s="790"/>
      <c r="E32" s="787"/>
      <c r="F32" s="787"/>
      <c r="G32" s="787"/>
      <c r="H32" s="787"/>
      <c r="I32" s="794"/>
      <c r="J32" s="787"/>
      <c r="K32" s="788"/>
      <c r="L32" s="783"/>
      <c r="M32" s="795"/>
      <c r="N32" s="788"/>
      <c r="O32" s="788"/>
    </row>
    <row r="33" spans="1:15" x14ac:dyDescent="0.2">
      <c r="A33" s="785"/>
      <c r="B33" s="354" t="s">
        <v>806</v>
      </c>
      <c r="C33" s="354" t="s">
        <v>810</v>
      </c>
      <c r="D33" s="360"/>
      <c r="E33" s="345"/>
      <c r="F33" s="345"/>
      <c r="G33" s="345"/>
      <c r="H33" s="345"/>
      <c r="I33" s="794"/>
      <c r="J33" s="345"/>
      <c r="K33" s="348"/>
      <c r="L33" s="347"/>
      <c r="M33" s="347"/>
      <c r="N33" s="348"/>
      <c r="O33" s="348"/>
    </row>
    <row r="34" spans="1:15" ht="33.4" customHeight="1" x14ac:dyDescent="0.2">
      <c r="A34" s="785"/>
      <c r="B34" s="789" t="s">
        <v>414</v>
      </c>
      <c r="C34" s="789"/>
      <c r="D34" s="790"/>
      <c r="E34" s="787"/>
      <c r="F34" s="787"/>
      <c r="G34" s="787"/>
      <c r="H34" s="787"/>
      <c r="I34" s="794"/>
      <c r="J34" s="787"/>
      <c r="K34" s="788"/>
      <c r="L34" s="782" t="s">
        <v>922</v>
      </c>
      <c r="M34" s="780" t="s">
        <v>923</v>
      </c>
      <c r="N34" s="793" t="s">
        <v>946</v>
      </c>
      <c r="O34" s="787"/>
    </row>
    <row r="35" spans="1:15" ht="49.9" customHeight="1" x14ac:dyDescent="0.2">
      <c r="A35" s="786"/>
      <c r="B35" s="789"/>
      <c r="C35" s="789"/>
      <c r="D35" s="790"/>
      <c r="E35" s="787"/>
      <c r="F35" s="787"/>
      <c r="G35" s="787"/>
      <c r="H35" s="787"/>
      <c r="I35" s="794"/>
      <c r="J35" s="787"/>
      <c r="K35" s="788"/>
      <c r="L35" s="783"/>
      <c r="M35" s="781"/>
      <c r="N35" s="793"/>
      <c r="O35" s="787"/>
    </row>
    <row r="36" spans="1:15" ht="22.5" hidden="1" x14ac:dyDescent="0.2">
      <c r="A36" s="784" t="s">
        <v>896</v>
      </c>
      <c r="B36" s="789" t="s">
        <v>806</v>
      </c>
      <c r="C36" s="354" t="s">
        <v>886</v>
      </c>
      <c r="D36" s="792"/>
      <c r="E36" s="787"/>
      <c r="F36" s="787"/>
      <c r="G36" s="787"/>
      <c r="H36" s="787"/>
      <c r="I36" s="794"/>
      <c r="J36" s="787"/>
      <c r="K36" s="788"/>
      <c r="L36" s="791"/>
      <c r="M36" s="791"/>
      <c r="N36" s="787"/>
      <c r="O36" s="787"/>
    </row>
    <row r="37" spans="1:15" ht="22.5" hidden="1" x14ac:dyDescent="0.2">
      <c r="A37" s="785"/>
      <c r="B37" s="789"/>
      <c r="C37" s="354" t="s">
        <v>887</v>
      </c>
      <c r="D37" s="792"/>
      <c r="E37" s="787"/>
      <c r="F37" s="787"/>
      <c r="G37" s="787"/>
      <c r="H37" s="787"/>
      <c r="I37" s="794"/>
      <c r="J37" s="787"/>
      <c r="K37" s="788"/>
      <c r="L37" s="791"/>
      <c r="M37" s="791"/>
      <c r="N37" s="787"/>
      <c r="O37" s="787"/>
    </row>
    <row r="38" spans="1:15" hidden="1" x14ac:dyDescent="0.2">
      <c r="A38" s="785"/>
      <c r="B38" s="789" t="s">
        <v>414</v>
      </c>
      <c r="C38" s="789"/>
      <c r="D38" s="355">
        <v>43846</v>
      </c>
      <c r="E38" s="787"/>
      <c r="F38" s="787"/>
      <c r="G38" s="787"/>
      <c r="H38" s="787"/>
      <c r="I38" s="794"/>
      <c r="J38" s="787"/>
      <c r="K38" s="788"/>
      <c r="L38" s="787"/>
      <c r="M38" s="787"/>
      <c r="N38" s="787"/>
      <c r="O38" s="787"/>
    </row>
    <row r="39" spans="1:15" x14ac:dyDescent="0.2">
      <c r="A39" s="785"/>
      <c r="B39" s="789"/>
      <c r="C39" s="789"/>
      <c r="D39" s="356" t="s">
        <v>889</v>
      </c>
      <c r="E39" s="787"/>
      <c r="F39" s="787"/>
      <c r="G39" s="787"/>
      <c r="H39" s="787"/>
      <c r="I39" s="794"/>
      <c r="J39" s="787"/>
      <c r="K39" s="788"/>
      <c r="L39" s="787"/>
      <c r="M39" s="787"/>
      <c r="N39" s="787"/>
      <c r="O39" s="787"/>
    </row>
    <row r="40" spans="1:15" ht="56.25" x14ac:dyDescent="0.2">
      <c r="A40" s="785"/>
      <c r="B40" s="354" t="s">
        <v>806</v>
      </c>
      <c r="C40" s="354" t="s">
        <v>811</v>
      </c>
      <c r="D40" s="357"/>
      <c r="E40" s="345"/>
      <c r="F40" s="345"/>
      <c r="G40" s="345"/>
      <c r="H40" s="345"/>
      <c r="I40" s="794"/>
      <c r="J40" s="345"/>
      <c r="K40" s="348"/>
      <c r="L40" s="345"/>
      <c r="M40" s="345"/>
      <c r="N40" s="347" t="s">
        <v>947</v>
      </c>
      <c r="O40" s="359"/>
    </row>
    <row r="41" spans="1:15" ht="56.25" x14ac:dyDescent="0.2">
      <c r="A41" s="785"/>
      <c r="B41" s="354" t="s">
        <v>414</v>
      </c>
      <c r="C41" s="354"/>
      <c r="D41" s="360"/>
      <c r="E41" s="345"/>
      <c r="F41" s="345"/>
      <c r="G41" s="345"/>
      <c r="H41" s="345"/>
      <c r="I41" s="794"/>
      <c r="J41" s="345"/>
      <c r="K41" s="348"/>
      <c r="L41" s="345"/>
      <c r="M41" s="345"/>
      <c r="N41" s="362" t="s">
        <v>987</v>
      </c>
      <c r="O41" s="359"/>
    </row>
    <row r="42" spans="1:15" x14ac:dyDescent="0.2">
      <c r="A42" s="785"/>
      <c r="B42" s="354" t="s">
        <v>806</v>
      </c>
      <c r="C42" s="354" t="s">
        <v>810</v>
      </c>
      <c r="D42" s="360"/>
      <c r="E42" s="345"/>
      <c r="F42" s="345"/>
      <c r="G42" s="345"/>
      <c r="H42" s="345"/>
      <c r="I42" s="794"/>
      <c r="J42" s="345"/>
      <c r="K42" s="348"/>
      <c r="L42" s="345"/>
      <c r="M42" s="345"/>
      <c r="N42" s="351"/>
      <c r="O42" s="351"/>
    </row>
    <row r="43" spans="1:15" ht="73.349999999999994" customHeight="1" x14ac:dyDescent="0.2">
      <c r="A43" s="786"/>
      <c r="B43" s="354" t="s">
        <v>414</v>
      </c>
      <c r="C43" s="354"/>
      <c r="D43" s="360"/>
      <c r="E43" s="348"/>
      <c r="F43" s="348"/>
      <c r="G43" s="348"/>
      <c r="H43" s="348"/>
      <c r="I43" s="794"/>
      <c r="J43" s="345"/>
      <c r="K43" s="345"/>
      <c r="L43" s="345"/>
      <c r="M43" s="345"/>
      <c r="N43" s="345"/>
      <c r="O43" s="350" t="s">
        <v>1002</v>
      </c>
    </row>
  </sheetData>
  <mergeCells count="155">
    <mergeCell ref="A2:C2"/>
    <mergeCell ref="A3:C3"/>
    <mergeCell ref="A4:A16"/>
    <mergeCell ref="B4:B5"/>
    <mergeCell ref="D4:D5"/>
    <mergeCell ref="E4:E5"/>
    <mergeCell ref="B13:B16"/>
    <mergeCell ref="C13:C16"/>
    <mergeCell ref="D13:D16"/>
    <mergeCell ref="E13:E16"/>
    <mergeCell ref="B6:B7"/>
    <mergeCell ref="C6:C7"/>
    <mergeCell ref="E6:E7"/>
    <mergeCell ref="L6:L7"/>
    <mergeCell ref="M6:M7"/>
    <mergeCell ref="N6:N7"/>
    <mergeCell ref="O6:O7"/>
    <mergeCell ref="E8:F8"/>
    <mergeCell ref="M4:M5"/>
    <mergeCell ref="N4:N5"/>
    <mergeCell ref="O4:O5"/>
    <mergeCell ref="K4:K5"/>
    <mergeCell ref="L4:L5"/>
    <mergeCell ref="F6:F7"/>
    <mergeCell ref="G6:G7"/>
    <mergeCell ref="H6:H7"/>
    <mergeCell ref="J6:J7"/>
    <mergeCell ref="F4:F5"/>
    <mergeCell ref="G4:G5"/>
    <mergeCell ref="H4:H5"/>
    <mergeCell ref="J4:J5"/>
    <mergeCell ref="K6:K7"/>
    <mergeCell ref="B19:B20"/>
    <mergeCell ref="C19:C20"/>
    <mergeCell ref="E19:E20"/>
    <mergeCell ref="F19:F20"/>
    <mergeCell ref="G19:G20"/>
    <mergeCell ref="H19:H20"/>
    <mergeCell ref="N13:N16"/>
    <mergeCell ref="O13:O16"/>
    <mergeCell ref="B17:B18"/>
    <mergeCell ref="D17:D18"/>
    <mergeCell ref="E17:E18"/>
    <mergeCell ref="F17:F18"/>
    <mergeCell ref="G17:G18"/>
    <mergeCell ref="H17:H18"/>
    <mergeCell ref="J17:J18"/>
    <mergeCell ref="K17:K18"/>
    <mergeCell ref="F13:F16"/>
    <mergeCell ref="G13:G16"/>
    <mergeCell ref="H13:H16"/>
    <mergeCell ref="K13:K16"/>
    <mergeCell ref="L13:L16"/>
    <mergeCell ref="M13:M16"/>
    <mergeCell ref="J19:J20"/>
    <mergeCell ref="K19:K20"/>
    <mergeCell ref="O19:O20"/>
    <mergeCell ref="L17:L18"/>
    <mergeCell ref="M17:M18"/>
    <mergeCell ref="N17:N18"/>
    <mergeCell ref="O17:O18"/>
    <mergeCell ref="M24:M25"/>
    <mergeCell ref="N24:N25"/>
    <mergeCell ref="O24:O25"/>
    <mergeCell ref="L24:L25"/>
    <mergeCell ref="B26:B27"/>
    <mergeCell ref="D26:D27"/>
    <mergeCell ref="E26:E27"/>
    <mergeCell ref="F26:F27"/>
    <mergeCell ref="G26:G27"/>
    <mergeCell ref="B24:B25"/>
    <mergeCell ref="C24:C25"/>
    <mergeCell ref="D24:D25"/>
    <mergeCell ref="E24:E25"/>
    <mergeCell ref="F24:F25"/>
    <mergeCell ref="G24:G25"/>
    <mergeCell ref="D31:D32"/>
    <mergeCell ref="E31:E32"/>
    <mergeCell ref="F31:F32"/>
    <mergeCell ref="G31:G32"/>
    <mergeCell ref="H31:H32"/>
    <mergeCell ref="B28:B29"/>
    <mergeCell ref="C28:C29"/>
    <mergeCell ref="E28:E29"/>
    <mergeCell ref="F28:F29"/>
    <mergeCell ref="G28:G29"/>
    <mergeCell ref="H28:H29"/>
    <mergeCell ref="N34:N35"/>
    <mergeCell ref="O34:O35"/>
    <mergeCell ref="I4:I43"/>
    <mergeCell ref="J31:J32"/>
    <mergeCell ref="K31:K32"/>
    <mergeCell ref="M31:M32"/>
    <mergeCell ref="N31:N32"/>
    <mergeCell ref="O31:O32"/>
    <mergeCell ref="O26:O27"/>
    <mergeCell ref="J26:J27"/>
    <mergeCell ref="K26:K27"/>
    <mergeCell ref="L26:L27"/>
    <mergeCell ref="M26:M27"/>
    <mergeCell ref="N26:N27"/>
    <mergeCell ref="J24:J25"/>
    <mergeCell ref="M28:M29"/>
    <mergeCell ref="N28:N29"/>
    <mergeCell ref="O28:O29"/>
    <mergeCell ref="J28:J29"/>
    <mergeCell ref="K28:K29"/>
    <mergeCell ref="L28:L29"/>
    <mergeCell ref="L19:L20"/>
    <mergeCell ref="M19:M20"/>
    <mergeCell ref="N19:N20"/>
    <mergeCell ref="N38:N39"/>
    <mergeCell ref="O38:O39"/>
    <mergeCell ref="B38:B39"/>
    <mergeCell ref="C38:C39"/>
    <mergeCell ref="E38:E39"/>
    <mergeCell ref="F38:F39"/>
    <mergeCell ref="G38:G39"/>
    <mergeCell ref="H38:H39"/>
    <mergeCell ref="J36:J37"/>
    <mergeCell ref="K36:K37"/>
    <mergeCell ref="L36:L37"/>
    <mergeCell ref="M36:M37"/>
    <mergeCell ref="N36:N37"/>
    <mergeCell ref="O36:O37"/>
    <mergeCell ref="B36:B37"/>
    <mergeCell ref="D36:D37"/>
    <mergeCell ref="E36:E37"/>
    <mergeCell ref="F36:F37"/>
    <mergeCell ref="G36:G37"/>
    <mergeCell ref="H36:H37"/>
    <mergeCell ref="K24:K25"/>
    <mergeCell ref="L31:L32"/>
    <mergeCell ref="L34:L35"/>
    <mergeCell ref="M34:M35"/>
    <mergeCell ref="A17:A25"/>
    <mergeCell ref="A26:A35"/>
    <mergeCell ref="A36:A43"/>
    <mergeCell ref="J38:J39"/>
    <mergeCell ref="K38:K39"/>
    <mergeCell ref="L38:L39"/>
    <mergeCell ref="M38:M39"/>
    <mergeCell ref="G34:G35"/>
    <mergeCell ref="H34:H35"/>
    <mergeCell ref="J34:J35"/>
    <mergeCell ref="K34:K35"/>
    <mergeCell ref="H26:H27"/>
    <mergeCell ref="H24:H25"/>
    <mergeCell ref="B34:B35"/>
    <mergeCell ref="C34:C35"/>
    <mergeCell ref="D34:D35"/>
    <mergeCell ref="E34:E35"/>
    <mergeCell ref="F34:F35"/>
    <mergeCell ref="B31:B32"/>
    <mergeCell ref="C31:C32"/>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5410D-CA60-4278-92F7-886A18830D6F}">
  <dimension ref="A1:G20"/>
  <sheetViews>
    <sheetView workbookViewId="0">
      <selection activeCell="B4" sqref="B4"/>
    </sheetView>
  </sheetViews>
  <sheetFormatPr defaultColWidth="8.77734375" defaultRowHeight="12.75" x14ac:dyDescent="0.2"/>
  <cols>
    <col min="1" max="1" width="3.88671875" style="9" customWidth="1"/>
    <col min="2" max="2" width="87.21875" style="79" customWidth="1"/>
    <col min="3" max="3" width="9.21875" style="9" customWidth="1"/>
    <col min="4" max="4" width="8.21875" style="10" customWidth="1"/>
    <col min="5" max="5" width="9.88671875" style="10" customWidth="1"/>
    <col min="6" max="6" width="9" style="11" customWidth="1"/>
    <col min="7" max="7" width="7.21875" style="9" bestFit="1" customWidth="1"/>
    <col min="8" max="16384" width="8.77734375" style="2"/>
  </cols>
  <sheetData>
    <row r="1" spans="1:7" x14ac:dyDescent="0.2">
      <c r="A1" s="816" t="s">
        <v>470</v>
      </c>
      <c r="B1" s="817"/>
      <c r="C1" s="818"/>
      <c r="D1" s="818"/>
      <c r="E1" s="818"/>
      <c r="F1" s="818"/>
      <c r="G1" s="819"/>
    </row>
    <row r="2" spans="1:7" s="3" customFormat="1" ht="26.25" thickBot="1" x14ac:dyDescent="0.25">
      <c r="A2" s="187" t="s">
        <v>1</v>
      </c>
      <c r="B2" s="188" t="s">
        <v>2</v>
      </c>
      <c r="C2" s="189" t="s">
        <v>8</v>
      </c>
      <c r="D2" s="190" t="s">
        <v>6</v>
      </c>
      <c r="E2" s="190" t="s">
        <v>20</v>
      </c>
      <c r="F2" s="191" t="s">
        <v>7</v>
      </c>
      <c r="G2" s="192" t="s">
        <v>16</v>
      </c>
    </row>
    <row r="3" spans="1:7" ht="141" customHeight="1" x14ac:dyDescent="0.2">
      <c r="A3" s="171">
        <v>1</v>
      </c>
      <c r="B3" s="176" t="s">
        <v>458</v>
      </c>
      <c r="C3" s="4" t="s">
        <v>401</v>
      </c>
      <c r="D3" s="1">
        <v>43691</v>
      </c>
      <c r="E3" s="1">
        <v>43861</v>
      </c>
      <c r="F3" s="4" t="s">
        <v>19</v>
      </c>
      <c r="G3" s="87" t="s">
        <v>18</v>
      </c>
    </row>
    <row r="4" spans="1:7" ht="133.15" customHeight="1" x14ac:dyDescent="0.2">
      <c r="A4" s="171">
        <v>2</v>
      </c>
      <c r="B4" s="176" t="s">
        <v>459</v>
      </c>
      <c r="C4" s="4" t="s">
        <v>401</v>
      </c>
      <c r="D4" s="1">
        <v>43691</v>
      </c>
      <c r="E4" s="71" t="s">
        <v>443</v>
      </c>
      <c r="F4" s="4" t="s">
        <v>19</v>
      </c>
      <c r="G4" s="87" t="s">
        <v>18</v>
      </c>
    </row>
    <row r="5" spans="1:7" ht="121.9" customHeight="1" x14ac:dyDescent="0.2">
      <c r="A5" s="171">
        <v>3</v>
      </c>
      <c r="B5" s="176" t="s">
        <v>460</v>
      </c>
      <c r="C5" s="4" t="s">
        <v>401</v>
      </c>
      <c r="D5" s="1">
        <v>43691</v>
      </c>
      <c r="E5" s="1">
        <v>43861</v>
      </c>
      <c r="F5" s="4" t="s">
        <v>19</v>
      </c>
      <c r="G5" s="87" t="s">
        <v>18</v>
      </c>
    </row>
    <row r="6" spans="1:7" ht="138.6" customHeight="1" x14ac:dyDescent="0.2">
      <c r="A6" s="171">
        <v>4</v>
      </c>
      <c r="B6" s="77" t="s">
        <v>471</v>
      </c>
      <c r="C6" s="4" t="s">
        <v>401</v>
      </c>
      <c r="D6" s="1">
        <v>43712</v>
      </c>
      <c r="E6" s="71" t="s">
        <v>421</v>
      </c>
      <c r="F6" s="4" t="s">
        <v>420</v>
      </c>
      <c r="G6" s="87" t="s">
        <v>102</v>
      </c>
    </row>
    <row r="7" spans="1:7" ht="124.35" customHeight="1" x14ac:dyDescent="0.2">
      <c r="A7" s="171">
        <v>5</v>
      </c>
      <c r="B7" s="77" t="s">
        <v>472</v>
      </c>
      <c r="C7" s="4" t="s">
        <v>401</v>
      </c>
      <c r="D7" s="1">
        <v>43712</v>
      </c>
      <c r="E7" s="1">
        <v>43735</v>
      </c>
      <c r="F7" s="4" t="s">
        <v>107</v>
      </c>
      <c r="G7" s="87" t="s">
        <v>102</v>
      </c>
    </row>
    <row r="8" spans="1:7" s="196" customFormat="1" ht="86.25" customHeight="1" x14ac:dyDescent="0.2">
      <c r="A8" s="7">
        <v>6</v>
      </c>
      <c r="B8" s="194" t="s">
        <v>473</v>
      </c>
      <c r="C8" s="195" t="s">
        <v>393</v>
      </c>
      <c r="D8" s="8">
        <v>43712</v>
      </c>
      <c r="E8" s="8">
        <v>43714</v>
      </c>
      <c r="F8" s="195" t="s">
        <v>107</v>
      </c>
      <c r="G8" s="7" t="s">
        <v>18</v>
      </c>
    </row>
    <row r="9" spans="1:7" s="196" customFormat="1" ht="113.45" customHeight="1" x14ac:dyDescent="0.2">
      <c r="A9" s="7">
        <v>7</v>
      </c>
      <c r="B9" s="194" t="s">
        <v>474</v>
      </c>
      <c r="C9" s="195" t="s">
        <v>393</v>
      </c>
      <c r="D9" s="8">
        <v>43712</v>
      </c>
      <c r="E9" s="8">
        <v>43714</v>
      </c>
      <c r="F9" s="195" t="s">
        <v>107</v>
      </c>
      <c r="G9" s="7" t="s">
        <v>18</v>
      </c>
    </row>
    <row r="10" spans="1:7" s="196" customFormat="1" ht="126.4" customHeight="1" x14ac:dyDescent="0.2">
      <c r="A10" s="7">
        <v>8</v>
      </c>
      <c r="B10" s="197" t="s">
        <v>475</v>
      </c>
      <c r="C10" s="195" t="s">
        <v>393</v>
      </c>
      <c r="D10" s="8">
        <v>43712</v>
      </c>
      <c r="E10" s="8">
        <v>43714</v>
      </c>
      <c r="F10" s="195" t="s">
        <v>107</v>
      </c>
      <c r="G10" s="7" t="s">
        <v>18</v>
      </c>
    </row>
    <row r="11" spans="1:7" ht="109.35" customHeight="1" x14ac:dyDescent="0.2">
      <c r="A11" s="171">
        <v>9</v>
      </c>
      <c r="B11" s="77" t="s">
        <v>476</v>
      </c>
      <c r="C11" s="4" t="s">
        <v>401</v>
      </c>
      <c r="D11" s="1">
        <v>43712</v>
      </c>
      <c r="E11" s="199" t="s">
        <v>442</v>
      </c>
      <c r="F11" s="4" t="s">
        <v>420</v>
      </c>
      <c r="G11" s="87" t="s">
        <v>18</v>
      </c>
    </row>
    <row r="12" spans="1:7" ht="93.4" customHeight="1" x14ac:dyDescent="0.2">
      <c r="A12" s="171">
        <v>10</v>
      </c>
      <c r="B12" s="198" t="s">
        <v>477</v>
      </c>
      <c r="C12" s="4" t="s">
        <v>393</v>
      </c>
      <c r="D12" s="1">
        <v>43712</v>
      </c>
      <c r="E12" s="1">
        <v>43714</v>
      </c>
      <c r="F12" s="4" t="s">
        <v>107</v>
      </c>
      <c r="G12" s="87" t="s">
        <v>102</v>
      </c>
    </row>
    <row r="13" spans="1:7" ht="106.7" customHeight="1" x14ac:dyDescent="0.2">
      <c r="A13" s="171">
        <v>11</v>
      </c>
      <c r="B13" s="211" t="s">
        <v>456</v>
      </c>
      <c r="C13" s="4" t="s">
        <v>402</v>
      </c>
      <c r="D13" s="1">
        <v>43712</v>
      </c>
      <c r="E13" s="8">
        <v>43829</v>
      </c>
      <c r="F13" s="4" t="s">
        <v>107</v>
      </c>
      <c r="G13" s="87" t="s">
        <v>18</v>
      </c>
    </row>
    <row r="14" spans="1:7" ht="140.25" x14ac:dyDescent="0.2">
      <c r="A14" s="171">
        <v>12</v>
      </c>
      <c r="B14" s="194" t="s">
        <v>478</v>
      </c>
      <c r="C14" s="4" t="s">
        <v>393</v>
      </c>
      <c r="D14" s="1">
        <v>43712</v>
      </c>
      <c r="E14" s="1">
        <v>43714</v>
      </c>
      <c r="F14" s="4" t="s">
        <v>107</v>
      </c>
      <c r="G14" s="87" t="s">
        <v>102</v>
      </c>
    </row>
    <row r="15" spans="1:7" ht="153" x14ac:dyDescent="0.2">
      <c r="A15" s="171">
        <v>13</v>
      </c>
      <c r="B15" s="78" t="s">
        <v>438</v>
      </c>
      <c r="C15" s="4" t="s">
        <v>401</v>
      </c>
      <c r="D15" s="1">
        <v>43712</v>
      </c>
      <c r="E15" s="199" t="s">
        <v>432</v>
      </c>
      <c r="F15" s="4" t="s">
        <v>107</v>
      </c>
      <c r="G15" s="87" t="s">
        <v>102</v>
      </c>
    </row>
    <row r="16" spans="1:7" ht="271.14999999999998" customHeight="1" x14ac:dyDescent="0.2">
      <c r="A16" s="171">
        <v>14</v>
      </c>
      <c r="B16" s="186" t="s">
        <v>479</v>
      </c>
      <c r="C16" s="4" t="s">
        <v>401</v>
      </c>
      <c r="D16" s="1">
        <v>43712</v>
      </c>
      <c r="E16" s="71" t="s">
        <v>441</v>
      </c>
      <c r="F16" s="195" t="s">
        <v>107</v>
      </c>
      <c r="G16" s="87" t="s">
        <v>102</v>
      </c>
    </row>
    <row r="17" spans="1:7" ht="25.5" x14ac:dyDescent="0.2">
      <c r="A17" s="171">
        <v>15</v>
      </c>
      <c r="B17" s="184" t="s">
        <v>480</v>
      </c>
      <c r="C17" s="87" t="s">
        <v>391</v>
      </c>
      <c r="D17" s="1">
        <v>43712</v>
      </c>
      <c r="E17" s="1">
        <v>43714</v>
      </c>
      <c r="F17" s="4" t="s">
        <v>107</v>
      </c>
      <c r="G17" s="87" t="s">
        <v>102</v>
      </c>
    </row>
    <row r="18" spans="1:7" ht="136.5" customHeight="1" x14ac:dyDescent="0.2">
      <c r="A18" s="87">
        <v>16</v>
      </c>
      <c r="B18" s="78" t="s">
        <v>481</v>
      </c>
      <c r="C18" s="4" t="s">
        <v>401</v>
      </c>
      <c r="D18" s="1">
        <v>43741</v>
      </c>
      <c r="E18" s="1">
        <v>43759</v>
      </c>
      <c r="F18" s="4" t="s">
        <v>107</v>
      </c>
      <c r="G18" s="87" t="s">
        <v>102</v>
      </c>
    </row>
    <row r="19" spans="1:7" ht="25.5" x14ac:dyDescent="0.2">
      <c r="A19" s="87">
        <v>17</v>
      </c>
      <c r="B19" s="78" t="s">
        <v>511</v>
      </c>
      <c r="C19" s="4" t="s">
        <v>401</v>
      </c>
      <c r="D19" s="1">
        <v>43816</v>
      </c>
      <c r="E19" s="1" t="s">
        <v>4</v>
      </c>
      <c r="F19" s="4" t="s">
        <v>19</v>
      </c>
      <c r="G19" s="87" t="s">
        <v>18</v>
      </c>
    </row>
    <row r="20" spans="1:7" ht="25.5" x14ac:dyDescent="0.2">
      <c r="A20" s="87">
        <v>18</v>
      </c>
      <c r="B20" s="78" t="s">
        <v>512</v>
      </c>
      <c r="C20" s="4" t="s">
        <v>401</v>
      </c>
      <c r="D20" s="1">
        <v>43816</v>
      </c>
      <c r="E20" s="1" t="s">
        <v>4</v>
      </c>
      <c r="F20" s="4" t="s">
        <v>19</v>
      </c>
      <c r="G20" s="87" t="s">
        <v>18</v>
      </c>
    </row>
  </sheetData>
  <mergeCells count="1">
    <mergeCell ref="A1:G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DE743-5217-4560-93B0-3FC183DC4150}">
  <dimension ref="A1:BM71"/>
  <sheetViews>
    <sheetView zoomScale="60" zoomScaleNormal="60" workbookViewId="0">
      <pane xSplit="2" ySplit="3" topLeftCell="AW50" activePane="bottomRight" state="frozen"/>
      <selection pane="topRight" activeCell="C1" sqref="C1"/>
      <selection pane="bottomLeft" activeCell="A4" sqref="A4"/>
      <selection pane="bottomRight" activeCell="BC63" sqref="BC63"/>
    </sheetView>
  </sheetViews>
  <sheetFormatPr defaultColWidth="8.77734375" defaultRowHeight="14.25" x14ac:dyDescent="0.2"/>
  <cols>
    <col min="1" max="1" width="12.6640625" style="458" bestFit="1" customWidth="1"/>
    <col min="2" max="2" width="25.21875" style="458" bestFit="1" customWidth="1"/>
    <col min="3" max="3" width="9.6640625" style="429" bestFit="1" customWidth="1"/>
    <col min="4" max="4" width="9.21875" style="429" bestFit="1" customWidth="1"/>
    <col min="5" max="5" width="9.109375" style="429" bestFit="1" customWidth="1"/>
    <col min="6" max="6" width="18.33203125" style="429" bestFit="1" customWidth="1"/>
    <col min="7" max="7" width="14.88671875" style="429" bestFit="1" customWidth="1"/>
    <col min="8" max="9" width="9.33203125" style="429" bestFit="1" customWidth="1"/>
    <col min="10" max="10" width="14.88671875" style="429" bestFit="1" customWidth="1"/>
    <col min="11" max="11" width="11.77734375" style="429" bestFit="1" customWidth="1"/>
    <col min="12" max="12" width="9.33203125" style="429" bestFit="1" customWidth="1"/>
    <col min="13" max="13" width="19.77734375" style="429" bestFit="1" customWidth="1"/>
    <col min="14" max="14" width="9.109375" style="429" bestFit="1" customWidth="1"/>
    <col min="15" max="15" width="8.77734375" style="429" bestFit="1"/>
    <col min="16" max="18" width="9.109375" style="429" bestFit="1" customWidth="1"/>
    <col min="19" max="19" width="13.77734375" style="429" bestFit="1" customWidth="1"/>
    <col min="20" max="23" width="9.109375" style="429" bestFit="1" customWidth="1"/>
    <col min="24" max="24" width="9.33203125" style="429" bestFit="1" customWidth="1"/>
    <col min="25" max="25" width="9.109375" style="429" bestFit="1" customWidth="1"/>
    <col min="26" max="34" width="9.33203125" style="429" bestFit="1" customWidth="1"/>
    <col min="35" max="35" width="9.6640625" style="429" bestFit="1" customWidth="1"/>
    <col min="36" max="43" width="9.88671875" style="429" bestFit="1" customWidth="1"/>
    <col min="44" max="44" width="9.6640625" style="429" bestFit="1" customWidth="1"/>
    <col min="45" max="45" width="9.21875" style="429" bestFit="1" customWidth="1"/>
    <col min="46" max="53" width="9.6640625" style="429" bestFit="1" customWidth="1"/>
    <col min="54" max="54" width="9.88671875" style="429" bestFit="1" customWidth="1"/>
    <col min="55" max="55" width="9.6640625" style="429" bestFit="1" customWidth="1"/>
    <col min="56" max="64" width="9.88671875" style="429" bestFit="1" customWidth="1"/>
    <col min="65" max="65" width="9.6640625" style="429" bestFit="1" customWidth="1"/>
    <col min="66" max="16384" width="8.77734375" style="429"/>
  </cols>
  <sheetData>
    <row r="1" spans="1:65" s="425" customFormat="1" ht="16.350000000000001" customHeight="1" thickBot="1" x14ac:dyDescent="0.3">
      <c r="A1" s="424"/>
      <c r="B1" s="424"/>
      <c r="C1" s="820" t="s">
        <v>1016</v>
      </c>
      <c r="D1" s="821"/>
      <c r="E1" s="821"/>
      <c r="F1" s="821"/>
      <c r="G1" s="822"/>
      <c r="J1" s="820" t="s">
        <v>1017</v>
      </c>
      <c r="K1" s="821"/>
      <c r="L1" s="821"/>
      <c r="M1" s="821"/>
      <c r="N1" s="822"/>
      <c r="Q1" s="820" t="s">
        <v>1018</v>
      </c>
      <c r="R1" s="821"/>
      <c r="S1" s="821"/>
      <c r="T1" s="821"/>
      <c r="U1" s="822"/>
      <c r="X1" s="820" t="s">
        <v>1019</v>
      </c>
      <c r="Y1" s="821"/>
      <c r="Z1" s="821"/>
      <c r="AA1" s="821"/>
      <c r="AB1" s="822"/>
      <c r="AE1" s="820" t="s">
        <v>1395</v>
      </c>
      <c r="AF1" s="821"/>
      <c r="AG1" s="821"/>
      <c r="AH1" s="821"/>
      <c r="AI1" s="822"/>
      <c r="AL1" s="820" t="s">
        <v>1396</v>
      </c>
      <c r="AM1" s="821"/>
      <c r="AN1" s="821"/>
      <c r="AO1" s="821"/>
      <c r="AP1" s="822"/>
      <c r="AS1" s="820" t="s">
        <v>1379</v>
      </c>
      <c r="AT1" s="821"/>
      <c r="AU1" s="821"/>
      <c r="AV1" s="821"/>
      <c r="AW1" s="822"/>
      <c r="AZ1" s="820" t="s">
        <v>1380</v>
      </c>
      <c r="BA1" s="821"/>
      <c r="BB1" s="821"/>
      <c r="BC1" s="821"/>
      <c r="BD1" s="822"/>
    </row>
    <row r="2" spans="1:65" s="428" customFormat="1" ht="16.350000000000001" customHeight="1" thickBot="1" x14ac:dyDescent="0.25">
      <c r="A2" s="825" t="s">
        <v>1020</v>
      </c>
      <c r="B2" s="826"/>
      <c r="C2" s="426" t="s">
        <v>1021</v>
      </c>
      <c r="D2" s="426" t="s">
        <v>1022</v>
      </c>
      <c r="E2" s="426" t="s">
        <v>1023</v>
      </c>
      <c r="F2" s="426" t="s">
        <v>1024</v>
      </c>
      <c r="G2" s="426" t="s">
        <v>1025</v>
      </c>
      <c r="H2" s="427" t="s">
        <v>1026</v>
      </c>
      <c r="I2" s="427" t="s">
        <v>1027</v>
      </c>
      <c r="J2" s="426" t="s">
        <v>1021</v>
      </c>
      <c r="K2" s="426" t="s">
        <v>1022</v>
      </c>
      <c r="L2" s="426" t="s">
        <v>1023</v>
      </c>
      <c r="M2" s="426" t="s">
        <v>1024</v>
      </c>
      <c r="N2" s="426" t="s">
        <v>1025</v>
      </c>
      <c r="O2" s="427" t="s">
        <v>1026</v>
      </c>
      <c r="P2" s="427" t="s">
        <v>1027</v>
      </c>
      <c r="Q2" s="426" t="s">
        <v>1021</v>
      </c>
      <c r="R2" s="426" t="s">
        <v>1022</v>
      </c>
      <c r="S2" s="426" t="s">
        <v>1023</v>
      </c>
      <c r="T2" s="426" t="s">
        <v>1024</v>
      </c>
      <c r="U2" s="426" t="s">
        <v>1025</v>
      </c>
      <c r="V2" s="427" t="s">
        <v>1026</v>
      </c>
      <c r="W2" s="427" t="s">
        <v>1027</v>
      </c>
      <c r="X2" s="426" t="s">
        <v>1021</v>
      </c>
      <c r="Y2" s="426" t="s">
        <v>1022</v>
      </c>
      <c r="Z2" s="426" t="s">
        <v>1023</v>
      </c>
      <c r="AA2" s="426" t="s">
        <v>1024</v>
      </c>
      <c r="AB2" s="426" t="s">
        <v>1025</v>
      </c>
      <c r="AC2" s="427" t="s">
        <v>1026</v>
      </c>
      <c r="AD2" s="427" t="s">
        <v>1027</v>
      </c>
      <c r="AE2" s="426" t="s">
        <v>1021</v>
      </c>
      <c r="AF2" s="426" t="s">
        <v>1022</v>
      </c>
      <c r="AG2" s="426" t="s">
        <v>1023</v>
      </c>
      <c r="AH2" s="426" t="s">
        <v>1024</v>
      </c>
      <c r="AI2" s="426" t="s">
        <v>1025</v>
      </c>
      <c r="AJ2" s="427" t="s">
        <v>1026</v>
      </c>
      <c r="AK2" s="427" t="s">
        <v>1027</v>
      </c>
      <c r="AL2" s="426" t="s">
        <v>1021</v>
      </c>
      <c r="AM2" s="426" t="s">
        <v>1022</v>
      </c>
      <c r="AN2" s="426" t="s">
        <v>1023</v>
      </c>
      <c r="AO2" s="426" t="s">
        <v>1024</v>
      </c>
      <c r="AP2" s="426" t="s">
        <v>1025</v>
      </c>
      <c r="AQ2" s="427" t="s">
        <v>1026</v>
      </c>
      <c r="AR2" s="427" t="s">
        <v>1027</v>
      </c>
      <c r="AS2" s="426" t="s">
        <v>1021</v>
      </c>
      <c r="AT2" s="426" t="s">
        <v>1022</v>
      </c>
      <c r="AU2" s="426" t="s">
        <v>1023</v>
      </c>
      <c r="AV2" s="426" t="s">
        <v>1024</v>
      </c>
      <c r="AW2" s="426" t="s">
        <v>1025</v>
      </c>
      <c r="AX2" s="427" t="s">
        <v>1026</v>
      </c>
      <c r="AY2" s="427" t="s">
        <v>1027</v>
      </c>
      <c r="AZ2" s="137" t="s">
        <v>1021</v>
      </c>
      <c r="BA2" s="137" t="s">
        <v>1022</v>
      </c>
      <c r="BB2" s="137" t="s">
        <v>1023</v>
      </c>
      <c r="BC2" s="137" t="s">
        <v>1024</v>
      </c>
      <c r="BD2" s="137" t="s">
        <v>1025</v>
      </c>
      <c r="BE2" s="545" t="s">
        <v>1026</v>
      </c>
      <c r="BF2" s="545" t="s">
        <v>1027</v>
      </c>
      <c r="BG2" s="137" t="s">
        <v>1021</v>
      </c>
      <c r="BH2" s="137" t="s">
        <v>1022</v>
      </c>
      <c r="BI2" s="137" t="s">
        <v>1023</v>
      </c>
      <c r="BJ2" s="137" t="s">
        <v>1024</v>
      </c>
      <c r="BK2" s="137" t="s">
        <v>1025</v>
      </c>
      <c r="BL2" s="545" t="s">
        <v>1026</v>
      </c>
      <c r="BM2" s="545" t="s">
        <v>1027</v>
      </c>
    </row>
    <row r="3" spans="1:65" s="428" customFormat="1" ht="15" x14ac:dyDescent="0.2">
      <c r="A3" s="823" t="s">
        <v>1028</v>
      </c>
      <c r="B3" s="824"/>
      <c r="C3" s="459">
        <v>43920</v>
      </c>
      <c r="D3" s="459">
        <v>43921</v>
      </c>
      <c r="E3" s="459">
        <v>43922</v>
      </c>
      <c r="F3" s="459">
        <v>43923</v>
      </c>
      <c r="G3" s="459">
        <v>43924</v>
      </c>
      <c r="H3" s="460">
        <v>43925</v>
      </c>
      <c r="I3" s="460">
        <v>43926</v>
      </c>
      <c r="J3" s="459">
        <v>43927</v>
      </c>
      <c r="K3" s="459">
        <v>43928</v>
      </c>
      <c r="L3" s="459">
        <v>43929</v>
      </c>
      <c r="M3" s="459">
        <v>43930</v>
      </c>
      <c r="N3" s="459">
        <v>43931</v>
      </c>
      <c r="O3" s="460">
        <v>43932</v>
      </c>
      <c r="P3" s="460">
        <v>43933</v>
      </c>
      <c r="Q3" s="459">
        <v>43934</v>
      </c>
      <c r="R3" s="459">
        <v>43935</v>
      </c>
      <c r="S3" s="459">
        <v>43936</v>
      </c>
      <c r="T3" s="459">
        <v>43937</v>
      </c>
      <c r="U3" s="459">
        <v>43938</v>
      </c>
      <c r="V3" s="460">
        <v>43939</v>
      </c>
      <c r="W3" s="460">
        <v>43940</v>
      </c>
      <c r="X3" s="459">
        <v>43941</v>
      </c>
      <c r="Y3" s="459">
        <v>43942</v>
      </c>
      <c r="Z3" s="459">
        <v>43943</v>
      </c>
      <c r="AA3" s="459">
        <v>43944</v>
      </c>
      <c r="AB3" s="459">
        <v>43945</v>
      </c>
      <c r="AC3" s="460">
        <v>43946</v>
      </c>
      <c r="AD3" s="460">
        <v>43947</v>
      </c>
      <c r="AE3" s="522">
        <v>43948</v>
      </c>
      <c r="AF3" s="522">
        <v>43949</v>
      </c>
      <c r="AG3" s="522">
        <v>43950</v>
      </c>
      <c r="AH3" s="522">
        <v>43951</v>
      </c>
      <c r="AI3" s="522">
        <v>43952</v>
      </c>
      <c r="AJ3" s="523">
        <v>43953</v>
      </c>
      <c r="AK3" s="523">
        <v>43954</v>
      </c>
      <c r="AL3" s="522">
        <v>43955</v>
      </c>
      <c r="AM3" s="522">
        <v>43956</v>
      </c>
      <c r="AN3" s="522">
        <v>43957</v>
      </c>
      <c r="AO3" s="522">
        <v>43958</v>
      </c>
      <c r="AP3" s="522">
        <v>43959</v>
      </c>
      <c r="AQ3" s="523">
        <v>43960</v>
      </c>
      <c r="AR3" s="523">
        <v>43961</v>
      </c>
      <c r="AS3" s="522">
        <v>43962</v>
      </c>
      <c r="AT3" s="522">
        <v>43963</v>
      </c>
      <c r="AU3" s="522">
        <v>43964</v>
      </c>
      <c r="AV3" s="522">
        <v>43965</v>
      </c>
      <c r="AW3" s="522">
        <v>43966</v>
      </c>
      <c r="AX3" s="523">
        <v>43967</v>
      </c>
      <c r="AY3" s="523">
        <v>43968</v>
      </c>
      <c r="AZ3" s="522">
        <v>43969</v>
      </c>
      <c r="BA3" s="522">
        <v>43970</v>
      </c>
      <c r="BB3" s="522">
        <v>43971</v>
      </c>
      <c r="BC3" s="522">
        <v>43972</v>
      </c>
      <c r="BD3" s="522">
        <v>43973</v>
      </c>
      <c r="BE3" s="548">
        <v>43974</v>
      </c>
      <c r="BF3" s="548">
        <v>43975</v>
      </c>
      <c r="BG3" s="522">
        <v>43976</v>
      </c>
      <c r="BH3" s="522">
        <v>43977</v>
      </c>
      <c r="BI3" s="522">
        <v>43978</v>
      </c>
      <c r="BJ3" s="522">
        <v>43979</v>
      </c>
      <c r="BK3" s="522">
        <v>43980</v>
      </c>
      <c r="BL3" s="549">
        <v>43981</v>
      </c>
      <c r="BM3" s="549">
        <v>43982</v>
      </c>
    </row>
    <row r="4" spans="1:65" ht="15" x14ac:dyDescent="0.25">
      <c r="A4" s="430" t="s">
        <v>1029</v>
      </c>
      <c r="B4" s="431"/>
      <c r="C4" s="432"/>
      <c r="D4" s="432"/>
      <c r="E4" s="432"/>
      <c r="F4" s="432"/>
      <c r="G4" s="432"/>
      <c r="H4" s="432"/>
      <c r="I4" s="432"/>
      <c r="J4" s="432"/>
      <c r="K4" s="432"/>
      <c r="L4" s="432"/>
      <c r="M4" s="432"/>
      <c r="N4" s="432"/>
      <c r="O4" s="432"/>
      <c r="P4" s="432"/>
      <c r="Q4" s="432"/>
      <c r="R4" s="432"/>
      <c r="S4" s="432"/>
      <c r="T4" s="432"/>
      <c r="U4" s="432"/>
      <c r="V4" s="432"/>
      <c r="W4" s="432"/>
      <c r="X4" s="432"/>
      <c r="Y4" s="432"/>
      <c r="Z4" s="432"/>
      <c r="AA4" s="432"/>
      <c r="AB4" s="432"/>
      <c r="AC4" s="432"/>
      <c r="AD4" s="432"/>
      <c r="AE4" s="431"/>
      <c r="AF4" s="431"/>
      <c r="AG4" s="431"/>
      <c r="AH4" s="431"/>
      <c r="AI4" s="431"/>
      <c r="AJ4" s="431"/>
      <c r="AK4" s="431"/>
      <c r="AL4" s="431"/>
      <c r="AM4" s="431"/>
      <c r="AN4" s="431"/>
      <c r="AO4" s="431"/>
      <c r="AP4" s="431"/>
      <c r="AQ4" s="431"/>
      <c r="AR4" s="431"/>
      <c r="AS4" s="431"/>
      <c r="AT4" s="431"/>
      <c r="AU4" s="431"/>
      <c r="AV4" s="431"/>
      <c r="AW4" s="431"/>
      <c r="AX4" s="431"/>
      <c r="AY4" s="431"/>
      <c r="AZ4" s="431"/>
      <c r="BA4" s="431"/>
      <c r="BB4" s="431"/>
      <c r="BC4" s="431"/>
      <c r="BD4" s="431"/>
      <c r="BE4" s="431"/>
      <c r="BF4" s="431"/>
      <c r="BG4" s="571" t="s">
        <v>1405</v>
      </c>
      <c r="BH4" s="431"/>
      <c r="BI4" s="431"/>
      <c r="BJ4" s="431"/>
      <c r="BK4" s="431"/>
      <c r="BL4" s="431"/>
      <c r="BM4" s="431"/>
    </row>
    <row r="5" spans="1:65" x14ac:dyDescent="0.2">
      <c r="A5" s="433" t="s">
        <v>806</v>
      </c>
      <c r="B5" s="434" t="s">
        <v>1030</v>
      </c>
      <c r="C5" s="435"/>
      <c r="D5" s="436"/>
      <c r="E5" s="436"/>
      <c r="F5" s="436"/>
      <c r="G5" s="436"/>
      <c r="H5" s="437"/>
      <c r="I5" s="437"/>
      <c r="J5" s="436"/>
      <c r="K5" s="436"/>
      <c r="L5" s="436"/>
      <c r="M5" s="436"/>
      <c r="N5" s="436"/>
      <c r="O5" s="437"/>
      <c r="P5" s="437"/>
      <c r="Q5" s="436"/>
      <c r="R5" s="436"/>
      <c r="S5" s="436"/>
      <c r="T5" s="436"/>
      <c r="U5" s="436"/>
      <c r="V5" s="437"/>
      <c r="W5" s="437"/>
      <c r="X5" s="436"/>
      <c r="Y5" s="436"/>
      <c r="Z5" s="436"/>
      <c r="AA5" s="436"/>
      <c r="AB5" s="436"/>
      <c r="AC5" s="437"/>
      <c r="AD5" s="437"/>
      <c r="AE5" s="436"/>
      <c r="AF5" s="436"/>
      <c r="AG5" s="436"/>
      <c r="AH5" s="436"/>
      <c r="AI5" s="436"/>
      <c r="AJ5" s="436"/>
      <c r="AK5" s="436"/>
      <c r="AL5" s="436"/>
      <c r="AM5" s="436"/>
      <c r="AN5" s="436"/>
      <c r="AO5" s="436"/>
      <c r="AP5" s="436"/>
      <c r="AQ5" s="436"/>
      <c r="AR5" s="436"/>
      <c r="AS5" s="436"/>
      <c r="AT5" s="436"/>
      <c r="AU5" s="436"/>
      <c r="AV5" s="436"/>
      <c r="AW5" s="436"/>
      <c r="AX5" s="546"/>
      <c r="AY5" s="546"/>
      <c r="AZ5" s="436"/>
      <c r="BA5" s="436"/>
      <c r="BB5" s="436"/>
      <c r="BC5" s="436"/>
      <c r="BD5" s="436"/>
      <c r="BE5" s="546"/>
      <c r="BF5" s="546"/>
      <c r="BG5" s="569" t="s">
        <v>1405</v>
      </c>
      <c r="BH5" s="436"/>
      <c r="BI5" s="436"/>
      <c r="BJ5" s="436"/>
      <c r="BK5" s="436"/>
      <c r="BL5" s="550"/>
      <c r="BM5" s="550"/>
    </row>
    <row r="6" spans="1:65" x14ac:dyDescent="0.2">
      <c r="A6" s="433" t="s">
        <v>414</v>
      </c>
      <c r="B6" s="438"/>
      <c r="C6" s="439"/>
      <c r="D6" s="436"/>
      <c r="E6" s="436"/>
      <c r="F6" s="436"/>
      <c r="G6" s="436"/>
      <c r="H6" s="437"/>
      <c r="I6" s="437"/>
      <c r="J6" s="436"/>
      <c r="K6" s="436"/>
      <c r="L6" s="436"/>
      <c r="M6" s="436"/>
      <c r="N6" s="436"/>
      <c r="O6" s="437"/>
      <c r="P6" s="437"/>
      <c r="Q6" s="436"/>
      <c r="R6" s="436"/>
      <c r="S6" s="436"/>
      <c r="T6" s="436"/>
      <c r="U6" s="436"/>
      <c r="V6" s="437"/>
      <c r="W6" s="437"/>
      <c r="X6" s="436"/>
      <c r="Y6" s="436"/>
      <c r="Z6" s="436"/>
      <c r="AA6" s="436"/>
      <c r="AB6" s="436"/>
      <c r="AC6" s="437"/>
      <c r="AD6" s="437"/>
      <c r="AE6" s="436"/>
      <c r="AF6" s="436"/>
      <c r="AG6" s="436"/>
      <c r="AH6" s="436"/>
      <c r="AI6" s="436"/>
      <c r="AJ6" s="436"/>
      <c r="AK6" s="436"/>
      <c r="AL6" s="436"/>
      <c r="AM6" s="436"/>
      <c r="AN6" s="436"/>
      <c r="AO6" s="436"/>
      <c r="AP6" s="436"/>
      <c r="AQ6" s="436"/>
      <c r="AR6" s="436"/>
      <c r="AS6" s="436"/>
      <c r="AT6" s="436"/>
      <c r="AU6" s="436"/>
      <c r="AV6" s="436"/>
      <c r="AW6" s="436"/>
      <c r="AX6" s="546"/>
      <c r="AY6" s="546"/>
      <c r="AZ6" s="436"/>
      <c r="BA6" s="436"/>
      <c r="BB6" s="436"/>
      <c r="BC6" s="436"/>
      <c r="BD6" s="436"/>
      <c r="BE6" s="546"/>
      <c r="BF6" s="546"/>
      <c r="BG6" s="569" t="s">
        <v>1405</v>
      </c>
      <c r="BH6" s="436"/>
      <c r="BI6" s="436"/>
      <c r="BJ6" s="436"/>
      <c r="BK6" s="436"/>
      <c r="BL6" s="550"/>
      <c r="BM6" s="550"/>
    </row>
    <row r="7" spans="1:65" x14ac:dyDescent="0.2">
      <c r="A7" s="433" t="s">
        <v>806</v>
      </c>
      <c r="B7" s="438" t="s">
        <v>1031</v>
      </c>
      <c r="C7" s="436"/>
      <c r="D7" s="435"/>
      <c r="E7" s="436"/>
      <c r="F7" s="436"/>
      <c r="G7" s="436"/>
      <c r="H7" s="437"/>
      <c r="I7" s="437"/>
      <c r="J7" s="436"/>
      <c r="K7" s="436"/>
      <c r="L7" s="436"/>
      <c r="M7" s="436"/>
      <c r="N7" s="436"/>
      <c r="O7" s="437"/>
      <c r="P7" s="437"/>
      <c r="Q7" s="436"/>
      <c r="R7" s="436"/>
      <c r="S7" s="436"/>
      <c r="T7" s="436"/>
      <c r="U7" s="436"/>
      <c r="V7" s="437"/>
      <c r="W7" s="437"/>
      <c r="X7" s="436"/>
      <c r="Y7" s="436"/>
      <c r="Z7" s="436"/>
      <c r="AA7" s="436"/>
      <c r="AB7" s="436"/>
      <c r="AC7" s="437"/>
      <c r="AD7" s="437"/>
      <c r="AE7" s="436"/>
      <c r="AF7" s="436"/>
      <c r="AG7" s="436"/>
      <c r="AH7" s="436"/>
      <c r="AI7" s="436"/>
      <c r="AJ7" s="436"/>
      <c r="AK7" s="436"/>
      <c r="AL7" s="436"/>
      <c r="AM7" s="436"/>
      <c r="AN7" s="436"/>
      <c r="AO7" s="436"/>
      <c r="AP7" s="436"/>
      <c r="AQ7" s="436"/>
      <c r="AR7" s="436"/>
      <c r="AS7" s="436"/>
      <c r="AT7" s="436"/>
      <c r="AU7" s="436"/>
      <c r="AV7" s="436"/>
      <c r="AW7" s="436"/>
      <c r="AX7" s="546"/>
      <c r="AY7" s="546"/>
      <c r="AZ7" s="436"/>
      <c r="BA7" s="436"/>
      <c r="BB7" s="436"/>
      <c r="BC7" s="436"/>
      <c r="BD7" s="436"/>
      <c r="BE7" s="546"/>
      <c r="BF7" s="546"/>
      <c r="BG7" s="569" t="s">
        <v>1405</v>
      </c>
      <c r="BH7" s="436"/>
      <c r="BI7" s="436"/>
      <c r="BJ7" s="436"/>
      <c r="BK7" s="436"/>
      <c r="BL7" s="550"/>
      <c r="BM7" s="550"/>
    </row>
    <row r="8" spans="1:65" x14ac:dyDescent="0.2">
      <c r="A8" s="433" t="s">
        <v>414</v>
      </c>
      <c r="B8" s="438"/>
      <c r="C8" s="436"/>
      <c r="D8" s="439"/>
      <c r="E8" s="436"/>
      <c r="F8" s="436"/>
      <c r="G8" s="436"/>
      <c r="H8" s="437"/>
      <c r="I8" s="437"/>
      <c r="J8" s="436"/>
      <c r="K8" s="436"/>
      <c r="L8" s="436"/>
      <c r="M8" s="436"/>
      <c r="N8" s="436"/>
      <c r="O8" s="437"/>
      <c r="P8" s="437"/>
      <c r="Q8" s="436"/>
      <c r="R8" s="436"/>
      <c r="S8" s="436"/>
      <c r="T8" s="436"/>
      <c r="U8" s="436"/>
      <c r="V8" s="437"/>
      <c r="W8" s="437"/>
      <c r="X8" s="436"/>
      <c r="Y8" s="436"/>
      <c r="Z8" s="436"/>
      <c r="AA8" s="436"/>
      <c r="AB8" s="436"/>
      <c r="AC8" s="437"/>
      <c r="AD8" s="437"/>
      <c r="AE8" s="436"/>
      <c r="AF8" s="436"/>
      <c r="AG8" s="436"/>
      <c r="AH8" s="436"/>
      <c r="AI8" s="436"/>
      <c r="AJ8" s="436"/>
      <c r="AK8" s="436"/>
      <c r="AL8" s="436"/>
      <c r="AM8" s="436"/>
      <c r="AN8" s="436"/>
      <c r="AO8" s="436"/>
      <c r="AP8" s="436"/>
      <c r="AQ8" s="436"/>
      <c r="AR8" s="436"/>
      <c r="AS8" s="436"/>
      <c r="AT8" s="436"/>
      <c r="AU8" s="436"/>
      <c r="AV8" s="436"/>
      <c r="AW8" s="436"/>
      <c r="AX8" s="546"/>
      <c r="AY8" s="546"/>
      <c r="AZ8" s="436"/>
      <c r="BA8" s="436"/>
      <c r="BB8" s="436"/>
      <c r="BC8" s="436"/>
      <c r="BD8" s="436"/>
      <c r="BE8" s="546"/>
      <c r="BF8" s="546"/>
      <c r="BG8" s="569" t="s">
        <v>1405</v>
      </c>
      <c r="BH8" s="436"/>
      <c r="BI8" s="436"/>
      <c r="BJ8" s="436"/>
      <c r="BK8" s="436"/>
      <c r="BL8" s="550"/>
      <c r="BM8" s="550"/>
    </row>
    <row r="9" spans="1:65" ht="14.25" customHeight="1" x14ac:dyDescent="0.2">
      <c r="A9" s="433" t="s">
        <v>806</v>
      </c>
      <c r="B9" s="440" t="s">
        <v>1032</v>
      </c>
      <c r="C9" s="436"/>
      <c r="D9" s="436"/>
      <c r="E9" s="435"/>
      <c r="F9" s="435" t="s">
        <v>1045</v>
      </c>
      <c r="G9" s="435" t="s">
        <v>1044</v>
      </c>
      <c r="H9" s="437"/>
      <c r="I9" s="437"/>
      <c r="J9" s="435" t="s">
        <v>1044</v>
      </c>
      <c r="L9" s="436"/>
      <c r="M9" s="436"/>
      <c r="N9" s="436"/>
      <c r="O9" s="437"/>
      <c r="P9" s="437"/>
      <c r="Q9" s="436"/>
      <c r="R9" s="436"/>
      <c r="S9" s="436"/>
      <c r="T9" s="436"/>
      <c r="U9" s="436"/>
      <c r="V9" s="437"/>
      <c r="W9" s="437"/>
      <c r="X9" s="436"/>
      <c r="Y9" s="436"/>
      <c r="Z9" s="436"/>
      <c r="AA9" s="436"/>
      <c r="AB9" s="436"/>
      <c r="AC9" s="437"/>
      <c r="AD9" s="437"/>
      <c r="AE9" s="436"/>
      <c r="AF9" s="436"/>
      <c r="AG9" s="436"/>
      <c r="AH9" s="436"/>
      <c r="AI9" s="436"/>
      <c r="AJ9" s="436"/>
      <c r="AK9" s="436"/>
      <c r="AL9" s="436"/>
      <c r="AM9" s="436"/>
      <c r="AN9" s="436"/>
      <c r="AO9" s="436"/>
      <c r="AP9" s="436"/>
      <c r="AQ9" s="436"/>
      <c r="AR9" s="436"/>
      <c r="AS9" s="436"/>
      <c r="AT9" s="436"/>
      <c r="AU9" s="436"/>
      <c r="AV9" s="436"/>
      <c r="AW9" s="436"/>
      <c r="AX9" s="546"/>
      <c r="AY9" s="546"/>
      <c r="AZ9" s="436"/>
      <c r="BA9" s="436"/>
      <c r="BB9" s="436"/>
      <c r="BC9" s="436"/>
      <c r="BD9" s="436"/>
      <c r="BE9" s="546"/>
      <c r="BF9" s="546"/>
      <c r="BG9" s="569" t="s">
        <v>1405</v>
      </c>
      <c r="BH9" s="436"/>
      <c r="BI9" s="436"/>
      <c r="BJ9" s="436"/>
      <c r="BK9" s="436"/>
      <c r="BL9" s="550"/>
      <c r="BM9" s="550"/>
    </row>
    <row r="10" spans="1:65" ht="15" thickBot="1" x14ac:dyDescent="0.25">
      <c r="A10" s="441" t="s">
        <v>414</v>
      </c>
      <c r="B10" s="442"/>
      <c r="C10" s="443"/>
      <c r="D10" s="443"/>
      <c r="E10" s="443"/>
      <c r="F10" s="443"/>
      <c r="G10" s="443"/>
      <c r="H10" s="444"/>
      <c r="I10" s="444"/>
      <c r="J10" s="443"/>
      <c r="K10" s="439" t="s">
        <v>892</v>
      </c>
      <c r="L10" s="443"/>
      <c r="M10" s="443"/>
      <c r="N10" s="443"/>
      <c r="O10" s="444"/>
      <c r="P10" s="444"/>
      <c r="Q10" s="443"/>
      <c r="R10" s="443"/>
      <c r="S10" s="443"/>
      <c r="T10" s="443"/>
      <c r="U10" s="443"/>
      <c r="V10" s="444"/>
      <c r="W10" s="444"/>
      <c r="X10" s="443"/>
      <c r="Y10" s="443"/>
      <c r="Z10" s="443"/>
      <c r="AA10" s="443"/>
      <c r="AB10" s="443"/>
      <c r="AC10" s="444"/>
      <c r="AD10" s="444"/>
      <c r="AE10" s="436"/>
      <c r="AF10" s="436"/>
      <c r="AG10" s="436"/>
      <c r="AH10" s="436"/>
      <c r="AI10" s="436"/>
      <c r="AJ10" s="436"/>
      <c r="AK10" s="436"/>
      <c r="AL10" s="436"/>
      <c r="AM10" s="436"/>
      <c r="AN10" s="436"/>
      <c r="AO10" s="436"/>
      <c r="AP10" s="436"/>
      <c r="AQ10" s="436"/>
      <c r="AR10" s="436"/>
      <c r="AS10" s="436"/>
      <c r="AT10" s="436"/>
      <c r="AU10" s="436"/>
      <c r="AV10" s="436"/>
      <c r="AW10" s="436"/>
      <c r="AX10" s="546"/>
      <c r="AY10" s="546"/>
      <c r="AZ10" s="436"/>
      <c r="BA10" s="436"/>
      <c r="BB10" s="436"/>
      <c r="BC10" s="436"/>
      <c r="BD10" s="436"/>
      <c r="BE10" s="546"/>
      <c r="BF10" s="546"/>
      <c r="BG10" s="569" t="s">
        <v>1405</v>
      </c>
      <c r="BH10" s="436"/>
      <c r="BI10" s="436"/>
      <c r="BJ10" s="436"/>
      <c r="BK10" s="436"/>
      <c r="BL10" s="550"/>
      <c r="BM10" s="550"/>
    </row>
    <row r="11" spans="1:65" ht="15" x14ac:dyDescent="0.25">
      <c r="A11" s="445" t="s">
        <v>1033</v>
      </c>
      <c r="B11" s="446"/>
      <c r="C11" s="447"/>
      <c r="D11" s="447"/>
      <c r="E11" s="447"/>
      <c r="F11" s="447"/>
      <c r="G11" s="447"/>
      <c r="H11" s="447"/>
      <c r="I11" s="447"/>
      <c r="J11" s="447"/>
      <c r="K11" s="447"/>
      <c r="L11" s="447"/>
      <c r="M11" s="447"/>
      <c r="N11" s="447"/>
      <c r="O11" s="447"/>
      <c r="P11" s="447"/>
      <c r="Q11" s="447"/>
      <c r="R11" s="447"/>
      <c r="S11" s="447"/>
      <c r="T11" s="447"/>
      <c r="U11" s="447"/>
      <c r="V11" s="447"/>
      <c r="W11" s="447"/>
      <c r="X11" s="447"/>
      <c r="Y11" s="447"/>
      <c r="Z11" s="447"/>
      <c r="AA11" s="447"/>
      <c r="AB11" s="447"/>
      <c r="AC11" s="447"/>
      <c r="AD11" s="447"/>
      <c r="AE11" s="431"/>
      <c r="AF11" s="431"/>
      <c r="AG11" s="431"/>
      <c r="AH11" s="431"/>
      <c r="AI11" s="431"/>
      <c r="AJ11" s="431"/>
      <c r="AK11" s="431"/>
      <c r="AL11" s="431"/>
      <c r="AM11" s="431"/>
      <c r="AN11" s="431"/>
      <c r="AO11" s="431"/>
      <c r="AP11" s="431"/>
      <c r="AQ11" s="431"/>
      <c r="AR11" s="431"/>
      <c r="AS11" s="431"/>
      <c r="AT11" s="431"/>
      <c r="AU11" s="431"/>
      <c r="AV11" s="431"/>
      <c r="AW11" s="431"/>
      <c r="AX11" s="431"/>
      <c r="AY11" s="431"/>
      <c r="AZ11" s="431"/>
      <c r="BA11" s="431"/>
      <c r="BB11" s="431"/>
      <c r="BC11" s="431"/>
      <c r="BD11" s="431"/>
      <c r="BE11" s="431"/>
      <c r="BF11" s="431"/>
      <c r="BG11" s="571" t="s">
        <v>1405</v>
      </c>
      <c r="BH11" s="431"/>
      <c r="BI11" s="431"/>
      <c r="BJ11" s="431"/>
      <c r="BK11" s="431"/>
      <c r="BL11" s="431"/>
      <c r="BM11" s="431"/>
    </row>
    <row r="12" spans="1:65" x14ac:dyDescent="0.2">
      <c r="A12" s="433" t="s">
        <v>806</v>
      </c>
      <c r="B12" s="434" t="s">
        <v>1030</v>
      </c>
      <c r="C12" s="436"/>
      <c r="D12" s="435"/>
      <c r="E12" s="436"/>
      <c r="F12" s="436"/>
      <c r="G12" s="436"/>
      <c r="H12" s="437"/>
      <c r="I12" s="437"/>
      <c r="J12" s="436"/>
      <c r="K12" s="436"/>
      <c r="L12" s="436"/>
      <c r="M12" s="436"/>
      <c r="N12" s="436"/>
      <c r="O12" s="437"/>
      <c r="P12" s="437"/>
      <c r="Q12" s="436"/>
      <c r="R12" s="436"/>
      <c r="S12" s="436"/>
      <c r="T12" s="436"/>
      <c r="U12" s="436"/>
      <c r="V12" s="437"/>
      <c r="W12" s="437"/>
      <c r="X12" s="436"/>
      <c r="Y12" s="436"/>
      <c r="Z12" s="436"/>
      <c r="AA12" s="436"/>
      <c r="AB12" s="436"/>
      <c r="AC12" s="437"/>
      <c r="AD12" s="437"/>
      <c r="AE12" s="436"/>
      <c r="AF12" s="436"/>
      <c r="AG12" s="436"/>
      <c r="AH12" s="436"/>
      <c r="AI12" s="436"/>
      <c r="AJ12" s="436"/>
      <c r="AK12" s="436"/>
      <c r="AL12" s="436"/>
      <c r="AM12" s="436"/>
      <c r="AN12" s="436"/>
      <c r="AO12" s="436"/>
      <c r="AP12" s="436"/>
      <c r="AQ12" s="436"/>
      <c r="AR12" s="436"/>
      <c r="AS12" s="436"/>
      <c r="AT12" s="436"/>
      <c r="AU12" s="436"/>
      <c r="AV12" s="436"/>
      <c r="AW12" s="436"/>
      <c r="AX12" s="546"/>
      <c r="AY12" s="546"/>
      <c r="AZ12" s="436"/>
      <c r="BA12" s="436"/>
      <c r="BB12" s="436"/>
      <c r="BC12" s="436"/>
      <c r="BD12" s="436"/>
      <c r="BE12" s="546"/>
      <c r="BF12" s="546"/>
      <c r="BG12" s="569" t="s">
        <v>1405</v>
      </c>
      <c r="BH12" s="436"/>
      <c r="BI12" s="436"/>
      <c r="BJ12" s="436"/>
      <c r="BK12" s="436"/>
      <c r="BL12" s="550"/>
      <c r="BM12" s="550"/>
    </row>
    <row r="13" spans="1:65" x14ac:dyDescent="0.2">
      <c r="A13" s="433" t="s">
        <v>414</v>
      </c>
      <c r="B13" s="438"/>
      <c r="C13" s="436"/>
      <c r="D13" s="439"/>
      <c r="E13" s="436"/>
      <c r="F13" s="436"/>
      <c r="G13" s="436"/>
      <c r="H13" s="437"/>
      <c r="I13" s="437"/>
      <c r="J13" s="436"/>
      <c r="K13" s="436"/>
      <c r="L13" s="436"/>
      <c r="M13" s="436"/>
      <c r="N13" s="436"/>
      <c r="O13" s="437"/>
      <c r="P13" s="437"/>
      <c r="Q13" s="436"/>
      <c r="R13" s="436"/>
      <c r="S13" s="436"/>
      <c r="T13" s="436"/>
      <c r="U13" s="436"/>
      <c r="V13" s="437"/>
      <c r="W13" s="437"/>
      <c r="X13" s="436"/>
      <c r="Y13" s="436"/>
      <c r="Z13" s="436"/>
      <c r="AA13" s="436"/>
      <c r="AB13" s="436"/>
      <c r="AC13" s="437"/>
      <c r="AD13" s="437"/>
      <c r="AE13" s="436"/>
      <c r="AF13" s="436"/>
      <c r="AG13" s="436"/>
      <c r="AH13" s="436"/>
      <c r="AI13" s="436"/>
      <c r="AJ13" s="436"/>
      <c r="AK13" s="436"/>
      <c r="AL13" s="436"/>
      <c r="AM13" s="436"/>
      <c r="AN13" s="436"/>
      <c r="AO13" s="436"/>
      <c r="AP13" s="436"/>
      <c r="AQ13" s="436"/>
      <c r="AR13" s="436"/>
      <c r="AS13" s="436"/>
      <c r="AT13" s="436"/>
      <c r="AU13" s="436"/>
      <c r="AV13" s="436"/>
      <c r="AW13" s="436"/>
      <c r="AX13" s="546"/>
      <c r="AY13" s="546"/>
      <c r="AZ13" s="436"/>
      <c r="BA13" s="436"/>
      <c r="BB13" s="436"/>
      <c r="BC13" s="436"/>
      <c r="BD13" s="436"/>
      <c r="BE13" s="546"/>
      <c r="BF13" s="546"/>
      <c r="BG13" s="569" t="s">
        <v>1405</v>
      </c>
      <c r="BH13" s="436"/>
      <c r="BI13" s="436"/>
      <c r="BJ13" s="436"/>
      <c r="BK13" s="436"/>
      <c r="BL13" s="550"/>
      <c r="BM13" s="550"/>
    </row>
    <row r="14" spans="1:65" x14ac:dyDescent="0.2">
      <c r="A14" s="433" t="s">
        <v>806</v>
      </c>
      <c r="B14" s="438" t="s">
        <v>1031</v>
      </c>
      <c r="C14" s="436"/>
      <c r="D14" s="436"/>
      <c r="E14" s="435"/>
      <c r="F14" s="436"/>
      <c r="G14" s="436"/>
      <c r="H14" s="437"/>
      <c r="I14" s="437"/>
      <c r="J14" s="436"/>
      <c r="K14" s="436"/>
      <c r="L14" s="436"/>
      <c r="M14" s="436"/>
      <c r="N14" s="436"/>
      <c r="O14" s="437"/>
      <c r="P14" s="437"/>
      <c r="Q14" s="436"/>
      <c r="R14" s="436"/>
      <c r="S14" s="436"/>
      <c r="T14" s="436"/>
      <c r="U14" s="436"/>
      <c r="V14" s="437"/>
      <c r="W14" s="437"/>
      <c r="X14" s="436"/>
      <c r="Y14" s="436"/>
      <c r="Z14" s="436"/>
      <c r="AA14" s="436"/>
      <c r="AB14" s="436"/>
      <c r="AC14" s="437"/>
      <c r="AD14" s="437"/>
      <c r="AE14" s="436"/>
      <c r="AF14" s="436"/>
      <c r="AG14" s="436"/>
      <c r="AH14" s="436"/>
      <c r="AI14" s="436"/>
      <c r="AJ14" s="436"/>
      <c r="AK14" s="436"/>
      <c r="AL14" s="436"/>
      <c r="AM14" s="436"/>
      <c r="AN14" s="436"/>
      <c r="AO14" s="436"/>
      <c r="AP14" s="436"/>
      <c r="AQ14" s="436"/>
      <c r="AR14" s="436"/>
      <c r="AS14" s="436"/>
      <c r="AT14" s="436"/>
      <c r="AU14" s="436"/>
      <c r="AV14" s="436"/>
      <c r="AW14" s="436"/>
      <c r="AX14" s="546"/>
      <c r="AY14" s="546"/>
      <c r="AZ14" s="436"/>
      <c r="BA14" s="436"/>
      <c r="BB14" s="436"/>
      <c r="BC14" s="436"/>
      <c r="BD14" s="436"/>
      <c r="BE14" s="546"/>
      <c r="BF14" s="546"/>
      <c r="BG14" s="569" t="s">
        <v>1405</v>
      </c>
      <c r="BH14" s="436"/>
      <c r="BI14" s="436"/>
      <c r="BJ14" s="436"/>
      <c r="BK14" s="436"/>
      <c r="BL14" s="550"/>
      <c r="BM14" s="550"/>
    </row>
    <row r="15" spans="1:65" x14ac:dyDescent="0.2">
      <c r="A15" s="433" t="s">
        <v>414</v>
      </c>
      <c r="B15" s="438"/>
      <c r="C15" s="436"/>
      <c r="D15" s="436"/>
      <c r="E15" s="439"/>
      <c r="F15" s="436"/>
      <c r="G15" s="436"/>
      <c r="H15" s="437"/>
      <c r="I15" s="437"/>
      <c r="J15" s="436"/>
      <c r="K15" s="436"/>
      <c r="L15" s="436"/>
      <c r="M15" s="436"/>
      <c r="N15" s="436"/>
      <c r="O15" s="437"/>
      <c r="P15" s="437"/>
      <c r="Q15" s="436"/>
      <c r="R15" s="436"/>
      <c r="S15" s="436"/>
      <c r="T15" s="436"/>
      <c r="U15" s="436"/>
      <c r="V15" s="437"/>
      <c r="W15" s="437"/>
      <c r="X15" s="436"/>
      <c r="Y15" s="436"/>
      <c r="Z15" s="436"/>
      <c r="AA15" s="436"/>
      <c r="AB15" s="436"/>
      <c r="AC15" s="437"/>
      <c r="AD15" s="437"/>
      <c r="AE15" s="436"/>
      <c r="AF15" s="436"/>
      <c r="AG15" s="436"/>
      <c r="AH15" s="436"/>
      <c r="AI15" s="436"/>
      <c r="AJ15" s="436"/>
      <c r="AK15" s="436"/>
      <c r="AL15" s="436"/>
      <c r="AM15" s="436"/>
      <c r="AN15" s="436"/>
      <c r="AO15" s="436"/>
      <c r="AP15" s="436"/>
      <c r="AQ15" s="436"/>
      <c r="AR15" s="436"/>
      <c r="AS15" s="436"/>
      <c r="AT15" s="436"/>
      <c r="AU15" s="436"/>
      <c r="AV15" s="436"/>
      <c r="AW15" s="436"/>
      <c r="AX15" s="546"/>
      <c r="AY15" s="546"/>
      <c r="AZ15" s="436"/>
      <c r="BA15" s="436"/>
      <c r="BB15" s="436"/>
      <c r="BC15" s="436"/>
      <c r="BD15" s="436"/>
      <c r="BE15" s="546"/>
      <c r="BF15" s="546"/>
      <c r="BG15" s="569" t="s">
        <v>1405</v>
      </c>
      <c r="BH15" s="436"/>
      <c r="BI15" s="436"/>
      <c r="BJ15" s="436"/>
      <c r="BK15" s="436"/>
      <c r="BL15" s="550"/>
      <c r="BM15" s="550"/>
    </row>
    <row r="16" spans="1:65" x14ac:dyDescent="0.2">
      <c r="A16" s="433" t="s">
        <v>806</v>
      </c>
      <c r="B16" s="440" t="s">
        <v>1032</v>
      </c>
      <c r="C16" s="436"/>
      <c r="D16" s="436"/>
      <c r="E16" s="436"/>
      <c r="F16" s="435" t="s">
        <v>1043</v>
      </c>
      <c r="G16" s="435" t="s">
        <v>1044</v>
      </c>
      <c r="H16" s="437"/>
      <c r="I16" s="437"/>
      <c r="J16" s="435" t="s">
        <v>1044</v>
      </c>
      <c r="K16" s="436"/>
      <c r="L16" s="436"/>
      <c r="M16" s="436"/>
      <c r="N16" s="436"/>
      <c r="O16" s="437"/>
      <c r="P16" s="437"/>
      <c r="Q16" s="436"/>
      <c r="R16" s="436"/>
      <c r="S16" s="436"/>
      <c r="T16" s="436"/>
      <c r="U16" s="436"/>
      <c r="V16" s="437"/>
      <c r="W16" s="437"/>
      <c r="X16" s="436"/>
      <c r="Y16" s="436"/>
      <c r="Z16" s="436"/>
      <c r="AA16" s="436"/>
      <c r="AB16" s="436"/>
      <c r="AC16" s="437"/>
      <c r="AD16" s="437"/>
      <c r="AE16" s="436"/>
      <c r="AF16" s="436"/>
      <c r="AG16" s="436"/>
      <c r="AH16" s="436"/>
      <c r="AI16" s="436"/>
      <c r="AJ16" s="436"/>
      <c r="AK16" s="436"/>
      <c r="AL16" s="436"/>
      <c r="AM16" s="436"/>
      <c r="AN16" s="436"/>
      <c r="AO16" s="436"/>
      <c r="AP16" s="436"/>
      <c r="AQ16" s="436"/>
      <c r="AR16" s="436"/>
      <c r="AS16" s="436"/>
      <c r="AT16" s="436"/>
      <c r="AU16" s="436"/>
      <c r="AV16" s="436"/>
      <c r="AW16" s="436"/>
      <c r="AX16" s="546"/>
      <c r="AY16" s="546"/>
      <c r="AZ16" s="436"/>
      <c r="BA16" s="436"/>
      <c r="BB16" s="436"/>
      <c r="BC16" s="436"/>
      <c r="BD16" s="436"/>
      <c r="BE16" s="546"/>
      <c r="BF16" s="546"/>
      <c r="BG16" s="569" t="s">
        <v>1405</v>
      </c>
      <c r="BH16" s="436"/>
      <c r="BI16" s="436"/>
      <c r="BJ16" s="436"/>
      <c r="BK16" s="436"/>
      <c r="BL16" s="550"/>
      <c r="BM16" s="550"/>
    </row>
    <row r="17" spans="1:65" ht="15" thickBot="1" x14ac:dyDescent="0.25">
      <c r="A17" s="441" t="s">
        <v>414</v>
      </c>
      <c r="B17" s="442"/>
      <c r="C17" s="443"/>
      <c r="D17" s="443"/>
      <c r="E17" s="443"/>
      <c r="F17" s="443"/>
      <c r="G17" s="443"/>
      <c r="H17" s="444"/>
      <c r="I17" s="444"/>
      <c r="J17" s="443"/>
      <c r="K17" s="439" t="s">
        <v>892</v>
      </c>
      <c r="L17" s="443"/>
      <c r="M17" s="443"/>
      <c r="N17" s="443"/>
      <c r="O17" s="444"/>
      <c r="P17" s="444"/>
      <c r="Q17" s="443"/>
      <c r="R17" s="443"/>
      <c r="S17" s="443"/>
      <c r="T17" s="443"/>
      <c r="U17" s="443"/>
      <c r="V17" s="444"/>
      <c r="W17" s="444"/>
      <c r="X17" s="443"/>
      <c r="Y17" s="443"/>
      <c r="Z17" s="443"/>
      <c r="AA17" s="443"/>
      <c r="AB17" s="443"/>
      <c r="AC17" s="444"/>
      <c r="AD17" s="444"/>
      <c r="AE17" s="436"/>
      <c r="AF17" s="436"/>
      <c r="AG17" s="436"/>
      <c r="AH17" s="436"/>
      <c r="AI17" s="436"/>
      <c r="AJ17" s="436"/>
      <c r="AK17" s="436"/>
      <c r="AL17" s="436"/>
      <c r="AM17" s="436"/>
      <c r="AN17" s="436"/>
      <c r="AO17" s="436"/>
      <c r="AP17" s="436"/>
      <c r="AQ17" s="436"/>
      <c r="AR17" s="436"/>
      <c r="AS17" s="436"/>
      <c r="AT17" s="436"/>
      <c r="AU17" s="436"/>
      <c r="AV17" s="436"/>
      <c r="AW17" s="436"/>
      <c r="AX17" s="546"/>
      <c r="AY17" s="546"/>
      <c r="AZ17" s="436"/>
      <c r="BA17" s="436"/>
      <c r="BB17" s="436"/>
      <c r="BC17" s="436"/>
      <c r="BD17" s="436"/>
      <c r="BE17" s="546"/>
      <c r="BF17" s="546"/>
      <c r="BG17" s="569" t="s">
        <v>1405</v>
      </c>
      <c r="BH17" s="436"/>
      <c r="BI17" s="436"/>
      <c r="BJ17" s="436"/>
      <c r="BK17" s="436"/>
      <c r="BL17" s="550"/>
      <c r="BM17" s="550"/>
    </row>
    <row r="18" spans="1:65" ht="15" x14ac:dyDescent="0.25">
      <c r="A18" s="445" t="s">
        <v>1034</v>
      </c>
      <c r="B18" s="448"/>
      <c r="C18" s="449"/>
      <c r="D18" s="449"/>
      <c r="E18" s="449"/>
      <c r="F18" s="449"/>
      <c r="G18" s="449"/>
      <c r="H18" s="449"/>
      <c r="I18" s="449"/>
      <c r="J18" s="449"/>
      <c r="K18" s="449"/>
      <c r="L18" s="449"/>
      <c r="M18" s="449"/>
      <c r="N18" s="449"/>
      <c r="O18" s="449"/>
      <c r="P18" s="449"/>
      <c r="Q18" s="449"/>
      <c r="R18" s="449"/>
      <c r="S18" s="449"/>
      <c r="T18" s="449"/>
      <c r="U18" s="449"/>
      <c r="V18" s="449"/>
      <c r="W18" s="449"/>
      <c r="X18" s="449"/>
      <c r="Y18" s="449"/>
      <c r="Z18" s="449"/>
      <c r="AA18" s="449"/>
      <c r="AB18" s="449"/>
      <c r="AC18" s="449"/>
      <c r="AD18" s="449"/>
      <c r="AE18" s="431"/>
      <c r="AF18" s="431"/>
      <c r="AG18" s="431"/>
      <c r="AH18" s="431"/>
      <c r="AI18" s="431"/>
      <c r="AJ18" s="431"/>
      <c r="AK18" s="431"/>
      <c r="AL18" s="431"/>
      <c r="AM18" s="431"/>
      <c r="AN18" s="431"/>
      <c r="AO18" s="431"/>
      <c r="AP18" s="431"/>
      <c r="AQ18" s="431"/>
      <c r="AR18" s="431"/>
      <c r="AS18" s="431"/>
      <c r="AT18" s="431"/>
      <c r="AU18" s="431"/>
      <c r="AV18" s="431"/>
      <c r="AW18" s="431"/>
      <c r="AX18" s="431"/>
      <c r="AY18" s="431"/>
      <c r="AZ18" s="431"/>
      <c r="BA18" s="431"/>
      <c r="BB18" s="431"/>
      <c r="BC18" s="431"/>
      <c r="BD18" s="431"/>
      <c r="BE18" s="431"/>
      <c r="BF18" s="431"/>
      <c r="BG18" s="571" t="s">
        <v>1405</v>
      </c>
      <c r="BH18" s="431"/>
      <c r="BI18" s="431"/>
      <c r="BJ18" s="431"/>
      <c r="BK18" s="431"/>
      <c r="BL18" s="431"/>
      <c r="BM18" s="431"/>
    </row>
    <row r="19" spans="1:65" x14ac:dyDescent="0.2">
      <c r="A19" s="433" t="s">
        <v>806</v>
      </c>
      <c r="B19" s="434" t="s">
        <v>1030</v>
      </c>
      <c r="C19" s="436"/>
      <c r="D19" s="436"/>
      <c r="E19" s="436"/>
      <c r="F19" s="436"/>
      <c r="G19" s="436"/>
      <c r="H19" s="437"/>
      <c r="I19" s="437"/>
      <c r="J19" s="435"/>
      <c r="K19" s="436"/>
      <c r="L19" s="436"/>
      <c r="M19" s="436"/>
      <c r="N19" s="436"/>
      <c r="O19" s="437"/>
      <c r="P19" s="437"/>
      <c r="Q19" s="436"/>
      <c r="R19" s="436"/>
      <c r="S19" s="436"/>
      <c r="T19" s="436"/>
      <c r="U19" s="436"/>
      <c r="V19" s="437"/>
      <c r="W19" s="437"/>
      <c r="X19" s="436"/>
      <c r="Y19" s="436"/>
      <c r="Z19" s="436"/>
      <c r="AA19" s="436"/>
      <c r="AB19" s="436"/>
      <c r="AC19" s="437"/>
      <c r="AD19" s="437"/>
      <c r="AE19" s="436"/>
      <c r="AF19" s="436"/>
      <c r="AG19" s="436"/>
      <c r="AH19" s="436"/>
      <c r="AI19" s="436"/>
      <c r="AJ19" s="436"/>
      <c r="AK19" s="436"/>
      <c r="AL19" s="436"/>
      <c r="AM19" s="436"/>
      <c r="AN19" s="436"/>
      <c r="AO19" s="436"/>
      <c r="AP19" s="436"/>
      <c r="AQ19" s="436"/>
      <c r="AR19" s="436"/>
      <c r="AS19" s="529" t="s">
        <v>1377</v>
      </c>
      <c r="AT19" s="435"/>
      <c r="AU19" s="529"/>
      <c r="AV19" s="436"/>
      <c r="AW19" s="436"/>
      <c r="AX19" s="546"/>
      <c r="AY19" s="546"/>
      <c r="AZ19" s="436"/>
      <c r="BA19" s="436"/>
      <c r="BB19" s="436"/>
      <c r="BC19" s="436"/>
      <c r="BD19" s="436"/>
      <c r="BE19" s="546"/>
      <c r="BF19" s="546"/>
      <c r="BG19" s="569" t="s">
        <v>1405</v>
      </c>
      <c r="BH19" s="436"/>
      <c r="BI19" s="436"/>
      <c r="BJ19" s="436"/>
      <c r="BK19" s="436"/>
      <c r="BL19" s="550"/>
      <c r="BM19" s="550"/>
    </row>
    <row r="20" spans="1:65" x14ac:dyDescent="0.2">
      <c r="A20" s="433" t="s">
        <v>414</v>
      </c>
      <c r="B20" s="438"/>
      <c r="C20" s="436"/>
      <c r="D20" s="436"/>
      <c r="E20" s="436"/>
      <c r="F20" s="436"/>
      <c r="G20" s="436"/>
      <c r="H20" s="437"/>
      <c r="I20" s="437"/>
      <c r="J20" s="436"/>
      <c r="K20" s="436"/>
      <c r="L20" s="436"/>
      <c r="M20" s="436"/>
      <c r="N20" s="436"/>
      <c r="O20" s="437"/>
      <c r="P20" s="437"/>
      <c r="Q20" s="436"/>
      <c r="R20" s="436"/>
      <c r="S20" s="436"/>
      <c r="T20" s="436"/>
      <c r="U20" s="436"/>
      <c r="V20" s="437"/>
      <c r="W20" s="437"/>
      <c r="X20" s="436"/>
      <c r="Y20" s="436"/>
      <c r="Z20" s="436"/>
      <c r="AA20" s="436"/>
      <c r="AB20" s="436"/>
      <c r="AC20" s="437"/>
      <c r="AD20" s="437"/>
      <c r="AE20" s="436"/>
      <c r="AF20" s="436"/>
      <c r="AG20" s="436"/>
      <c r="AH20" s="436"/>
      <c r="AI20" s="436"/>
      <c r="AJ20" s="436"/>
      <c r="AK20" s="436"/>
      <c r="AL20" s="436"/>
      <c r="AM20" s="436"/>
      <c r="AN20" s="436"/>
      <c r="AO20" s="436"/>
      <c r="AP20" s="436"/>
      <c r="AQ20" s="436"/>
      <c r="AR20" s="436"/>
      <c r="AS20" s="436"/>
      <c r="AT20" s="436"/>
      <c r="AU20" s="543"/>
      <c r="AW20" s="436"/>
      <c r="AX20" s="546"/>
      <c r="AY20" s="546"/>
      <c r="AZ20" s="436"/>
      <c r="BA20" s="436"/>
      <c r="BB20" s="436"/>
      <c r="BC20" s="436"/>
      <c r="BD20" s="436"/>
      <c r="BE20" s="546"/>
      <c r="BF20" s="546"/>
      <c r="BG20" s="569" t="s">
        <v>1405</v>
      </c>
      <c r="BH20" s="436"/>
      <c r="BI20" s="436"/>
      <c r="BJ20" s="436"/>
      <c r="BK20" s="436"/>
      <c r="BL20" s="550"/>
      <c r="BM20" s="550"/>
    </row>
    <row r="21" spans="1:65" x14ac:dyDescent="0.2">
      <c r="A21" s="433" t="s">
        <v>806</v>
      </c>
      <c r="B21" s="438" t="s">
        <v>1031</v>
      </c>
      <c r="C21" s="436"/>
      <c r="D21" s="436"/>
      <c r="E21" s="436"/>
      <c r="F21" s="436"/>
      <c r="G21" s="436"/>
      <c r="H21" s="437"/>
      <c r="I21" s="437"/>
      <c r="J21" s="436"/>
      <c r="K21" s="435"/>
      <c r="L21" s="436"/>
      <c r="M21" s="436"/>
      <c r="N21" s="436"/>
      <c r="O21" s="437"/>
      <c r="P21" s="437"/>
      <c r="Q21" s="436"/>
      <c r="R21" s="436"/>
      <c r="S21" s="436"/>
      <c r="T21" s="436"/>
      <c r="U21" s="436"/>
      <c r="V21" s="437"/>
      <c r="W21" s="437"/>
      <c r="X21" s="436"/>
      <c r="Y21" s="436"/>
      <c r="Z21" s="436"/>
      <c r="AA21" s="436"/>
      <c r="AB21" s="436"/>
      <c r="AC21" s="437"/>
      <c r="AD21" s="437"/>
      <c r="AE21" s="436"/>
      <c r="AF21" s="436"/>
      <c r="AG21" s="436"/>
      <c r="AH21" s="436"/>
      <c r="AI21" s="436"/>
      <c r="AJ21" s="436"/>
      <c r="AK21" s="436"/>
      <c r="AL21" s="436"/>
      <c r="AM21" s="436"/>
      <c r="AN21" s="436"/>
      <c r="AO21" s="436"/>
      <c r="AP21" s="436"/>
      <c r="AQ21" s="436"/>
      <c r="AR21" s="436"/>
      <c r="AS21" s="436"/>
      <c r="AT21" s="436"/>
      <c r="AU21" s="436"/>
      <c r="AV21" s="529"/>
      <c r="AW21" s="436"/>
      <c r="AX21" s="547"/>
      <c r="AY21" s="546"/>
      <c r="AZ21" s="436"/>
      <c r="BA21" s="436"/>
      <c r="BB21" s="436"/>
      <c r="BC21" s="436"/>
      <c r="BD21" s="436"/>
      <c r="BE21" s="546"/>
      <c r="BF21" s="546"/>
      <c r="BG21" s="569" t="s">
        <v>1405</v>
      </c>
      <c r="BH21" s="436"/>
      <c r="BI21" s="436"/>
      <c r="BJ21" s="436"/>
      <c r="BK21" s="436"/>
      <c r="BL21" s="550"/>
      <c r="BM21" s="550"/>
    </row>
    <row r="22" spans="1:65" x14ac:dyDescent="0.2">
      <c r="A22" s="433" t="s">
        <v>414</v>
      </c>
      <c r="B22" s="438"/>
      <c r="C22" s="436"/>
      <c r="D22" s="436"/>
      <c r="E22" s="436"/>
      <c r="F22" s="436"/>
      <c r="G22" s="436"/>
      <c r="H22" s="437"/>
      <c r="I22" s="437"/>
      <c r="J22" s="436"/>
      <c r="K22" s="436"/>
      <c r="L22" s="436"/>
      <c r="M22" s="436"/>
      <c r="N22" s="436"/>
      <c r="O22" s="437"/>
      <c r="P22" s="437"/>
      <c r="Q22" s="436"/>
      <c r="R22" s="436"/>
      <c r="S22" s="436"/>
      <c r="T22" s="436"/>
      <c r="U22" s="436"/>
      <c r="V22" s="437"/>
      <c r="W22" s="437"/>
      <c r="X22" s="436"/>
      <c r="Y22" s="436"/>
      <c r="Z22" s="436"/>
      <c r="AA22" s="436"/>
      <c r="AB22" s="436"/>
      <c r="AC22" s="437"/>
      <c r="AD22" s="437"/>
      <c r="AE22" s="436"/>
      <c r="AF22" s="436"/>
      <c r="AG22" s="436"/>
      <c r="AH22" s="436"/>
      <c r="AI22" s="436"/>
      <c r="AJ22" s="436"/>
      <c r="AK22" s="436"/>
      <c r="AL22" s="436"/>
      <c r="AM22" s="436"/>
      <c r="AN22" s="436"/>
      <c r="AO22" s="436"/>
      <c r="AP22" s="436"/>
      <c r="AQ22" s="436"/>
      <c r="AR22" s="436"/>
      <c r="AS22" s="436"/>
      <c r="AT22" s="436"/>
      <c r="AU22" s="436"/>
      <c r="AV22" s="543"/>
      <c r="AW22" s="436"/>
      <c r="AX22" s="546"/>
      <c r="AY22" s="546"/>
      <c r="AZ22" s="436"/>
      <c r="BA22" s="436"/>
      <c r="BB22" s="436"/>
      <c r="BC22" s="436"/>
      <c r="BD22" s="436"/>
      <c r="BE22" s="546"/>
      <c r="BF22" s="546"/>
      <c r="BG22" s="569" t="s">
        <v>1405</v>
      </c>
      <c r="BH22" s="436"/>
      <c r="BI22" s="436"/>
      <c r="BJ22" s="436"/>
      <c r="BK22" s="436"/>
      <c r="BL22" s="550"/>
      <c r="BM22" s="550"/>
    </row>
    <row r="23" spans="1:65" ht="28.5" x14ac:dyDescent="0.2">
      <c r="A23" s="433" t="s">
        <v>806</v>
      </c>
      <c r="B23" s="440" t="s">
        <v>1032</v>
      </c>
      <c r="C23" s="436"/>
      <c r="D23" s="436"/>
      <c r="E23" s="436"/>
      <c r="F23" s="436"/>
      <c r="G23" s="436"/>
      <c r="H23" s="437"/>
      <c r="I23" s="437"/>
      <c r="J23" s="436"/>
      <c r="K23" s="436"/>
      <c r="L23" s="435"/>
      <c r="M23" s="435"/>
      <c r="N23" s="435"/>
      <c r="O23" s="435"/>
      <c r="P23" s="435"/>
      <c r="Q23" s="435"/>
      <c r="R23" s="435"/>
      <c r="S23" s="435"/>
      <c r="T23" s="435"/>
      <c r="U23" s="435"/>
      <c r="V23" s="435"/>
      <c r="W23" s="435"/>
      <c r="X23" s="435"/>
      <c r="Y23" s="517"/>
      <c r="Z23" s="517"/>
      <c r="AA23" s="517" t="s">
        <v>1337</v>
      </c>
      <c r="AB23" s="544"/>
      <c r="AC23" s="437"/>
      <c r="AD23" s="437"/>
      <c r="AE23" s="555" t="s">
        <v>1375</v>
      </c>
      <c r="AF23" s="436"/>
      <c r="AG23" s="436"/>
      <c r="AH23" s="436"/>
      <c r="AI23" s="436"/>
      <c r="AJ23" s="436"/>
      <c r="AK23" s="436"/>
      <c r="AL23" s="436"/>
      <c r="AM23" s="436"/>
      <c r="AN23" s="436"/>
      <c r="AO23" s="436"/>
      <c r="AP23" s="436"/>
      <c r="AQ23" s="436"/>
      <c r="AR23" s="436"/>
      <c r="AS23" s="554"/>
      <c r="AT23" s="436"/>
      <c r="AU23" s="436"/>
      <c r="AV23" s="554"/>
      <c r="AW23" s="529"/>
      <c r="AX23" s="546"/>
      <c r="AY23" s="546"/>
      <c r="AZ23" s="529"/>
      <c r="BA23" s="529"/>
      <c r="BB23" s="436"/>
      <c r="BC23" s="436"/>
      <c r="BD23" s="436"/>
      <c r="BE23" s="546"/>
      <c r="BF23" s="546"/>
      <c r="BG23" s="569" t="s">
        <v>1405</v>
      </c>
      <c r="BH23" s="436"/>
      <c r="BI23" s="436"/>
      <c r="BJ23" s="436"/>
      <c r="BK23" s="436"/>
      <c r="BL23" s="550"/>
      <c r="BM23" s="550"/>
    </row>
    <row r="24" spans="1:65" ht="43.5" thickBot="1" x14ac:dyDescent="0.25">
      <c r="A24" s="441" t="s">
        <v>414</v>
      </c>
      <c r="B24" s="442"/>
      <c r="C24" s="443"/>
      <c r="D24" s="443"/>
      <c r="E24" s="443"/>
      <c r="F24" s="443"/>
      <c r="G24" s="443"/>
      <c r="H24" s="444"/>
      <c r="I24" s="444"/>
      <c r="J24" s="443"/>
      <c r="K24" s="443"/>
      <c r="L24" s="443"/>
      <c r="M24" s="443"/>
      <c r="N24" s="443"/>
      <c r="O24" s="444"/>
      <c r="P24" s="444"/>
      <c r="Q24" s="443"/>
      <c r="R24" s="443"/>
      <c r="S24" s="443"/>
      <c r="T24" s="443"/>
      <c r="U24" s="443"/>
      <c r="V24" s="444"/>
      <c r="W24" s="444"/>
      <c r="X24" s="443"/>
      <c r="Y24" s="443"/>
      <c r="Z24" s="443"/>
      <c r="AA24" s="443"/>
      <c r="AB24" s="443"/>
      <c r="AC24" s="444"/>
      <c r="AD24" s="444"/>
      <c r="AE24" s="436"/>
      <c r="AF24" s="436"/>
      <c r="AG24" s="436"/>
      <c r="AH24" s="436"/>
      <c r="AI24" s="436"/>
      <c r="AJ24" s="436"/>
      <c r="AK24" s="436"/>
      <c r="AL24" s="436"/>
      <c r="AM24" s="436"/>
      <c r="AN24" s="436"/>
      <c r="AO24" s="436"/>
      <c r="AP24" s="436"/>
      <c r="AQ24" s="436"/>
      <c r="AR24" s="436"/>
      <c r="AS24" s="436"/>
      <c r="AT24" s="436"/>
      <c r="AU24" s="436"/>
      <c r="AW24" s="436"/>
      <c r="AX24" s="546"/>
      <c r="AY24" s="546"/>
      <c r="AZ24" s="436"/>
      <c r="BA24" s="572" t="s">
        <v>1406</v>
      </c>
      <c r="BB24" s="436"/>
      <c r="BC24" s="436"/>
      <c r="BD24" s="436"/>
      <c r="BE24" s="546"/>
      <c r="BF24" s="546"/>
      <c r="BG24" s="569" t="s">
        <v>1405</v>
      </c>
      <c r="BH24" s="436"/>
      <c r="BI24" s="436"/>
      <c r="BJ24" s="436"/>
      <c r="BK24" s="436"/>
      <c r="BL24" s="550"/>
      <c r="BM24" s="550"/>
    </row>
    <row r="25" spans="1:65" ht="15" x14ac:dyDescent="0.25">
      <c r="A25" s="445" t="s">
        <v>1035</v>
      </c>
      <c r="B25" s="448"/>
      <c r="C25" s="449"/>
      <c r="D25" s="449"/>
      <c r="E25" s="449"/>
      <c r="F25" s="449"/>
      <c r="G25" s="449"/>
      <c r="H25" s="449"/>
      <c r="I25" s="449"/>
      <c r="J25" s="449"/>
      <c r="K25" s="449"/>
      <c r="L25" s="449"/>
      <c r="M25" s="449"/>
      <c r="N25" s="449"/>
      <c r="O25" s="449"/>
      <c r="P25" s="449"/>
      <c r="Q25" s="449"/>
      <c r="R25" s="449"/>
      <c r="S25" s="449"/>
      <c r="T25" s="449"/>
      <c r="U25" s="449"/>
      <c r="V25" s="449"/>
      <c r="W25" s="449"/>
      <c r="X25" s="449"/>
      <c r="Y25" s="449"/>
      <c r="Z25" s="449"/>
      <c r="AA25" s="449"/>
      <c r="AB25" s="449"/>
      <c r="AC25" s="449"/>
      <c r="AD25" s="449"/>
      <c r="AE25" s="431"/>
      <c r="AF25" s="431"/>
      <c r="AG25" s="431"/>
      <c r="AH25" s="431"/>
      <c r="AI25" s="431"/>
      <c r="AJ25" s="431"/>
      <c r="AK25" s="431"/>
      <c r="AL25" s="431"/>
      <c r="AM25" s="431"/>
      <c r="AN25" s="431"/>
      <c r="AO25" s="431"/>
      <c r="AP25" s="431"/>
      <c r="AQ25" s="431"/>
      <c r="AR25" s="431"/>
      <c r="AS25" s="431"/>
      <c r="AT25" s="431"/>
      <c r="AU25" s="431"/>
      <c r="AV25" s="431"/>
      <c r="AW25" s="431"/>
      <c r="AX25" s="431"/>
      <c r="AY25" s="431"/>
      <c r="AZ25" s="431"/>
      <c r="BA25" s="431"/>
      <c r="BB25" s="431"/>
      <c r="BC25" s="431"/>
      <c r="BD25" s="431"/>
      <c r="BE25" s="431"/>
      <c r="BF25" s="431"/>
      <c r="BG25" s="571" t="s">
        <v>1405</v>
      </c>
      <c r="BH25" s="431"/>
      <c r="BI25" s="431"/>
      <c r="BJ25" s="431"/>
      <c r="BK25" s="431"/>
      <c r="BL25" s="431"/>
      <c r="BM25" s="550"/>
    </row>
    <row r="26" spans="1:65" x14ac:dyDescent="0.2">
      <c r="A26" s="433" t="s">
        <v>806</v>
      </c>
      <c r="B26" s="434" t="s">
        <v>1030</v>
      </c>
      <c r="C26" s="436"/>
      <c r="D26" s="436"/>
      <c r="E26" s="436"/>
      <c r="F26" s="436"/>
      <c r="G26" s="436"/>
      <c r="H26" s="437"/>
      <c r="I26" s="437"/>
      <c r="J26" s="436"/>
      <c r="K26" s="435"/>
      <c r="L26" s="436"/>
      <c r="M26" s="436"/>
      <c r="N26" s="436"/>
      <c r="O26" s="437"/>
      <c r="P26" s="437"/>
      <c r="Q26" s="436"/>
      <c r="R26" s="436"/>
      <c r="S26" s="436"/>
      <c r="T26" s="436"/>
      <c r="U26" s="436"/>
      <c r="V26" s="437"/>
      <c r="W26" s="437"/>
      <c r="X26" s="436"/>
      <c r="Y26" s="436"/>
      <c r="Z26" s="436"/>
      <c r="AA26" s="436"/>
      <c r="AB26" s="436"/>
      <c r="AC26" s="437"/>
      <c r="AD26" s="437"/>
      <c r="AE26" s="436"/>
      <c r="AF26" s="436"/>
      <c r="AG26" s="436"/>
      <c r="AH26" s="436"/>
      <c r="AI26" s="436"/>
      <c r="AJ26" s="436"/>
      <c r="AK26" s="436"/>
      <c r="AL26" s="436"/>
      <c r="AM26" s="436"/>
      <c r="AN26" s="436"/>
      <c r="AO26" s="436"/>
      <c r="AP26" s="436"/>
      <c r="AQ26" s="436"/>
      <c r="AR26" s="436"/>
      <c r="AS26" s="436"/>
      <c r="AT26" s="436"/>
      <c r="AU26" s="436"/>
      <c r="AV26" s="436"/>
      <c r="AW26" s="436"/>
      <c r="AX26" s="546"/>
      <c r="AY26" s="546"/>
      <c r="AZ26" s="436"/>
      <c r="BA26" s="436"/>
      <c r="BB26" s="436"/>
      <c r="BC26" s="436"/>
      <c r="BD26" s="436"/>
      <c r="BE26" s="546"/>
      <c r="BF26" s="546"/>
      <c r="BG26" s="569" t="s">
        <v>1405</v>
      </c>
      <c r="BH26" s="436"/>
      <c r="BI26" s="436"/>
      <c r="BJ26" s="436"/>
      <c r="BK26" s="436"/>
      <c r="BL26" s="550"/>
      <c r="BM26" s="550"/>
    </row>
    <row r="27" spans="1:65" x14ac:dyDescent="0.2">
      <c r="A27" s="433" t="s">
        <v>414</v>
      </c>
      <c r="B27" s="438"/>
      <c r="C27" s="436"/>
      <c r="D27" s="436"/>
      <c r="E27" s="436"/>
      <c r="F27" s="436"/>
      <c r="G27" s="436"/>
      <c r="H27" s="437"/>
      <c r="I27" s="437"/>
      <c r="J27" s="436"/>
      <c r="K27" s="436"/>
      <c r="L27" s="436"/>
      <c r="M27" s="436"/>
      <c r="N27" s="436"/>
      <c r="O27" s="437"/>
      <c r="P27" s="437"/>
      <c r="Q27" s="436"/>
      <c r="R27" s="436"/>
      <c r="S27" s="436"/>
      <c r="T27" s="436"/>
      <c r="U27" s="436"/>
      <c r="V27" s="437"/>
      <c r="W27" s="437"/>
      <c r="X27" s="436"/>
      <c r="Y27" s="436"/>
      <c r="Z27" s="436"/>
      <c r="AA27" s="436"/>
      <c r="AB27" s="436"/>
      <c r="AC27" s="437"/>
      <c r="AD27" s="437"/>
      <c r="AE27" s="436"/>
      <c r="AF27" s="436"/>
      <c r="AG27" s="436"/>
      <c r="AH27" s="436"/>
      <c r="AI27" s="436"/>
      <c r="AJ27" s="436"/>
      <c r="AK27" s="436"/>
      <c r="AL27" s="436"/>
      <c r="AM27" s="436"/>
      <c r="AN27" s="436"/>
      <c r="AO27" s="436"/>
      <c r="AP27" s="436"/>
      <c r="AQ27" s="436"/>
      <c r="AR27" s="436"/>
      <c r="AS27" s="436"/>
      <c r="AT27" s="436"/>
      <c r="AU27" s="436"/>
      <c r="AV27" s="436"/>
      <c r="AW27" s="436"/>
      <c r="AX27" s="546"/>
      <c r="AY27" s="546"/>
      <c r="AZ27" s="436"/>
      <c r="BA27" s="436"/>
      <c r="BB27" s="436"/>
      <c r="BC27" s="436"/>
      <c r="BD27" s="436"/>
      <c r="BE27" s="546"/>
      <c r="BF27" s="546"/>
      <c r="BG27" s="569" t="s">
        <v>1405</v>
      </c>
      <c r="BH27" s="436"/>
      <c r="BI27" s="436"/>
      <c r="BJ27" s="436"/>
      <c r="BK27" s="436"/>
      <c r="BL27" s="550"/>
      <c r="BM27" s="550"/>
    </row>
    <row r="28" spans="1:65" x14ac:dyDescent="0.2">
      <c r="A28" s="433" t="s">
        <v>806</v>
      </c>
      <c r="B28" s="438" t="s">
        <v>1031</v>
      </c>
      <c r="C28" s="436"/>
      <c r="D28" s="436"/>
      <c r="E28" s="436"/>
      <c r="F28" s="436"/>
      <c r="G28" s="436"/>
      <c r="H28" s="437"/>
      <c r="I28" s="437"/>
      <c r="J28" s="436"/>
      <c r="K28" s="436"/>
      <c r="L28" s="435"/>
      <c r="M28" s="436"/>
      <c r="N28" s="436"/>
      <c r="O28" s="437"/>
      <c r="P28" s="437"/>
      <c r="Q28" s="436"/>
      <c r="R28" s="436"/>
      <c r="S28" s="436"/>
      <c r="T28" s="436"/>
      <c r="U28" s="436"/>
      <c r="V28" s="437"/>
      <c r="W28" s="437"/>
      <c r="X28" s="436"/>
      <c r="Y28" s="436"/>
      <c r="Z28" s="436"/>
      <c r="AA28" s="436"/>
      <c r="AB28" s="436"/>
      <c r="AC28" s="437"/>
      <c r="AD28" s="437"/>
      <c r="AE28" s="436"/>
      <c r="AF28" s="436"/>
      <c r="AG28" s="436"/>
      <c r="AH28" s="436"/>
      <c r="AI28" s="436"/>
      <c r="AJ28" s="436"/>
      <c r="AK28" s="436"/>
      <c r="AL28" s="436"/>
      <c r="AM28" s="436"/>
      <c r="AN28" s="436"/>
      <c r="AO28" s="436"/>
      <c r="AP28" s="436"/>
      <c r="AQ28" s="436"/>
      <c r="AR28" s="436"/>
      <c r="AS28" s="436"/>
      <c r="AT28" s="436"/>
      <c r="AU28" s="436"/>
      <c r="AV28" s="436"/>
      <c r="AW28" s="436"/>
      <c r="AX28" s="546"/>
      <c r="AY28" s="546"/>
      <c r="AZ28" s="436"/>
      <c r="BA28" s="436"/>
      <c r="BB28" s="436"/>
      <c r="BC28" s="436"/>
      <c r="BD28" s="436"/>
      <c r="BE28" s="546"/>
      <c r="BF28" s="546"/>
      <c r="BG28" s="569" t="s">
        <v>1405</v>
      </c>
      <c r="BH28" s="436"/>
      <c r="BI28" s="436"/>
      <c r="BJ28" s="436"/>
      <c r="BK28" s="436"/>
      <c r="BL28" s="550"/>
      <c r="BM28" s="550"/>
    </row>
    <row r="29" spans="1:65" x14ac:dyDescent="0.2">
      <c r="A29" s="433" t="s">
        <v>414</v>
      </c>
      <c r="B29" s="438"/>
      <c r="C29" s="436"/>
      <c r="D29" s="436"/>
      <c r="E29" s="436"/>
      <c r="F29" s="436"/>
      <c r="G29" s="436"/>
      <c r="H29" s="437"/>
      <c r="I29" s="437"/>
      <c r="J29" s="436"/>
      <c r="K29" s="436"/>
      <c r="L29" s="436"/>
      <c r="M29" s="436"/>
      <c r="N29" s="436"/>
      <c r="O29" s="437"/>
      <c r="P29" s="437"/>
      <c r="Q29" s="436"/>
      <c r="R29" s="436"/>
      <c r="S29" s="436"/>
      <c r="T29" s="436"/>
      <c r="U29" s="436"/>
      <c r="V29" s="437"/>
      <c r="W29" s="437"/>
      <c r="X29" s="436"/>
      <c r="Y29" s="436"/>
      <c r="Z29" s="436"/>
      <c r="AA29" s="436"/>
      <c r="AB29" s="436"/>
      <c r="AC29" s="437"/>
      <c r="AD29" s="437"/>
      <c r="AE29" s="436"/>
      <c r="AF29" s="436"/>
      <c r="AG29" s="436"/>
      <c r="AH29" s="436"/>
      <c r="AI29" s="436"/>
      <c r="AJ29" s="436"/>
      <c r="AK29" s="436"/>
      <c r="AL29" s="436"/>
      <c r="AM29" s="436"/>
      <c r="AN29" s="436"/>
      <c r="AO29" s="436"/>
      <c r="AP29" s="436"/>
      <c r="AQ29" s="436"/>
      <c r="AR29" s="436"/>
      <c r="AS29" s="436"/>
      <c r="AT29" s="436"/>
      <c r="AU29" s="436"/>
      <c r="AV29" s="436"/>
      <c r="AW29" s="436"/>
      <c r="AX29" s="546"/>
      <c r="AY29" s="546"/>
      <c r="AZ29" s="436"/>
      <c r="BA29" s="436"/>
      <c r="BB29" s="436"/>
      <c r="BC29" s="436"/>
      <c r="BD29" s="436"/>
      <c r="BE29" s="546"/>
      <c r="BF29" s="546"/>
      <c r="BG29" s="569" t="s">
        <v>1405</v>
      </c>
      <c r="BH29" s="436"/>
      <c r="BI29" s="436"/>
      <c r="BJ29" s="436"/>
      <c r="BK29" s="436"/>
      <c r="BL29" s="550"/>
      <c r="BM29" s="550"/>
    </row>
    <row r="30" spans="1:65" ht="42.75" x14ac:dyDescent="0.2">
      <c r="A30" s="433" t="s">
        <v>806</v>
      </c>
      <c r="B30" s="440" t="s">
        <v>1032</v>
      </c>
      <c r="C30" s="436"/>
      <c r="D30" s="436"/>
      <c r="E30" s="436"/>
      <c r="F30" s="436"/>
      <c r="G30" s="436"/>
      <c r="H30" s="437"/>
      <c r="I30" s="437"/>
      <c r="J30" s="436"/>
      <c r="K30" s="436"/>
      <c r="L30" s="436"/>
      <c r="M30" s="435"/>
      <c r="N30" s="435"/>
      <c r="O30" s="435"/>
      <c r="P30" s="435"/>
      <c r="Q30" s="435"/>
      <c r="R30" s="435"/>
      <c r="S30" s="435"/>
      <c r="T30" s="435"/>
      <c r="U30" s="435"/>
      <c r="V30" s="435"/>
      <c r="W30" s="435"/>
      <c r="X30" s="435"/>
      <c r="Y30" s="517"/>
      <c r="Z30" s="517" t="s">
        <v>1331</v>
      </c>
      <c r="AA30" s="524" t="s">
        <v>1330</v>
      </c>
      <c r="AB30" s="524" t="s">
        <v>1338</v>
      </c>
      <c r="AC30" s="437"/>
      <c r="AD30" s="437"/>
      <c r="AE30" s="529" t="s">
        <v>1339</v>
      </c>
      <c r="AF30" s="530"/>
      <c r="AG30" s="530"/>
      <c r="AH30" s="530"/>
      <c r="AI30" s="530"/>
      <c r="AJ30" s="530"/>
      <c r="AK30" s="530"/>
      <c r="AL30" s="530"/>
      <c r="AM30" s="529"/>
      <c r="AN30" s="529"/>
      <c r="AO30" s="529"/>
      <c r="AP30" s="529"/>
      <c r="AQ30" s="529"/>
      <c r="AR30" s="529"/>
      <c r="AS30" s="529"/>
      <c r="AT30" s="529" t="s">
        <v>1354</v>
      </c>
      <c r="AV30" s="436"/>
      <c r="AW30" s="436"/>
      <c r="AX30" s="546"/>
      <c r="AY30" s="546"/>
      <c r="AZ30" s="436"/>
      <c r="BA30" s="436"/>
      <c r="BB30" s="436"/>
      <c r="BC30" s="436"/>
      <c r="BD30" s="436"/>
      <c r="BE30" s="546"/>
      <c r="BF30" s="546"/>
      <c r="BG30" s="569" t="s">
        <v>1405</v>
      </c>
      <c r="BH30" s="436"/>
      <c r="BI30" s="436"/>
      <c r="BJ30" s="436"/>
      <c r="BK30" s="436"/>
      <c r="BL30" s="550"/>
      <c r="BM30" s="550"/>
    </row>
    <row r="31" spans="1:65" ht="15" thickBot="1" x14ac:dyDescent="0.25">
      <c r="A31" s="441" t="s">
        <v>414</v>
      </c>
      <c r="B31" s="442"/>
      <c r="C31" s="443"/>
      <c r="D31" s="443"/>
      <c r="E31" s="443"/>
      <c r="F31" s="443"/>
      <c r="G31" s="443"/>
      <c r="H31" s="444"/>
      <c r="I31" s="444"/>
      <c r="J31" s="443"/>
      <c r="K31" s="443"/>
      <c r="L31" s="443"/>
      <c r="M31" s="443"/>
      <c r="N31" s="443"/>
      <c r="O31" s="444"/>
      <c r="P31" s="444"/>
      <c r="Q31" s="443"/>
      <c r="R31" s="443"/>
      <c r="S31" s="443"/>
      <c r="T31" s="443"/>
      <c r="U31" s="443"/>
      <c r="V31" s="444"/>
      <c r="W31" s="444"/>
      <c r="X31" s="443"/>
      <c r="Y31" s="443"/>
      <c r="Z31" s="443"/>
      <c r="AA31" s="443"/>
      <c r="AB31" s="443"/>
      <c r="AC31" s="444"/>
      <c r="AD31" s="444"/>
      <c r="AE31" s="436"/>
      <c r="AF31" s="436"/>
      <c r="AG31" s="436"/>
      <c r="AH31" s="436"/>
      <c r="AI31" s="436"/>
      <c r="AJ31" s="436"/>
      <c r="AK31" s="436"/>
      <c r="AL31" s="436"/>
      <c r="AM31" s="436"/>
      <c r="AN31" s="436"/>
      <c r="AO31" s="436"/>
      <c r="AP31" s="436"/>
      <c r="AQ31" s="436"/>
      <c r="AR31" s="436"/>
      <c r="AS31" s="436"/>
      <c r="AT31" s="436"/>
      <c r="AU31" s="543" t="s">
        <v>1358</v>
      </c>
      <c r="AV31" s="436"/>
      <c r="AW31" s="436"/>
      <c r="AX31" s="546"/>
      <c r="AY31" s="546"/>
      <c r="AZ31" s="436"/>
      <c r="BA31" s="436"/>
      <c r="BB31" s="436"/>
      <c r="BC31" s="436"/>
      <c r="BD31" s="436"/>
      <c r="BE31" s="546"/>
      <c r="BF31" s="546"/>
      <c r="BG31" s="569" t="s">
        <v>1405</v>
      </c>
      <c r="BH31" s="436"/>
      <c r="BI31" s="436"/>
      <c r="BJ31" s="436"/>
      <c r="BK31" s="436"/>
      <c r="BL31" s="550"/>
      <c r="BM31" s="550"/>
    </row>
    <row r="32" spans="1:65" ht="15" x14ac:dyDescent="0.25">
      <c r="A32" s="445" t="s">
        <v>1036</v>
      </c>
      <c r="B32" s="448"/>
      <c r="C32" s="449"/>
      <c r="D32" s="449"/>
      <c r="E32" s="449"/>
      <c r="F32" s="449"/>
      <c r="G32" s="449"/>
      <c r="H32" s="449"/>
      <c r="I32" s="449"/>
      <c r="J32" s="449"/>
      <c r="K32" s="449"/>
      <c r="L32" s="449"/>
      <c r="M32" s="449"/>
      <c r="N32" s="449"/>
      <c r="O32" s="449"/>
      <c r="P32" s="449"/>
      <c r="Q32" s="449"/>
      <c r="R32" s="449"/>
      <c r="S32" s="449"/>
      <c r="T32" s="449"/>
      <c r="U32" s="449"/>
      <c r="V32" s="449"/>
      <c r="W32" s="449"/>
      <c r="X32" s="449"/>
      <c r="Y32" s="449"/>
      <c r="Z32" s="449"/>
      <c r="AA32" s="449"/>
      <c r="AB32" s="449"/>
      <c r="AC32" s="449"/>
      <c r="AD32" s="449"/>
      <c r="AE32" s="431"/>
      <c r="AF32" s="431"/>
      <c r="AG32" s="431"/>
      <c r="AH32" s="431"/>
      <c r="AI32" s="431"/>
      <c r="AJ32" s="431"/>
      <c r="AK32" s="431"/>
      <c r="AL32" s="431"/>
      <c r="AM32" s="431"/>
      <c r="AN32" s="431"/>
      <c r="AO32" s="431"/>
      <c r="AP32" s="431"/>
      <c r="AQ32" s="431"/>
      <c r="AR32" s="431"/>
      <c r="AS32" s="431"/>
      <c r="AT32" s="431"/>
      <c r="AU32" s="431"/>
      <c r="AV32" s="431"/>
      <c r="AW32" s="431"/>
      <c r="AX32" s="431"/>
      <c r="AY32" s="431"/>
      <c r="AZ32" s="431"/>
      <c r="BA32" s="431"/>
      <c r="BB32" s="431"/>
      <c r="BC32" s="431"/>
      <c r="BD32" s="431"/>
      <c r="BE32" s="431"/>
      <c r="BF32" s="431"/>
      <c r="BG32" s="571" t="s">
        <v>1405</v>
      </c>
      <c r="BH32" s="431"/>
      <c r="BI32" s="431"/>
      <c r="BJ32" s="431"/>
      <c r="BK32" s="431"/>
      <c r="BL32" s="431"/>
      <c r="BM32" s="431"/>
    </row>
    <row r="33" spans="1:65" x14ac:dyDescent="0.2">
      <c r="A33" s="433" t="s">
        <v>806</v>
      </c>
      <c r="B33" s="434" t="s">
        <v>1030</v>
      </c>
      <c r="C33" s="436"/>
      <c r="D33" s="436"/>
      <c r="E33" s="436"/>
      <c r="F33" s="436"/>
      <c r="G33" s="436"/>
      <c r="H33" s="437"/>
      <c r="I33" s="437"/>
      <c r="J33" s="436"/>
      <c r="K33" s="436"/>
      <c r="L33" s="436"/>
      <c r="M33" s="436"/>
      <c r="N33" s="436"/>
      <c r="O33" s="437"/>
      <c r="P33" s="437"/>
      <c r="Q33" s="435" t="s">
        <v>1286</v>
      </c>
      <c r="R33" s="436"/>
      <c r="S33" s="436"/>
      <c r="T33" s="436"/>
      <c r="U33" s="436"/>
      <c r="V33" s="437"/>
      <c r="W33" s="437"/>
      <c r="X33" s="436"/>
      <c r="Y33" s="436"/>
      <c r="Z33" s="436"/>
      <c r="AA33" s="436"/>
      <c r="AB33" s="436"/>
      <c r="AC33" s="437"/>
      <c r="AD33" s="437"/>
      <c r="AE33" s="436"/>
      <c r="AF33" s="436"/>
      <c r="AG33" s="436"/>
      <c r="AH33" s="436"/>
      <c r="AI33" s="436"/>
      <c r="AJ33" s="436"/>
      <c r="AK33" s="436"/>
      <c r="AL33" s="436"/>
      <c r="AM33" s="436"/>
      <c r="AN33" s="436"/>
      <c r="AO33" s="436"/>
      <c r="AP33" s="436"/>
      <c r="AQ33" s="436"/>
      <c r="AR33" s="436"/>
      <c r="AS33" s="436"/>
      <c r="AT33" s="436"/>
      <c r="AU33" s="436"/>
      <c r="AV33" s="436"/>
      <c r="AW33" s="436"/>
      <c r="AX33" s="546"/>
      <c r="AY33" s="546"/>
      <c r="AZ33" s="436"/>
      <c r="BA33" s="436"/>
      <c r="BB33" s="436"/>
      <c r="BC33" s="436"/>
      <c r="BD33" s="436"/>
      <c r="BE33" s="546"/>
      <c r="BF33" s="546"/>
      <c r="BG33" s="569" t="s">
        <v>1405</v>
      </c>
      <c r="BH33" s="436"/>
      <c r="BI33" s="436"/>
      <c r="BJ33" s="436"/>
      <c r="BK33" s="436"/>
      <c r="BL33" s="550"/>
      <c r="BM33" s="550"/>
    </row>
    <row r="34" spans="1:65" x14ac:dyDescent="0.2">
      <c r="A34" s="433" t="s">
        <v>414</v>
      </c>
      <c r="B34" s="438"/>
      <c r="C34" s="436"/>
      <c r="D34" s="436"/>
      <c r="E34" s="436"/>
      <c r="F34" s="436"/>
      <c r="G34" s="436"/>
      <c r="H34" s="437"/>
      <c r="I34" s="437"/>
      <c r="J34" s="436"/>
      <c r="K34" s="436"/>
      <c r="L34" s="436"/>
      <c r="M34" s="436"/>
      <c r="N34" s="436"/>
      <c r="O34" s="437"/>
      <c r="P34" s="437"/>
      <c r="Q34" s="436"/>
      <c r="R34" s="436"/>
      <c r="S34" s="436"/>
      <c r="T34" s="436"/>
      <c r="U34" s="436"/>
      <c r="V34" s="437"/>
      <c r="W34" s="437"/>
      <c r="X34" s="436"/>
      <c r="Y34" s="436"/>
      <c r="Z34" s="436"/>
      <c r="AA34" s="436"/>
      <c r="AB34" s="436"/>
      <c r="AC34" s="437"/>
      <c r="AD34" s="437"/>
      <c r="AE34" s="436"/>
      <c r="AF34" s="436"/>
      <c r="AG34" s="436"/>
      <c r="AH34" s="436"/>
      <c r="AI34" s="436"/>
      <c r="AJ34" s="436"/>
      <c r="AK34" s="436"/>
      <c r="AL34" s="436"/>
      <c r="AM34" s="436"/>
      <c r="AN34" s="436"/>
      <c r="AO34" s="436"/>
      <c r="AP34" s="436"/>
      <c r="AQ34" s="436"/>
      <c r="AR34" s="436"/>
      <c r="AS34" s="436"/>
      <c r="AT34" s="436"/>
      <c r="AU34" s="436"/>
      <c r="AV34" s="436"/>
      <c r="AW34" s="436"/>
      <c r="AX34" s="546"/>
      <c r="AY34" s="546"/>
      <c r="AZ34" s="436"/>
      <c r="BA34" s="436"/>
      <c r="BB34" s="436"/>
      <c r="BC34" s="436"/>
      <c r="BD34" s="436"/>
      <c r="BE34" s="546"/>
      <c r="BF34" s="546"/>
      <c r="BG34" s="569" t="s">
        <v>1405</v>
      </c>
      <c r="BH34" s="436"/>
      <c r="BI34" s="436"/>
      <c r="BJ34" s="436"/>
      <c r="BK34" s="436"/>
      <c r="BL34" s="550"/>
      <c r="BM34" s="550"/>
    </row>
    <row r="35" spans="1:65" x14ac:dyDescent="0.2">
      <c r="A35" s="433" t="s">
        <v>806</v>
      </c>
      <c r="B35" s="438" t="s">
        <v>1031</v>
      </c>
      <c r="C35" s="436"/>
      <c r="D35" s="436"/>
      <c r="E35" s="436"/>
      <c r="F35" s="436"/>
      <c r="G35" s="436"/>
      <c r="H35" s="437"/>
      <c r="I35" s="437"/>
      <c r="J35" s="436"/>
      <c r="K35" s="436"/>
      <c r="L35" s="436"/>
      <c r="M35" s="436"/>
      <c r="N35" s="436"/>
      <c r="O35" s="437"/>
      <c r="P35" s="437"/>
      <c r="Q35" s="436"/>
      <c r="R35" s="435"/>
      <c r="S35" s="436"/>
      <c r="T35" s="436"/>
      <c r="U35" s="436"/>
      <c r="V35" s="437"/>
      <c r="W35" s="437"/>
      <c r="X35" s="436"/>
      <c r="Y35" s="436"/>
      <c r="Z35" s="436"/>
      <c r="AA35" s="436"/>
      <c r="AB35" s="436"/>
      <c r="AC35" s="437"/>
      <c r="AD35" s="437"/>
      <c r="AE35" s="436"/>
      <c r="AF35" s="436"/>
      <c r="AG35" s="436"/>
      <c r="AH35" s="436"/>
      <c r="AI35" s="436"/>
      <c r="AJ35" s="436"/>
      <c r="AK35" s="436"/>
      <c r="AL35" s="436"/>
      <c r="AM35" s="436"/>
      <c r="AN35" s="436"/>
      <c r="AO35" s="436"/>
      <c r="AP35" s="436"/>
      <c r="AQ35" s="436"/>
      <c r="AR35" s="436"/>
      <c r="AS35" s="436"/>
      <c r="AT35" s="436"/>
      <c r="AU35" s="436"/>
      <c r="AV35" s="436"/>
      <c r="AW35" s="436"/>
      <c r="AX35" s="546"/>
      <c r="AY35" s="546"/>
      <c r="AZ35" s="436"/>
      <c r="BA35" s="436"/>
      <c r="BB35" s="436"/>
      <c r="BC35" s="436"/>
      <c r="BD35" s="436"/>
      <c r="BE35" s="546"/>
      <c r="BF35" s="546"/>
      <c r="BG35" s="569" t="s">
        <v>1405</v>
      </c>
      <c r="BH35" s="436"/>
      <c r="BI35" s="436"/>
      <c r="BJ35" s="436"/>
      <c r="BK35" s="436"/>
      <c r="BL35" s="550"/>
      <c r="BM35" s="550"/>
    </row>
    <row r="36" spans="1:65" x14ac:dyDescent="0.2">
      <c r="A36" s="433" t="s">
        <v>414</v>
      </c>
      <c r="B36" s="438"/>
      <c r="C36" s="436"/>
      <c r="D36" s="436"/>
      <c r="E36" s="436"/>
      <c r="F36" s="436"/>
      <c r="G36" s="436"/>
      <c r="H36" s="437"/>
      <c r="I36" s="437"/>
      <c r="J36" s="436"/>
      <c r="K36" s="436"/>
      <c r="L36" s="436"/>
      <c r="M36" s="436"/>
      <c r="N36" s="436"/>
      <c r="O36" s="437"/>
      <c r="P36" s="437"/>
      <c r="Q36" s="436"/>
      <c r="R36" s="436"/>
      <c r="S36" s="436"/>
      <c r="T36" s="436"/>
      <c r="U36" s="436"/>
      <c r="V36" s="437"/>
      <c r="W36" s="437"/>
      <c r="X36" s="436"/>
      <c r="Y36" s="436"/>
      <c r="Z36" s="436"/>
      <c r="AA36" s="436"/>
      <c r="AB36" s="436"/>
      <c r="AC36" s="437"/>
      <c r="AD36" s="437"/>
      <c r="AE36" s="436"/>
      <c r="AF36" s="436"/>
      <c r="AG36" s="436"/>
      <c r="AH36" s="436"/>
      <c r="AI36" s="436"/>
      <c r="AJ36" s="436"/>
      <c r="AK36" s="436"/>
      <c r="AL36" s="436"/>
      <c r="AM36" s="436"/>
      <c r="AN36" s="436"/>
      <c r="AO36" s="436"/>
      <c r="AP36" s="436"/>
      <c r="AQ36" s="436"/>
      <c r="AR36" s="436"/>
      <c r="AS36" s="436"/>
      <c r="AT36" s="436"/>
      <c r="AU36" s="436"/>
      <c r="AV36" s="436"/>
      <c r="AW36" s="436"/>
      <c r="AX36" s="546"/>
      <c r="AY36" s="546"/>
      <c r="AZ36" s="436"/>
      <c r="BA36" s="436"/>
      <c r="BB36" s="436"/>
      <c r="BC36" s="436"/>
      <c r="BD36" s="436"/>
      <c r="BE36" s="546"/>
      <c r="BF36" s="546"/>
      <c r="BG36" s="569" t="s">
        <v>1405</v>
      </c>
      <c r="BH36" s="436"/>
      <c r="BI36" s="436"/>
      <c r="BJ36" s="436"/>
      <c r="BK36" s="436"/>
      <c r="BL36" s="550"/>
      <c r="BM36" s="550"/>
    </row>
    <row r="37" spans="1:65" ht="42.75" x14ac:dyDescent="0.2">
      <c r="A37" s="433" t="s">
        <v>806</v>
      </c>
      <c r="B37" s="440" t="s">
        <v>1032</v>
      </c>
      <c r="C37" s="436"/>
      <c r="D37" s="436"/>
      <c r="E37" s="436"/>
      <c r="F37" s="436"/>
      <c r="G37" s="436"/>
      <c r="H37" s="437"/>
      <c r="I37" s="437"/>
      <c r="J37" s="436"/>
      <c r="K37" s="436"/>
      <c r="L37" s="436"/>
      <c r="M37" s="436"/>
      <c r="N37" s="436"/>
      <c r="O37" s="437"/>
      <c r="P37" s="437"/>
      <c r="Q37" s="436"/>
      <c r="R37" s="436"/>
      <c r="S37" s="435"/>
      <c r="T37" s="435"/>
      <c r="U37" s="435"/>
      <c r="V37" s="435"/>
      <c r="W37" s="435"/>
      <c r="X37" s="435"/>
      <c r="Y37" s="435"/>
      <c r="Z37" s="517" t="s">
        <v>1331</v>
      </c>
      <c r="AA37" s="517" t="s">
        <v>1330</v>
      </c>
      <c r="AB37" s="517" t="s">
        <v>1338</v>
      </c>
      <c r="AC37" s="437"/>
      <c r="AD37" s="437"/>
      <c r="AE37" s="529" t="s">
        <v>1339</v>
      </c>
      <c r="AF37" s="530"/>
      <c r="AG37" s="530"/>
      <c r="AH37" s="530"/>
      <c r="AI37" s="530"/>
      <c r="AJ37" s="530"/>
      <c r="AK37" s="530"/>
      <c r="AL37" s="530"/>
      <c r="AM37" s="529"/>
      <c r="AN37" s="529"/>
      <c r="AO37" s="529"/>
      <c r="AP37" s="529"/>
      <c r="AQ37" s="529"/>
      <c r="AR37" s="529"/>
      <c r="AS37" s="529"/>
      <c r="AT37" s="529" t="s">
        <v>1354</v>
      </c>
      <c r="AV37" s="436"/>
      <c r="AW37" s="436"/>
      <c r="AX37" s="546"/>
      <c r="AY37" s="546"/>
      <c r="AZ37" s="436"/>
      <c r="BA37" s="436"/>
      <c r="BB37" s="436"/>
      <c r="BC37" s="436"/>
      <c r="BD37" s="436"/>
      <c r="BE37" s="546"/>
      <c r="BF37" s="546"/>
      <c r="BG37" s="569" t="s">
        <v>1405</v>
      </c>
      <c r="BH37" s="436"/>
      <c r="BI37" s="436"/>
      <c r="BJ37" s="436"/>
      <c r="BK37" s="436"/>
      <c r="BL37" s="550"/>
      <c r="BM37" s="550"/>
    </row>
    <row r="38" spans="1:65" ht="15" thickBot="1" x14ac:dyDescent="0.25">
      <c r="A38" s="441" t="s">
        <v>414</v>
      </c>
      <c r="B38" s="442"/>
      <c r="C38" s="443"/>
      <c r="D38" s="443"/>
      <c r="E38" s="443"/>
      <c r="F38" s="443"/>
      <c r="G38" s="443"/>
      <c r="H38" s="444"/>
      <c r="I38" s="444"/>
      <c r="J38" s="443"/>
      <c r="K38" s="443"/>
      <c r="L38" s="443"/>
      <c r="M38" s="443"/>
      <c r="N38" s="443"/>
      <c r="O38" s="444"/>
      <c r="P38" s="444"/>
      <c r="Q38" s="443"/>
      <c r="R38" s="443"/>
      <c r="S38" s="443"/>
      <c r="T38" s="443"/>
      <c r="U38" s="443"/>
      <c r="V38" s="444"/>
      <c r="W38" s="444"/>
      <c r="X38" s="443"/>
      <c r="Y38" s="443"/>
      <c r="Z38" s="443"/>
      <c r="AA38" s="443"/>
      <c r="AB38" s="443"/>
      <c r="AC38" s="444"/>
      <c r="AD38" s="444"/>
      <c r="AE38" s="436"/>
      <c r="AF38" s="436"/>
      <c r="AG38" s="436"/>
      <c r="AH38" s="436"/>
      <c r="AI38" s="436"/>
      <c r="AJ38" s="436"/>
      <c r="AK38" s="436"/>
      <c r="AL38" s="436"/>
      <c r="AM38" s="436"/>
      <c r="AN38" s="436"/>
      <c r="AO38" s="436"/>
      <c r="AP38" s="436"/>
      <c r="AQ38" s="436"/>
      <c r="AR38" s="436"/>
      <c r="AS38" s="436"/>
      <c r="AT38" s="436"/>
      <c r="AU38" s="543" t="s">
        <v>1358</v>
      </c>
      <c r="AV38" s="436"/>
      <c r="AW38" s="436"/>
      <c r="AX38" s="546"/>
      <c r="AY38" s="546"/>
      <c r="AZ38" s="436"/>
      <c r="BA38" s="436"/>
      <c r="BB38" s="436"/>
      <c r="BC38" s="436"/>
      <c r="BD38" s="436"/>
      <c r="BE38" s="546"/>
      <c r="BF38" s="546"/>
      <c r="BG38" s="569" t="s">
        <v>1405</v>
      </c>
      <c r="BH38" s="436"/>
      <c r="BI38" s="436"/>
      <c r="BJ38" s="436"/>
      <c r="BK38" s="436"/>
      <c r="BL38" s="550"/>
      <c r="BM38" s="550"/>
    </row>
    <row r="39" spans="1:65" ht="15" x14ac:dyDescent="0.2">
      <c r="A39" s="445" t="s">
        <v>1037</v>
      </c>
      <c r="B39" s="448"/>
      <c r="C39" s="449"/>
      <c r="D39" s="449"/>
      <c r="E39" s="449"/>
      <c r="F39" s="449"/>
      <c r="G39" s="449"/>
      <c r="H39" s="449"/>
      <c r="I39" s="449"/>
      <c r="J39" s="449"/>
      <c r="K39" s="449"/>
      <c r="L39" s="449"/>
      <c r="M39" s="449"/>
      <c r="N39" s="449"/>
      <c r="O39" s="449"/>
      <c r="P39" s="449"/>
      <c r="Q39" s="449"/>
      <c r="R39" s="449"/>
      <c r="S39" s="449"/>
      <c r="T39" s="449"/>
      <c r="U39" s="449"/>
      <c r="V39" s="449"/>
      <c r="W39" s="449"/>
      <c r="X39" s="449"/>
      <c r="Y39" s="449"/>
      <c r="Z39" s="449"/>
      <c r="AA39" s="449"/>
      <c r="AB39" s="450"/>
      <c r="AC39" s="449"/>
      <c r="AD39" s="449"/>
      <c r="AE39" s="449"/>
      <c r="AF39" s="449"/>
      <c r="AG39" s="449"/>
      <c r="AH39" s="449"/>
      <c r="AI39" s="449"/>
      <c r="AJ39" s="449"/>
      <c r="AK39" s="449"/>
      <c r="AL39" s="449"/>
      <c r="AM39" s="449"/>
      <c r="AN39" s="449"/>
      <c r="AO39" s="449"/>
      <c r="AP39" s="449"/>
      <c r="AQ39" s="449"/>
      <c r="AR39" s="449"/>
      <c r="AS39" s="449"/>
      <c r="AT39" s="449"/>
      <c r="AU39" s="449"/>
      <c r="AV39" s="449"/>
      <c r="AW39" s="449"/>
      <c r="AX39" s="449"/>
      <c r="AY39" s="449"/>
      <c r="AZ39" s="449"/>
      <c r="BA39" s="449"/>
      <c r="BB39" s="449"/>
      <c r="BC39" s="449"/>
      <c r="BD39" s="449"/>
      <c r="BE39" s="449"/>
      <c r="BF39" s="449"/>
      <c r="BG39" s="570" t="s">
        <v>1405</v>
      </c>
      <c r="BH39" s="449"/>
      <c r="BI39" s="449"/>
      <c r="BJ39" s="449"/>
      <c r="BK39" s="449"/>
      <c r="BL39" s="449"/>
      <c r="BM39" s="449"/>
    </row>
    <row r="40" spans="1:65" x14ac:dyDescent="0.2">
      <c r="A40" s="433" t="s">
        <v>806</v>
      </c>
      <c r="B40" s="434" t="s">
        <v>1030</v>
      </c>
      <c r="C40" s="436"/>
      <c r="D40" s="436"/>
      <c r="E40" s="436"/>
      <c r="F40" s="436"/>
      <c r="G40" s="436"/>
      <c r="H40" s="437"/>
      <c r="I40" s="437"/>
      <c r="J40" s="436"/>
      <c r="K40" s="436"/>
      <c r="L40" s="436"/>
      <c r="M40" s="436"/>
      <c r="N40" s="436"/>
      <c r="O40" s="437"/>
      <c r="P40" s="437"/>
      <c r="Q40" s="436"/>
      <c r="R40" s="435" t="s">
        <v>1286</v>
      </c>
      <c r="S40" s="436"/>
      <c r="T40" s="436"/>
      <c r="U40" s="436"/>
      <c r="V40" s="437"/>
      <c r="W40" s="437"/>
      <c r="X40" s="436"/>
      <c r="Y40" s="436"/>
      <c r="Z40" s="436"/>
      <c r="AA40" s="436"/>
      <c r="AB40" s="436"/>
      <c r="AC40" s="437"/>
      <c r="AD40" s="437"/>
      <c r="AE40" s="436"/>
      <c r="AF40" s="436"/>
      <c r="AG40" s="436"/>
      <c r="AH40" s="436"/>
      <c r="AI40" s="436"/>
      <c r="AJ40" s="436"/>
      <c r="AK40" s="436"/>
      <c r="AL40" s="436"/>
      <c r="AM40" s="436"/>
      <c r="AN40" s="436"/>
      <c r="AO40" s="436"/>
      <c r="AP40" s="436"/>
      <c r="AQ40" s="436"/>
      <c r="AR40" s="436"/>
      <c r="AS40" s="529" t="s">
        <v>1377</v>
      </c>
      <c r="AT40" s="435"/>
      <c r="AU40" s="529"/>
      <c r="AV40" s="436"/>
      <c r="AW40" s="436"/>
      <c r="AX40" s="546"/>
      <c r="AY40" s="546"/>
      <c r="AZ40" s="436"/>
      <c r="BA40" s="436"/>
      <c r="BB40" s="436"/>
      <c r="BC40" s="436"/>
      <c r="BD40" s="436"/>
      <c r="BE40" s="546"/>
      <c r="BF40" s="546"/>
      <c r="BG40" s="569" t="s">
        <v>1405</v>
      </c>
      <c r="BH40" s="436"/>
      <c r="BI40" s="436"/>
      <c r="BJ40" s="436"/>
      <c r="BK40" s="436"/>
      <c r="BL40" s="550"/>
      <c r="BM40" s="550"/>
    </row>
    <row r="41" spans="1:65" x14ac:dyDescent="0.2">
      <c r="A41" s="433" t="s">
        <v>414</v>
      </c>
      <c r="B41" s="438"/>
      <c r="C41" s="436"/>
      <c r="D41" s="436"/>
      <c r="E41" s="436"/>
      <c r="F41" s="436"/>
      <c r="G41" s="436"/>
      <c r="H41" s="437"/>
      <c r="I41" s="437"/>
      <c r="J41" s="436"/>
      <c r="K41" s="436"/>
      <c r="L41" s="436"/>
      <c r="M41" s="436"/>
      <c r="N41" s="436"/>
      <c r="O41" s="437"/>
      <c r="P41" s="437"/>
      <c r="Q41" s="436"/>
      <c r="R41" s="436"/>
      <c r="S41" s="436"/>
      <c r="T41" s="436"/>
      <c r="U41" s="436"/>
      <c r="V41" s="437"/>
      <c r="W41" s="437"/>
      <c r="X41" s="436"/>
      <c r="Y41" s="436"/>
      <c r="Z41" s="436"/>
      <c r="AA41" s="436"/>
      <c r="AB41" s="436"/>
      <c r="AC41" s="437"/>
      <c r="AD41" s="437"/>
      <c r="AE41" s="436"/>
      <c r="AF41" s="436"/>
      <c r="AG41" s="436"/>
      <c r="AH41" s="436"/>
      <c r="AI41" s="436"/>
      <c r="AJ41" s="436"/>
      <c r="AK41" s="436"/>
      <c r="AL41" s="436"/>
      <c r="AM41" s="436"/>
      <c r="AN41" s="436"/>
      <c r="AO41" s="436"/>
      <c r="AP41" s="436"/>
      <c r="AQ41" s="436"/>
      <c r="AR41" s="436"/>
      <c r="AS41" s="436"/>
      <c r="AT41" s="436"/>
      <c r="AU41" s="543"/>
      <c r="AW41" s="436"/>
      <c r="AX41" s="546"/>
      <c r="AY41" s="546"/>
      <c r="AZ41" s="436"/>
      <c r="BA41" s="436"/>
      <c r="BB41" s="436"/>
      <c r="BC41" s="436"/>
      <c r="BD41" s="436"/>
      <c r="BE41" s="546"/>
      <c r="BF41" s="546"/>
      <c r="BG41" s="569" t="s">
        <v>1405</v>
      </c>
      <c r="BH41" s="436"/>
      <c r="BI41" s="436"/>
      <c r="BJ41" s="436"/>
      <c r="BK41" s="436"/>
      <c r="BL41" s="550"/>
      <c r="BM41" s="550"/>
    </row>
    <row r="42" spans="1:65" x14ac:dyDescent="0.2">
      <c r="A42" s="433" t="s">
        <v>806</v>
      </c>
      <c r="B42" s="438" t="s">
        <v>1031</v>
      </c>
      <c r="C42" s="436"/>
      <c r="D42" s="436"/>
      <c r="E42" s="436"/>
      <c r="F42" s="436"/>
      <c r="G42" s="436"/>
      <c r="H42" s="437"/>
      <c r="I42" s="437"/>
      <c r="J42" s="436"/>
      <c r="K42" s="436"/>
      <c r="L42" s="436"/>
      <c r="M42" s="436"/>
      <c r="N42" s="436"/>
      <c r="O42" s="437"/>
      <c r="P42" s="437"/>
      <c r="Q42" s="436"/>
      <c r="R42" s="436"/>
      <c r="S42" s="435"/>
      <c r="T42" s="436"/>
      <c r="U42" s="436"/>
      <c r="V42" s="437"/>
      <c r="W42" s="437"/>
      <c r="X42" s="436"/>
      <c r="Y42" s="436"/>
      <c r="Z42" s="436"/>
      <c r="AA42" s="436"/>
      <c r="AB42" s="436"/>
      <c r="AC42" s="437"/>
      <c r="AD42" s="437"/>
      <c r="AE42" s="436"/>
      <c r="AF42" s="436"/>
      <c r="AG42" s="436"/>
      <c r="AH42" s="436"/>
      <c r="AI42" s="436"/>
      <c r="AJ42" s="436"/>
      <c r="AK42" s="436"/>
      <c r="AL42" s="436"/>
      <c r="AM42" s="436"/>
      <c r="AN42" s="436"/>
      <c r="AO42" s="436"/>
      <c r="AP42" s="436"/>
      <c r="AQ42" s="436"/>
      <c r="AR42" s="436"/>
      <c r="AS42" s="436"/>
      <c r="AT42" s="436"/>
      <c r="AU42" s="436"/>
      <c r="AV42" s="529"/>
      <c r="AW42" s="436"/>
      <c r="AX42" s="547"/>
      <c r="AY42" s="546"/>
      <c r="AZ42" s="436"/>
      <c r="BA42" s="436"/>
      <c r="BB42" s="436"/>
      <c r="BC42" s="436"/>
      <c r="BD42" s="436"/>
      <c r="BE42" s="546"/>
      <c r="BF42" s="546"/>
      <c r="BG42" s="569" t="s">
        <v>1405</v>
      </c>
      <c r="BH42" s="436"/>
      <c r="BI42" s="436"/>
      <c r="BJ42" s="436"/>
      <c r="BK42" s="436"/>
      <c r="BL42" s="550"/>
      <c r="BM42" s="550"/>
    </row>
    <row r="43" spans="1:65" x14ac:dyDescent="0.2">
      <c r="A43" s="433" t="s">
        <v>414</v>
      </c>
      <c r="B43" s="438"/>
      <c r="C43" s="436"/>
      <c r="D43" s="436"/>
      <c r="E43" s="436"/>
      <c r="F43" s="436"/>
      <c r="G43" s="436"/>
      <c r="H43" s="437"/>
      <c r="I43" s="437"/>
      <c r="J43" s="436"/>
      <c r="K43" s="436"/>
      <c r="L43" s="436"/>
      <c r="M43" s="436"/>
      <c r="N43" s="436"/>
      <c r="O43" s="437"/>
      <c r="P43" s="437"/>
      <c r="Q43" s="436"/>
      <c r="R43" s="436"/>
      <c r="S43" s="436"/>
      <c r="T43" s="436"/>
      <c r="U43" s="436"/>
      <c r="V43" s="437"/>
      <c r="W43" s="437"/>
      <c r="X43" s="436"/>
      <c r="Y43" s="436"/>
      <c r="Z43" s="436"/>
      <c r="AA43" s="436"/>
      <c r="AB43" s="436"/>
      <c r="AC43" s="437"/>
      <c r="AD43" s="437"/>
      <c r="AE43" s="436"/>
      <c r="AF43" s="436"/>
      <c r="AG43" s="436"/>
      <c r="AH43" s="436"/>
      <c r="AI43" s="436"/>
      <c r="AJ43" s="436"/>
      <c r="AK43" s="436"/>
      <c r="AL43" s="436"/>
      <c r="AM43" s="436"/>
      <c r="AN43" s="436"/>
      <c r="AO43" s="436"/>
      <c r="AP43" s="436"/>
      <c r="AQ43" s="436"/>
      <c r="AR43" s="436"/>
      <c r="AS43" s="436"/>
      <c r="AT43" s="436"/>
      <c r="AU43" s="436"/>
      <c r="AV43" s="543"/>
      <c r="AW43" s="436"/>
      <c r="AX43" s="546"/>
      <c r="AY43" s="546"/>
      <c r="AZ43" s="436"/>
      <c r="BA43" s="436"/>
      <c r="BB43" s="436"/>
      <c r="BC43" s="436"/>
      <c r="BD43" s="436"/>
      <c r="BE43" s="546"/>
      <c r="BF43" s="546"/>
      <c r="BG43" s="569" t="s">
        <v>1405</v>
      </c>
      <c r="BH43" s="436"/>
      <c r="BI43" s="436"/>
      <c r="BJ43" s="436"/>
      <c r="BK43" s="436"/>
      <c r="BL43" s="550"/>
      <c r="BM43" s="550"/>
    </row>
    <row r="44" spans="1:65" x14ac:dyDescent="0.2">
      <c r="A44" s="433" t="s">
        <v>806</v>
      </c>
      <c r="B44" s="440" t="s">
        <v>1032</v>
      </c>
      <c r="C44" s="436"/>
      <c r="D44" s="436"/>
      <c r="E44" s="436"/>
      <c r="F44" s="436"/>
      <c r="G44" s="436"/>
      <c r="H44" s="437"/>
      <c r="I44" s="437"/>
      <c r="J44" s="436"/>
      <c r="K44" s="436"/>
      <c r="L44" s="436"/>
      <c r="M44" s="436"/>
      <c r="N44" s="436"/>
      <c r="O44" s="437"/>
      <c r="P44" s="437"/>
      <c r="Q44" s="436"/>
      <c r="R44" s="436"/>
      <c r="S44" s="436"/>
      <c r="T44" s="435"/>
      <c r="U44" s="435"/>
      <c r="V44" s="437"/>
      <c r="W44" s="437"/>
      <c r="X44" s="436"/>
      <c r="Y44" s="436"/>
      <c r="Z44" s="436"/>
      <c r="AA44" s="436"/>
      <c r="AB44" s="436"/>
      <c r="AC44" s="437"/>
      <c r="AD44" s="437"/>
      <c r="AE44" s="555" t="s">
        <v>1376</v>
      </c>
      <c r="AF44" s="436"/>
      <c r="AG44" s="436"/>
      <c r="AH44" s="436"/>
      <c r="AI44" s="436"/>
      <c r="AJ44" s="436"/>
      <c r="AK44" s="436"/>
      <c r="AL44" s="436"/>
      <c r="AM44" s="436"/>
      <c r="AN44" s="436"/>
      <c r="AO44" s="436"/>
      <c r="AP44" s="436"/>
      <c r="AQ44" s="436"/>
      <c r="AR44" s="436"/>
      <c r="AS44" s="436"/>
      <c r="AT44" s="436"/>
      <c r="AU44" s="436"/>
      <c r="AV44" s="554"/>
      <c r="AW44" s="529"/>
      <c r="AX44" s="546"/>
      <c r="AY44" s="546"/>
      <c r="AZ44" s="529"/>
      <c r="BA44" s="529"/>
      <c r="BB44" s="436"/>
      <c r="BC44" s="436"/>
      <c r="BD44" s="436"/>
      <c r="BE44" s="546"/>
      <c r="BF44" s="546"/>
      <c r="BG44" s="569" t="s">
        <v>1405</v>
      </c>
      <c r="BH44" s="436"/>
      <c r="BI44" s="436"/>
      <c r="BJ44" s="436"/>
      <c r="BK44" s="436"/>
      <c r="BL44" s="550"/>
      <c r="BM44" s="550"/>
    </row>
    <row r="45" spans="1:65" ht="43.5" thickBot="1" x14ac:dyDescent="0.25">
      <c r="A45" s="441" t="s">
        <v>414</v>
      </c>
      <c r="B45" s="442"/>
      <c r="C45" s="443"/>
      <c r="D45" s="443"/>
      <c r="E45" s="443"/>
      <c r="F45" s="443"/>
      <c r="G45" s="443"/>
      <c r="H45" s="444"/>
      <c r="I45" s="444"/>
      <c r="J45" s="443"/>
      <c r="K45" s="443"/>
      <c r="L45" s="443"/>
      <c r="M45" s="443"/>
      <c r="N45" s="443"/>
      <c r="O45" s="444"/>
      <c r="P45" s="444"/>
      <c r="Q45" s="443"/>
      <c r="R45" s="443"/>
      <c r="S45" s="443"/>
      <c r="T45" s="443"/>
      <c r="U45" s="443"/>
      <c r="V45" s="444"/>
      <c r="W45" s="444"/>
      <c r="X45" s="443"/>
      <c r="Y45" s="443"/>
      <c r="Z45" s="443"/>
      <c r="AA45" s="443"/>
      <c r="AB45" s="443"/>
      <c r="AC45" s="444"/>
      <c r="AD45" s="444"/>
      <c r="AE45" s="436"/>
      <c r="AF45" s="436"/>
      <c r="AG45" s="436"/>
      <c r="AH45" s="436"/>
      <c r="AI45" s="436"/>
      <c r="AJ45" s="436"/>
      <c r="AK45" s="436"/>
      <c r="AL45" s="436"/>
      <c r="AM45" s="436"/>
      <c r="AN45" s="436"/>
      <c r="AO45" s="436"/>
      <c r="AP45" s="436"/>
      <c r="AQ45" s="436"/>
      <c r="AR45" s="436"/>
      <c r="AS45" s="436"/>
      <c r="AT45" s="436"/>
      <c r="AU45" s="436"/>
      <c r="AV45" s="436"/>
      <c r="AW45" s="436"/>
      <c r="AX45" s="546"/>
      <c r="AY45" s="546"/>
      <c r="AZ45" s="436"/>
      <c r="BA45" s="572" t="s">
        <v>1407</v>
      </c>
      <c r="BB45" s="436"/>
      <c r="BC45" s="436"/>
      <c r="BD45" s="436"/>
      <c r="BE45" s="546"/>
      <c r="BF45" s="546"/>
      <c r="BG45" s="569" t="s">
        <v>1405</v>
      </c>
      <c r="BH45" s="436"/>
      <c r="BI45" s="436"/>
      <c r="BJ45" s="436"/>
      <c r="BK45" s="436"/>
      <c r="BL45" s="550"/>
      <c r="BM45" s="550"/>
    </row>
    <row r="46" spans="1:65" ht="15" x14ac:dyDescent="0.2">
      <c r="A46" s="451" t="s">
        <v>1038</v>
      </c>
      <c r="B46" s="452"/>
      <c r="C46" s="453"/>
      <c r="D46" s="453"/>
      <c r="E46" s="453"/>
      <c r="F46" s="453"/>
      <c r="G46" s="453"/>
      <c r="H46" s="453"/>
      <c r="I46" s="453"/>
      <c r="J46" s="453"/>
      <c r="K46" s="453"/>
      <c r="L46" s="453"/>
      <c r="M46" s="453"/>
      <c r="N46" s="453"/>
      <c r="O46" s="453"/>
      <c r="P46" s="453"/>
      <c r="Q46" s="453"/>
      <c r="R46" s="453"/>
      <c r="S46" s="453"/>
      <c r="T46" s="453"/>
      <c r="U46" s="453"/>
      <c r="V46" s="453"/>
      <c r="W46" s="453"/>
      <c r="X46" s="453"/>
      <c r="Y46" s="453"/>
      <c r="Z46" s="453"/>
      <c r="AA46" s="453"/>
      <c r="AB46" s="453"/>
      <c r="AC46" s="453"/>
      <c r="AD46" s="449"/>
      <c r="AE46" s="449"/>
      <c r="AF46" s="449"/>
      <c r="AG46" s="449"/>
      <c r="AH46" s="449"/>
      <c r="AI46" s="449"/>
      <c r="AJ46" s="449"/>
      <c r="AK46" s="449"/>
      <c r="AL46" s="449"/>
      <c r="AM46" s="449"/>
      <c r="AN46" s="449"/>
      <c r="AO46" s="449"/>
      <c r="AP46" s="449"/>
      <c r="AQ46" s="449"/>
      <c r="AR46" s="449"/>
      <c r="AS46" s="449"/>
      <c r="AT46" s="449"/>
      <c r="AU46" s="449"/>
      <c r="AV46" s="449"/>
      <c r="AW46" s="449"/>
      <c r="AX46" s="449"/>
      <c r="AY46" s="449"/>
      <c r="AZ46" s="449"/>
      <c r="BA46" s="449"/>
      <c r="BB46" s="449"/>
      <c r="BC46" s="449"/>
      <c r="BD46" s="449"/>
      <c r="BE46" s="449"/>
      <c r="BF46" s="449"/>
      <c r="BG46" s="570" t="s">
        <v>1405</v>
      </c>
      <c r="BH46" s="449"/>
      <c r="BI46" s="449"/>
      <c r="BJ46" s="449"/>
      <c r="BK46" s="449"/>
      <c r="BL46" s="449"/>
      <c r="BM46" s="449"/>
    </row>
    <row r="47" spans="1:65" x14ac:dyDescent="0.2">
      <c r="A47" s="433" t="s">
        <v>806</v>
      </c>
      <c r="B47" s="434" t="s">
        <v>1030</v>
      </c>
      <c r="C47" s="436"/>
      <c r="D47" s="436"/>
      <c r="E47" s="436"/>
      <c r="F47" s="436"/>
      <c r="G47" s="436"/>
      <c r="H47" s="437"/>
      <c r="I47" s="437"/>
      <c r="J47" s="436"/>
      <c r="K47" s="436"/>
      <c r="L47" s="436"/>
      <c r="M47" s="436"/>
      <c r="N47" s="436"/>
      <c r="O47" s="437"/>
      <c r="P47" s="437"/>
      <c r="Q47" s="436"/>
      <c r="R47" s="436"/>
      <c r="S47" s="436"/>
      <c r="T47" s="436"/>
      <c r="U47" s="436"/>
      <c r="V47" s="437"/>
      <c r="W47" s="437"/>
      <c r="X47" s="435" t="s">
        <v>1286</v>
      </c>
      <c r="Y47" s="436"/>
      <c r="Z47" s="436"/>
      <c r="AA47" s="436"/>
      <c r="AB47" s="436"/>
      <c r="AC47" s="437"/>
      <c r="AD47" s="437"/>
      <c r="AE47" s="436"/>
      <c r="AF47" s="436"/>
      <c r="AG47" s="436"/>
      <c r="AH47" s="436"/>
      <c r="AI47" s="436"/>
      <c r="AJ47" s="436"/>
      <c r="AK47" s="436"/>
      <c r="AL47" s="436"/>
      <c r="AM47" s="436"/>
      <c r="AN47" s="436"/>
      <c r="AO47" s="436"/>
      <c r="AP47" s="436"/>
      <c r="AQ47" s="436"/>
      <c r="AR47" s="436"/>
      <c r="AS47" s="436"/>
      <c r="AT47" s="436"/>
      <c r="AU47" s="436"/>
      <c r="AV47" s="436"/>
      <c r="AW47" s="436"/>
      <c r="AX47" s="546"/>
      <c r="AY47" s="546"/>
      <c r="AZ47" s="529" t="s">
        <v>1377</v>
      </c>
      <c r="BA47" s="435"/>
      <c r="BB47" s="436"/>
      <c r="BC47" s="436"/>
      <c r="BD47" s="436"/>
      <c r="BE47" s="546"/>
      <c r="BF47" s="546"/>
      <c r="BG47" s="569" t="s">
        <v>1405</v>
      </c>
      <c r="BH47" s="436"/>
      <c r="BI47" s="436"/>
      <c r="BJ47" s="436"/>
      <c r="BK47" s="436"/>
      <c r="BL47" s="550"/>
      <c r="BM47" s="550"/>
    </row>
    <row r="48" spans="1:65" x14ac:dyDescent="0.2">
      <c r="A48" s="433" t="s">
        <v>414</v>
      </c>
      <c r="B48" s="438"/>
      <c r="C48" s="436"/>
      <c r="D48" s="436"/>
      <c r="E48" s="436"/>
      <c r="F48" s="436"/>
      <c r="G48" s="436"/>
      <c r="H48" s="437"/>
      <c r="I48" s="437"/>
      <c r="J48" s="436"/>
      <c r="K48" s="436"/>
      <c r="L48" s="436"/>
      <c r="M48" s="436"/>
      <c r="N48" s="436"/>
      <c r="O48" s="437"/>
      <c r="P48" s="437"/>
      <c r="Q48" s="436"/>
      <c r="R48" s="436"/>
      <c r="S48" s="436"/>
      <c r="T48" s="436"/>
      <c r="U48" s="436"/>
      <c r="V48" s="437"/>
      <c r="W48" s="437"/>
      <c r="X48" s="436"/>
      <c r="Y48" s="436"/>
      <c r="Z48" s="436"/>
      <c r="AA48" s="436"/>
      <c r="AB48" s="436"/>
      <c r="AC48" s="437"/>
      <c r="AD48" s="437"/>
      <c r="AE48" s="436"/>
      <c r="AF48" s="436"/>
      <c r="AG48" s="436"/>
      <c r="AH48" s="436"/>
      <c r="AI48" s="436"/>
      <c r="AJ48" s="436"/>
      <c r="AK48" s="436"/>
      <c r="AL48" s="436"/>
      <c r="AM48" s="436"/>
      <c r="AN48" s="436"/>
      <c r="AO48" s="436"/>
      <c r="AP48" s="436"/>
      <c r="AQ48" s="436"/>
      <c r="AR48" s="436"/>
      <c r="AS48" s="436"/>
      <c r="AT48" s="436"/>
      <c r="AU48" s="436"/>
      <c r="AV48" s="436"/>
      <c r="AW48" s="436"/>
      <c r="AX48" s="546"/>
      <c r="AY48" s="546"/>
      <c r="AZ48" s="436"/>
      <c r="BA48" s="436"/>
      <c r="BB48" s="543"/>
      <c r="BC48" s="436"/>
      <c r="BD48" s="436"/>
      <c r="BE48" s="546"/>
      <c r="BF48" s="546"/>
      <c r="BG48" s="569" t="s">
        <v>1405</v>
      </c>
      <c r="BH48" s="436"/>
      <c r="BI48" s="436"/>
      <c r="BJ48" s="436"/>
      <c r="BK48" s="436"/>
      <c r="BL48" s="550"/>
      <c r="BM48" s="550"/>
    </row>
    <row r="49" spans="1:65" x14ac:dyDescent="0.2">
      <c r="A49" s="433" t="s">
        <v>806</v>
      </c>
      <c r="B49" s="438" t="s">
        <v>1031</v>
      </c>
      <c r="C49" s="436"/>
      <c r="D49" s="436"/>
      <c r="E49" s="436"/>
      <c r="F49" s="436"/>
      <c r="G49" s="436"/>
      <c r="H49" s="437"/>
      <c r="I49" s="437"/>
      <c r="J49" s="436"/>
      <c r="K49" s="436"/>
      <c r="L49" s="436"/>
      <c r="M49" s="436"/>
      <c r="N49" s="436"/>
      <c r="O49" s="437"/>
      <c r="P49" s="437"/>
      <c r="Q49" s="436"/>
      <c r="R49" s="436"/>
      <c r="S49" s="436"/>
      <c r="T49" s="436"/>
      <c r="U49" s="436"/>
      <c r="V49" s="437"/>
      <c r="W49" s="437"/>
      <c r="X49" s="436"/>
      <c r="Y49" s="435"/>
      <c r="Z49" s="436"/>
      <c r="AA49" s="436"/>
      <c r="AB49" s="436"/>
      <c r="AC49" s="437"/>
      <c r="AD49" s="437"/>
      <c r="AE49" s="436"/>
      <c r="AF49" s="436"/>
      <c r="AG49" s="436"/>
      <c r="AH49" s="436"/>
      <c r="AI49" s="436"/>
      <c r="AJ49" s="436"/>
      <c r="AK49" s="436"/>
      <c r="AL49" s="436"/>
      <c r="AM49" s="436"/>
      <c r="AN49" s="436"/>
      <c r="AO49" s="436"/>
      <c r="AP49" s="436"/>
      <c r="AQ49" s="436"/>
      <c r="AR49" s="436"/>
      <c r="AS49" s="436"/>
      <c r="AT49" s="436"/>
      <c r="AU49" s="436"/>
      <c r="AV49" s="436"/>
      <c r="AW49" s="436"/>
      <c r="AX49" s="546"/>
      <c r="AY49" s="546"/>
      <c r="AZ49" s="436"/>
      <c r="BA49" s="436"/>
      <c r="BB49" s="435"/>
      <c r="BC49" s="436"/>
      <c r="BD49" s="436"/>
      <c r="BE49" s="547"/>
      <c r="BF49" s="546"/>
      <c r="BG49" s="569" t="s">
        <v>1405</v>
      </c>
      <c r="BH49" s="436"/>
      <c r="BI49" s="436"/>
      <c r="BJ49" s="436"/>
      <c r="BK49" s="436"/>
      <c r="BL49" s="550"/>
      <c r="BM49" s="550"/>
    </row>
    <row r="50" spans="1:65" ht="71.25" x14ac:dyDescent="0.2">
      <c r="A50" s="433" t="s">
        <v>414</v>
      </c>
      <c r="B50" s="438"/>
      <c r="C50" s="436"/>
      <c r="D50" s="436"/>
      <c r="E50" s="436"/>
      <c r="F50" s="436"/>
      <c r="G50" s="436"/>
      <c r="H50" s="437"/>
      <c r="I50" s="437"/>
      <c r="J50" s="436"/>
      <c r="K50" s="436"/>
      <c r="L50" s="436"/>
      <c r="M50" s="436"/>
      <c r="N50" s="436"/>
      <c r="O50" s="437"/>
      <c r="P50" s="437"/>
      <c r="Q50" s="436"/>
      <c r="R50" s="436"/>
      <c r="S50" s="436"/>
      <c r="T50" s="436"/>
      <c r="U50" s="436"/>
      <c r="V50" s="437"/>
      <c r="W50" s="437"/>
      <c r="X50" s="436"/>
      <c r="Y50" s="436"/>
      <c r="Z50" s="436"/>
      <c r="AA50" s="436"/>
      <c r="AB50" s="436"/>
      <c r="AC50" s="437"/>
      <c r="AD50" s="437"/>
      <c r="AE50" s="436"/>
      <c r="AF50" s="436"/>
      <c r="AG50" s="436"/>
      <c r="AH50" s="436"/>
      <c r="AI50" s="436"/>
      <c r="AJ50" s="436"/>
      <c r="AK50" s="436"/>
      <c r="AL50" s="436"/>
      <c r="AM50" s="436"/>
      <c r="AN50" s="436"/>
      <c r="AO50" s="436"/>
      <c r="AP50" s="436"/>
      <c r="AQ50" s="436"/>
      <c r="AR50" s="436"/>
      <c r="AS50" s="436"/>
      <c r="AT50" s="436"/>
      <c r="AU50" s="436"/>
      <c r="AV50" s="436"/>
      <c r="AW50" s="436"/>
      <c r="AX50" s="546"/>
      <c r="AY50" s="546"/>
      <c r="AZ50" s="436"/>
      <c r="BA50" s="436"/>
      <c r="BB50" s="436"/>
      <c r="BC50" s="543"/>
      <c r="BD50" s="572" t="s">
        <v>1410</v>
      </c>
      <c r="BE50" s="546"/>
      <c r="BF50" s="546"/>
      <c r="BG50" s="569" t="s">
        <v>1405</v>
      </c>
      <c r="BH50" s="436"/>
      <c r="BI50" s="436"/>
      <c r="BJ50" s="436"/>
      <c r="BK50" s="436"/>
      <c r="BL50" s="550"/>
      <c r="BM50" s="550"/>
    </row>
    <row r="51" spans="1:65" x14ac:dyDescent="0.2">
      <c r="A51" s="433" t="s">
        <v>806</v>
      </c>
      <c r="B51" s="440" t="s">
        <v>1032</v>
      </c>
      <c r="C51" s="436"/>
      <c r="D51" s="436"/>
      <c r="E51" s="436"/>
      <c r="F51" s="436"/>
      <c r="G51" s="436"/>
      <c r="H51" s="437"/>
      <c r="I51" s="437"/>
      <c r="J51" s="436"/>
      <c r="K51" s="436"/>
      <c r="L51" s="436"/>
      <c r="M51" s="436"/>
      <c r="N51" s="436"/>
      <c r="O51" s="437"/>
      <c r="P51" s="437"/>
      <c r="Q51" s="436"/>
      <c r="R51" s="436"/>
      <c r="S51" s="436"/>
      <c r="T51" s="436"/>
      <c r="U51" s="436"/>
      <c r="V51" s="437"/>
      <c r="W51" s="437"/>
      <c r="X51" s="436"/>
      <c r="Y51" s="436"/>
      <c r="Z51" s="435"/>
      <c r="AA51" s="435"/>
      <c r="AB51" s="435"/>
      <c r="AC51" s="437"/>
      <c r="AD51" s="437"/>
      <c r="AE51" s="544"/>
      <c r="AF51" s="435"/>
      <c r="AG51" s="435"/>
      <c r="AH51" s="435"/>
      <c r="AI51" s="435"/>
      <c r="AJ51" s="435"/>
      <c r="AK51" s="435"/>
      <c r="AL51" s="435" t="s">
        <v>1375</v>
      </c>
      <c r="AM51" s="436"/>
      <c r="AN51" s="436"/>
      <c r="AO51" s="436"/>
      <c r="AP51" s="436"/>
      <c r="AQ51" s="436"/>
      <c r="AR51" s="436"/>
      <c r="AS51" s="436"/>
      <c r="AT51" s="436"/>
      <c r="AU51" s="436"/>
      <c r="AV51" s="436"/>
      <c r="AW51" s="436"/>
      <c r="AX51" s="546"/>
      <c r="AY51" s="546"/>
      <c r="AZ51" s="436"/>
      <c r="BA51" s="436"/>
      <c r="BB51" s="436"/>
      <c r="BC51" s="436"/>
      <c r="BD51" s="436"/>
      <c r="BE51" s="546"/>
      <c r="BF51" s="546"/>
      <c r="BG51" s="569" t="s">
        <v>1405</v>
      </c>
      <c r="BH51" s="436"/>
      <c r="BI51" s="543" t="s">
        <v>1358</v>
      </c>
      <c r="BJ51" s="436"/>
      <c r="BK51" s="436"/>
      <c r="BL51" s="550"/>
      <c r="BM51" s="550"/>
    </row>
    <row r="52" spans="1:65" ht="15" thickBot="1" x14ac:dyDescent="0.25">
      <c r="A52" s="454" t="s">
        <v>414</v>
      </c>
      <c r="B52" s="455"/>
      <c r="C52" s="456"/>
      <c r="D52" s="456"/>
      <c r="E52" s="456"/>
      <c r="F52" s="456"/>
      <c r="G52" s="456"/>
      <c r="H52" s="457"/>
      <c r="I52" s="457"/>
      <c r="J52" s="456"/>
      <c r="K52" s="456"/>
      <c r="L52" s="456"/>
      <c r="M52" s="456"/>
      <c r="N52" s="456"/>
      <c r="O52" s="457"/>
      <c r="P52" s="457"/>
      <c r="Q52" s="456"/>
      <c r="R52" s="456"/>
      <c r="S52" s="456"/>
      <c r="T52" s="456"/>
      <c r="U52" s="456"/>
      <c r="V52" s="457"/>
      <c r="W52" s="457"/>
      <c r="X52" s="443"/>
      <c r="Y52" s="443"/>
      <c r="Z52" s="443"/>
      <c r="AA52" s="443"/>
      <c r="AB52" s="443"/>
      <c r="AC52" s="457"/>
      <c r="AD52" s="457"/>
      <c r="AE52" s="436"/>
      <c r="AF52" s="436"/>
      <c r="AG52" s="436"/>
      <c r="AH52" s="436"/>
      <c r="AI52" s="436"/>
      <c r="AJ52" s="436"/>
      <c r="AK52" s="436"/>
      <c r="AL52" s="436"/>
      <c r="AM52" s="436"/>
      <c r="AN52" s="436"/>
      <c r="AO52" s="436"/>
      <c r="AP52" s="436"/>
      <c r="AQ52" s="436"/>
      <c r="AR52" s="436"/>
      <c r="AS52" s="436"/>
      <c r="AT52" s="436"/>
      <c r="AU52" s="436"/>
      <c r="AV52" s="436"/>
      <c r="AW52" s="436"/>
      <c r="AX52" s="546"/>
      <c r="AY52" s="546"/>
      <c r="AZ52" s="436"/>
      <c r="BA52" s="436"/>
      <c r="BB52" s="436"/>
      <c r="BC52" s="436"/>
      <c r="BD52" s="436"/>
      <c r="BE52" s="546"/>
      <c r="BF52" s="546"/>
      <c r="BG52" s="569" t="s">
        <v>1405</v>
      </c>
      <c r="BH52" s="436"/>
      <c r="BI52" s="436"/>
      <c r="BJ52" s="436"/>
      <c r="BK52" s="436"/>
      <c r="BL52" s="550"/>
      <c r="BM52" s="550"/>
    </row>
    <row r="53" spans="1:65" ht="15" x14ac:dyDescent="0.2">
      <c r="A53" s="445" t="s">
        <v>1039</v>
      </c>
      <c r="B53" s="448"/>
      <c r="C53" s="449"/>
      <c r="D53" s="449"/>
      <c r="E53" s="449"/>
      <c r="F53" s="449"/>
      <c r="G53" s="449"/>
      <c r="H53" s="449"/>
      <c r="I53" s="449"/>
      <c r="J53" s="449"/>
      <c r="K53" s="449"/>
      <c r="L53" s="449"/>
      <c r="M53" s="449"/>
      <c r="N53" s="449"/>
      <c r="O53" s="449"/>
      <c r="P53" s="449"/>
      <c r="Q53" s="449"/>
      <c r="R53" s="449"/>
      <c r="S53" s="449"/>
      <c r="T53" s="449"/>
      <c r="U53" s="449"/>
      <c r="V53" s="449"/>
      <c r="W53" s="449"/>
      <c r="X53" s="449"/>
      <c r="Y53" s="449"/>
      <c r="Z53" s="449"/>
      <c r="AA53" s="449"/>
      <c r="AB53" s="449"/>
      <c r="AC53" s="449"/>
      <c r="AD53" s="449"/>
      <c r="AE53" s="449"/>
      <c r="AF53" s="449"/>
      <c r="AG53" s="449"/>
      <c r="AH53" s="449"/>
      <c r="AI53" s="449"/>
      <c r="AJ53" s="449"/>
      <c r="AK53" s="449"/>
      <c r="AL53" s="449"/>
      <c r="AM53" s="449"/>
      <c r="AN53" s="449"/>
      <c r="AO53" s="449"/>
      <c r="AP53" s="449"/>
      <c r="AQ53" s="449"/>
      <c r="AR53" s="449"/>
      <c r="AS53" s="449"/>
      <c r="AT53" s="449"/>
      <c r="AU53" s="449"/>
      <c r="AV53" s="449"/>
      <c r="AW53" s="449"/>
      <c r="AX53" s="449"/>
      <c r="AY53" s="449"/>
      <c r="AZ53" s="449"/>
      <c r="BA53" s="449"/>
      <c r="BB53" s="449"/>
      <c r="BC53" s="449"/>
      <c r="BD53" s="449"/>
      <c r="BE53" s="449"/>
      <c r="BF53" s="449"/>
      <c r="BG53" s="570" t="s">
        <v>1405</v>
      </c>
      <c r="BH53" s="449"/>
      <c r="BI53" s="449"/>
      <c r="BJ53" s="449"/>
      <c r="BK53" s="449"/>
      <c r="BL53" s="449"/>
      <c r="BM53" s="449"/>
    </row>
    <row r="54" spans="1:65" x14ac:dyDescent="0.2">
      <c r="A54" s="433" t="s">
        <v>806</v>
      </c>
      <c r="B54" s="434" t="s">
        <v>1030</v>
      </c>
      <c r="C54" s="436"/>
      <c r="D54" s="436"/>
      <c r="E54" s="436"/>
      <c r="F54" s="436"/>
      <c r="G54" s="436"/>
      <c r="H54" s="437"/>
      <c r="I54" s="437"/>
      <c r="J54" s="436"/>
      <c r="K54" s="436"/>
      <c r="L54" s="436"/>
      <c r="M54" s="436"/>
      <c r="N54" s="436"/>
      <c r="O54" s="437"/>
      <c r="P54" s="437"/>
      <c r="Q54" s="436"/>
      <c r="R54" s="436"/>
      <c r="S54" s="436"/>
      <c r="T54" s="436"/>
      <c r="U54" s="436"/>
      <c r="V54" s="437"/>
      <c r="W54" s="437"/>
      <c r="X54" s="436"/>
      <c r="Y54" s="435" t="s">
        <v>1286</v>
      </c>
      <c r="Z54" s="436"/>
      <c r="AA54" s="436"/>
      <c r="AB54" s="436"/>
      <c r="AC54" s="437"/>
      <c r="AD54" s="437"/>
      <c r="AE54" s="436"/>
      <c r="AF54" s="436"/>
      <c r="AG54" s="436"/>
      <c r="AH54" s="436"/>
      <c r="AI54" s="436"/>
      <c r="AJ54" s="436"/>
      <c r="AK54" s="436"/>
      <c r="AL54" s="436"/>
      <c r="AM54" s="436"/>
      <c r="AN54" s="436"/>
      <c r="AO54" s="436"/>
      <c r="AP54" s="436"/>
      <c r="AQ54" s="436"/>
      <c r="AR54" s="436"/>
      <c r="AS54" s="436"/>
      <c r="AT54" s="436"/>
      <c r="AU54" s="436"/>
      <c r="AV54" s="436"/>
      <c r="AW54" s="436"/>
      <c r="AX54" s="546"/>
      <c r="AY54" s="546"/>
      <c r="AZ54" s="529" t="s">
        <v>1377</v>
      </c>
      <c r="BA54" s="435"/>
      <c r="BB54" s="436"/>
      <c r="BC54" s="436"/>
      <c r="BD54" s="436"/>
      <c r="BE54" s="546"/>
      <c r="BF54" s="546"/>
      <c r="BG54" s="569" t="s">
        <v>1405</v>
      </c>
      <c r="BH54" s="436"/>
      <c r="BI54" s="436"/>
      <c r="BJ54" s="436"/>
      <c r="BK54" s="436"/>
      <c r="BL54" s="550"/>
      <c r="BM54" s="550"/>
    </row>
    <row r="55" spans="1:65" x14ac:dyDescent="0.2">
      <c r="A55" s="433" t="s">
        <v>414</v>
      </c>
      <c r="B55" s="438"/>
      <c r="C55" s="436"/>
      <c r="D55" s="436"/>
      <c r="E55" s="436"/>
      <c r="F55" s="436"/>
      <c r="G55" s="436"/>
      <c r="H55" s="437"/>
      <c r="I55" s="437"/>
      <c r="J55" s="436"/>
      <c r="K55" s="436"/>
      <c r="L55" s="436"/>
      <c r="M55" s="436"/>
      <c r="N55" s="436"/>
      <c r="O55" s="437"/>
      <c r="P55" s="437"/>
      <c r="Q55" s="436"/>
      <c r="R55" s="436"/>
      <c r="S55" s="436"/>
      <c r="T55" s="436"/>
      <c r="U55" s="436"/>
      <c r="V55" s="437"/>
      <c r="W55" s="437"/>
      <c r="X55" s="436"/>
      <c r="Y55" s="436"/>
      <c r="Z55" s="436"/>
      <c r="AA55" s="436"/>
      <c r="AB55" s="436"/>
      <c r="AC55" s="437"/>
      <c r="AD55" s="437"/>
      <c r="AE55" s="436"/>
      <c r="AF55" s="436"/>
      <c r="AG55" s="436"/>
      <c r="AH55" s="436"/>
      <c r="AI55" s="436"/>
      <c r="AJ55" s="436"/>
      <c r="AK55" s="436"/>
      <c r="AL55" s="436"/>
      <c r="AM55" s="436"/>
      <c r="AN55" s="436"/>
      <c r="AO55" s="436"/>
      <c r="AP55" s="436"/>
      <c r="AQ55" s="436"/>
      <c r="AR55" s="436"/>
      <c r="AS55" s="436"/>
      <c r="AT55" s="436"/>
      <c r="AU55" s="436"/>
      <c r="AV55" s="436"/>
      <c r="AW55" s="436"/>
      <c r="AX55" s="546"/>
      <c r="AY55" s="546"/>
      <c r="AZ55" s="436"/>
      <c r="BA55" s="436"/>
      <c r="BB55" s="543"/>
      <c r="BC55" s="436"/>
      <c r="BD55" s="436"/>
      <c r="BE55" s="546"/>
      <c r="BF55" s="546"/>
      <c r="BG55" s="569" t="s">
        <v>1405</v>
      </c>
      <c r="BH55" s="436"/>
      <c r="BI55" s="436"/>
      <c r="BJ55" s="436"/>
      <c r="BK55" s="436"/>
      <c r="BL55" s="550"/>
      <c r="BM55" s="550"/>
    </row>
    <row r="56" spans="1:65" x14ac:dyDescent="0.2">
      <c r="A56" s="433" t="s">
        <v>806</v>
      </c>
      <c r="B56" s="438" t="s">
        <v>1031</v>
      </c>
      <c r="C56" s="436"/>
      <c r="D56" s="436"/>
      <c r="E56" s="436"/>
      <c r="F56" s="436"/>
      <c r="G56" s="436"/>
      <c r="H56" s="437"/>
      <c r="I56" s="437"/>
      <c r="J56" s="436"/>
      <c r="K56" s="436"/>
      <c r="L56" s="436"/>
      <c r="M56" s="436"/>
      <c r="N56" s="436"/>
      <c r="O56" s="437"/>
      <c r="P56" s="437"/>
      <c r="Q56" s="436"/>
      <c r="R56" s="436"/>
      <c r="S56" s="436"/>
      <c r="T56" s="436"/>
      <c r="U56" s="436"/>
      <c r="V56" s="437"/>
      <c r="W56" s="437"/>
      <c r="X56" s="436"/>
      <c r="Y56" s="436"/>
      <c r="Z56" s="435"/>
      <c r="AA56" s="436"/>
      <c r="AB56" s="436"/>
      <c r="AC56" s="437"/>
      <c r="AD56" s="437"/>
      <c r="AE56" s="436"/>
      <c r="AF56" s="436"/>
      <c r="AG56" s="436"/>
      <c r="AH56" s="436"/>
      <c r="AI56" s="436"/>
      <c r="AJ56" s="436"/>
      <c r="AK56" s="436"/>
      <c r="AL56" s="436"/>
      <c r="AM56" s="436"/>
      <c r="AN56" s="436"/>
      <c r="AO56" s="436"/>
      <c r="AP56" s="436"/>
      <c r="AQ56" s="436"/>
      <c r="AR56" s="436"/>
      <c r="AS56" s="436"/>
      <c r="AT56" s="436"/>
      <c r="AU56" s="436"/>
      <c r="AV56" s="436"/>
      <c r="AW56" s="436"/>
      <c r="AX56" s="546"/>
      <c r="AY56" s="546"/>
      <c r="AZ56" s="436"/>
      <c r="BA56" s="436"/>
      <c r="BB56" s="435"/>
      <c r="BC56" s="436"/>
      <c r="BD56" s="436"/>
      <c r="BE56" s="547"/>
      <c r="BF56" s="546"/>
      <c r="BG56" s="569" t="s">
        <v>1405</v>
      </c>
      <c r="BH56" s="436"/>
      <c r="BI56" s="436"/>
      <c r="BJ56" s="436"/>
      <c r="BK56" s="436"/>
      <c r="BL56" s="550"/>
      <c r="BM56" s="550"/>
    </row>
    <row r="57" spans="1:65" ht="71.25" x14ac:dyDescent="0.2">
      <c r="A57" s="433" t="s">
        <v>414</v>
      </c>
      <c r="B57" s="438"/>
      <c r="C57" s="436"/>
      <c r="D57" s="436"/>
      <c r="E57" s="436"/>
      <c r="F57" s="436"/>
      <c r="G57" s="436"/>
      <c r="H57" s="437"/>
      <c r="I57" s="437"/>
      <c r="J57" s="436"/>
      <c r="K57" s="436"/>
      <c r="L57" s="436"/>
      <c r="M57" s="436"/>
      <c r="N57" s="436"/>
      <c r="O57" s="437"/>
      <c r="P57" s="437"/>
      <c r="Q57" s="436"/>
      <c r="R57" s="436"/>
      <c r="S57" s="436"/>
      <c r="T57" s="436"/>
      <c r="U57" s="436"/>
      <c r="V57" s="437"/>
      <c r="W57" s="437"/>
      <c r="X57" s="436"/>
      <c r="Y57" s="436"/>
      <c r="Z57" s="436"/>
      <c r="AA57" s="436"/>
      <c r="AB57" s="436"/>
      <c r="AC57" s="437"/>
      <c r="AD57" s="437"/>
      <c r="AE57" s="436"/>
      <c r="AF57" s="436"/>
      <c r="AG57" s="436"/>
      <c r="AH57" s="436"/>
      <c r="AI57" s="436"/>
      <c r="AJ57" s="436"/>
      <c r="AK57" s="436"/>
      <c r="AL57" s="436"/>
      <c r="AM57" s="436"/>
      <c r="AN57" s="436"/>
      <c r="AO57" s="436"/>
      <c r="AP57" s="436"/>
      <c r="AQ57" s="436"/>
      <c r="AR57" s="436"/>
      <c r="AS57" s="436"/>
      <c r="AT57" s="436"/>
      <c r="AU57" s="436"/>
      <c r="AV57" s="436"/>
      <c r="AW57" s="436"/>
      <c r="AX57" s="546"/>
      <c r="AY57" s="546"/>
      <c r="AZ57" s="436"/>
      <c r="BA57" s="436"/>
      <c r="BB57" s="436"/>
      <c r="BC57" s="543"/>
      <c r="BD57" s="572" t="s">
        <v>1410</v>
      </c>
      <c r="BE57" s="546"/>
      <c r="BF57" s="546"/>
      <c r="BG57" s="569" t="s">
        <v>1405</v>
      </c>
      <c r="BH57" s="436"/>
      <c r="BI57" s="436"/>
      <c r="BJ57" s="436"/>
      <c r="BK57" s="436"/>
      <c r="BL57" s="550"/>
      <c r="BM57" s="550"/>
    </row>
    <row r="58" spans="1:65" x14ac:dyDescent="0.2">
      <c r="A58" s="433" t="s">
        <v>806</v>
      </c>
      <c r="B58" s="440" t="s">
        <v>1032</v>
      </c>
      <c r="C58" s="436"/>
      <c r="D58" s="436"/>
      <c r="E58" s="436"/>
      <c r="F58" s="436"/>
      <c r="G58" s="436"/>
      <c r="H58" s="437"/>
      <c r="I58" s="437"/>
      <c r="J58" s="436"/>
      <c r="K58" s="436"/>
      <c r="L58" s="436"/>
      <c r="M58" s="436"/>
      <c r="N58" s="436"/>
      <c r="O58" s="437"/>
      <c r="P58" s="437"/>
      <c r="Q58" s="436"/>
      <c r="R58" s="436"/>
      <c r="S58" s="436"/>
      <c r="T58" s="436"/>
      <c r="U58" s="436"/>
      <c r="V58" s="437"/>
      <c r="W58" s="437"/>
      <c r="X58" s="436"/>
      <c r="Y58" s="436"/>
      <c r="Z58" s="436"/>
      <c r="AA58" s="435"/>
      <c r="AB58" s="435"/>
      <c r="AC58" s="437"/>
      <c r="AD58" s="437"/>
      <c r="AE58" s="435"/>
      <c r="AF58" s="435"/>
      <c r="AG58" s="435"/>
      <c r="AH58" s="435"/>
      <c r="AI58" s="435"/>
      <c r="AJ58" s="435"/>
      <c r="AK58" s="435"/>
      <c r="AL58" s="435" t="s">
        <v>1375</v>
      </c>
      <c r="AM58" s="436"/>
      <c r="AN58" s="436"/>
      <c r="AO58" s="436"/>
      <c r="AP58" s="436"/>
      <c r="AQ58" s="436"/>
      <c r="AR58" s="436"/>
      <c r="AS58" s="436"/>
      <c r="AT58" s="436"/>
      <c r="AU58" s="436"/>
      <c r="AV58" s="436"/>
      <c r="AW58" s="436"/>
      <c r="AX58" s="546"/>
      <c r="AY58" s="546"/>
      <c r="AZ58" s="436"/>
      <c r="BA58" s="436"/>
      <c r="BB58" s="436"/>
      <c r="BC58" s="436"/>
      <c r="BD58" s="436"/>
      <c r="BE58" s="546"/>
      <c r="BF58" s="546"/>
      <c r="BG58" s="569" t="s">
        <v>1405</v>
      </c>
      <c r="BH58" s="436"/>
      <c r="BI58" s="436"/>
      <c r="BJ58" s="436"/>
      <c r="BK58" s="436"/>
      <c r="BL58" s="550"/>
      <c r="BM58" s="550"/>
    </row>
    <row r="59" spans="1:65" ht="15" thickBot="1" x14ac:dyDescent="0.25">
      <c r="A59" s="441" t="s">
        <v>414</v>
      </c>
      <c r="B59" s="442"/>
      <c r="C59" s="443"/>
      <c r="D59" s="443"/>
      <c r="E59" s="443"/>
      <c r="F59" s="443"/>
      <c r="G59" s="443"/>
      <c r="H59" s="444"/>
      <c r="I59" s="444"/>
      <c r="J59" s="443"/>
      <c r="K59" s="443"/>
      <c r="L59" s="443"/>
      <c r="M59" s="443"/>
      <c r="N59" s="443"/>
      <c r="O59" s="444"/>
      <c r="P59" s="444"/>
      <c r="Q59" s="443"/>
      <c r="R59" s="443"/>
      <c r="S59" s="443"/>
      <c r="T59" s="443"/>
      <c r="U59" s="443"/>
      <c r="V59" s="444"/>
      <c r="W59" s="444"/>
      <c r="X59" s="443"/>
      <c r="Y59" s="443"/>
      <c r="Z59" s="443"/>
      <c r="AA59" s="443"/>
      <c r="AB59" s="443"/>
      <c r="AC59" s="444"/>
      <c r="AD59" s="444"/>
      <c r="AE59" s="436"/>
      <c r="AF59" s="436"/>
      <c r="AG59" s="436"/>
      <c r="AH59" s="436"/>
      <c r="AI59" s="436"/>
      <c r="AJ59" s="436"/>
      <c r="AK59" s="436"/>
      <c r="AL59" s="436"/>
      <c r="AM59" s="436"/>
      <c r="AN59" s="436"/>
      <c r="AO59" s="436"/>
      <c r="AP59" s="436"/>
      <c r="AQ59" s="436"/>
      <c r="AR59" s="436"/>
      <c r="AS59" s="436"/>
      <c r="AT59" s="436"/>
      <c r="AU59" s="436"/>
      <c r="AV59" s="436"/>
      <c r="AW59" s="436"/>
      <c r="AX59" s="546"/>
      <c r="AY59" s="546"/>
      <c r="AZ59" s="436"/>
      <c r="BA59" s="436"/>
      <c r="BB59" s="436"/>
      <c r="BC59" s="436"/>
      <c r="BD59" s="436"/>
      <c r="BE59" s="546"/>
      <c r="BF59" s="546"/>
      <c r="BG59" s="569" t="s">
        <v>1405</v>
      </c>
      <c r="BH59" s="436"/>
      <c r="BI59" s="543" t="s">
        <v>1358</v>
      </c>
      <c r="BJ59" s="436"/>
      <c r="BK59" s="436"/>
      <c r="BL59" s="550"/>
      <c r="BM59" s="550"/>
    </row>
    <row r="61" spans="1:65" ht="15" thickBot="1" x14ac:dyDescent="0.25">
      <c r="M61" s="429" t="s">
        <v>1397</v>
      </c>
    </row>
    <row r="62" spans="1:65" ht="16.5" thickBot="1" x14ac:dyDescent="0.25">
      <c r="M62" s="827"/>
      <c r="N62" s="828"/>
      <c r="O62" s="556" t="s">
        <v>1378</v>
      </c>
      <c r="P62" s="556" t="s">
        <v>1019</v>
      </c>
      <c r="Q62" s="556" t="s">
        <v>1379</v>
      </c>
      <c r="R62" s="556" t="s">
        <v>1380</v>
      </c>
      <c r="S62" s="831" t="s">
        <v>36</v>
      </c>
    </row>
    <row r="63" spans="1:65" ht="16.5" thickBot="1" x14ac:dyDescent="0.25">
      <c r="M63" s="829"/>
      <c r="N63" s="830"/>
      <c r="O63" s="557" t="s">
        <v>1381</v>
      </c>
      <c r="P63" s="557" t="s">
        <v>1382</v>
      </c>
      <c r="Q63" s="557" t="s">
        <v>1383</v>
      </c>
      <c r="R63" s="557" t="s">
        <v>1384</v>
      </c>
      <c r="S63" s="832"/>
    </row>
    <row r="64" spans="1:65" ht="16.5" thickBot="1" x14ac:dyDescent="0.25">
      <c r="M64" s="833" t="s">
        <v>59</v>
      </c>
      <c r="N64" s="558" t="s">
        <v>1385</v>
      </c>
      <c r="O64" s="559" t="s">
        <v>355</v>
      </c>
      <c r="P64" s="560"/>
      <c r="Q64" s="560"/>
      <c r="R64" s="560"/>
      <c r="S64" s="561" t="s">
        <v>1386</v>
      </c>
    </row>
    <row r="65" spans="13:19" ht="16.5" thickBot="1" x14ac:dyDescent="0.25">
      <c r="M65" s="834"/>
      <c r="N65" s="558" t="s">
        <v>1387</v>
      </c>
      <c r="O65" s="562" t="s">
        <v>355</v>
      </c>
      <c r="P65" s="563"/>
      <c r="Q65" s="563"/>
      <c r="R65" s="563"/>
      <c r="S65" s="564" t="s">
        <v>1386</v>
      </c>
    </row>
    <row r="66" spans="13:19" ht="48" thickBot="1" x14ac:dyDescent="0.25">
      <c r="M66" s="834"/>
      <c r="N66" s="558" t="s">
        <v>1388</v>
      </c>
      <c r="O66" s="563"/>
      <c r="P66" s="565"/>
      <c r="Q66" s="566" t="s">
        <v>355</v>
      </c>
      <c r="R66" s="565"/>
      <c r="S66" s="564" t="s">
        <v>1389</v>
      </c>
    </row>
    <row r="67" spans="13:19" ht="16.5" thickBot="1" x14ac:dyDescent="0.25">
      <c r="M67" s="834"/>
      <c r="N67" s="558" t="s">
        <v>1390</v>
      </c>
      <c r="O67" s="563"/>
      <c r="P67" s="562" t="s">
        <v>355</v>
      </c>
      <c r="Q67" s="565"/>
      <c r="R67" s="565"/>
      <c r="S67" s="564" t="s">
        <v>1386</v>
      </c>
    </row>
    <row r="68" spans="13:19" ht="16.5" thickBot="1" x14ac:dyDescent="0.25">
      <c r="M68" s="834"/>
      <c r="N68" s="558" t="s">
        <v>1391</v>
      </c>
      <c r="O68" s="563"/>
      <c r="P68" s="562" t="s">
        <v>355</v>
      </c>
      <c r="Q68" s="565"/>
      <c r="R68" s="565"/>
      <c r="S68" s="564" t="s">
        <v>1386</v>
      </c>
    </row>
    <row r="69" spans="13:19" ht="48" thickBot="1" x14ac:dyDescent="0.25">
      <c r="M69" s="834"/>
      <c r="N69" s="558" t="s">
        <v>1392</v>
      </c>
      <c r="O69" s="563"/>
      <c r="P69" s="565"/>
      <c r="Q69" s="566" t="s">
        <v>355</v>
      </c>
      <c r="R69" s="565"/>
      <c r="S69" s="564" t="s">
        <v>1389</v>
      </c>
    </row>
    <row r="70" spans="13:19" ht="16.5" thickBot="1" x14ac:dyDescent="0.25">
      <c r="M70" s="834"/>
      <c r="N70" s="558" t="s">
        <v>1393</v>
      </c>
      <c r="O70" s="563"/>
      <c r="P70" s="565"/>
      <c r="Q70" s="565"/>
      <c r="R70" s="565" t="s">
        <v>355</v>
      </c>
      <c r="S70" s="567"/>
    </row>
    <row r="71" spans="13:19" ht="16.5" thickBot="1" x14ac:dyDescent="0.25">
      <c r="M71" s="835"/>
      <c r="N71" s="558" t="s">
        <v>1394</v>
      </c>
      <c r="O71" s="563"/>
      <c r="P71" s="565"/>
      <c r="Q71" s="565"/>
      <c r="R71" s="565" t="s">
        <v>355</v>
      </c>
      <c r="S71" s="567"/>
    </row>
  </sheetData>
  <mergeCells count="13">
    <mergeCell ref="M62:N63"/>
    <mergeCell ref="S62:S63"/>
    <mergeCell ref="M64:M71"/>
    <mergeCell ref="AE1:AI1"/>
    <mergeCell ref="AL1:AP1"/>
    <mergeCell ref="AS1:AW1"/>
    <mergeCell ref="AZ1:BD1"/>
    <mergeCell ref="A3:B3"/>
    <mergeCell ref="C1:G1"/>
    <mergeCell ref="J1:N1"/>
    <mergeCell ref="Q1:U1"/>
    <mergeCell ref="X1:AB1"/>
    <mergeCell ref="A2:B2"/>
  </mergeCells>
  <phoneticPr fontId="90"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5D4BF-387F-4746-874A-3AB8BE63AFC6}">
  <sheetPr filterMode="1"/>
  <dimension ref="A1:H58"/>
  <sheetViews>
    <sheetView zoomScaleNormal="100" workbookViewId="0">
      <pane xSplit="2" ySplit="2" topLeftCell="D3" activePane="bottomRight" state="frozen"/>
      <selection pane="topRight" activeCell="C1" sqref="C1"/>
      <selection pane="bottomLeft" activeCell="A3" sqref="A3"/>
      <selection pane="bottomRight" activeCell="H58" sqref="H58"/>
    </sheetView>
  </sheetViews>
  <sheetFormatPr defaultColWidth="8.77734375" defaultRowHeight="12.75" x14ac:dyDescent="0.2"/>
  <cols>
    <col min="1" max="1" width="9.21875" style="256" customWidth="1"/>
    <col min="2" max="2" width="6.88671875" style="11" bestFit="1" customWidth="1"/>
    <col min="3" max="3" width="25" style="253" customWidth="1"/>
    <col min="4" max="4" width="27.21875" style="255" customWidth="1"/>
    <col min="5" max="5" width="6.33203125" style="251" customWidth="1"/>
    <col min="6" max="6" width="7.77734375" style="251" customWidth="1"/>
    <col min="7" max="7" width="75.88671875" style="251" customWidth="1"/>
    <col min="8" max="8" width="10.77734375" style="252" customWidth="1"/>
    <col min="9" max="16384" width="8.77734375" style="251"/>
  </cols>
  <sheetData>
    <row r="1" spans="1:8" x14ac:dyDescent="0.2">
      <c r="A1" s="836" t="s">
        <v>302</v>
      </c>
      <c r="B1" s="837"/>
      <c r="C1" s="837"/>
      <c r="D1" s="838"/>
      <c r="E1" s="837"/>
      <c r="F1" s="837"/>
      <c r="G1" s="837"/>
      <c r="H1" s="839"/>
    </row>
    <row r="2" spans="1:8" s="254" customFormat="1" ht="22.5" x14ac:dyDescent="0.2">
      <c r="A2" s="257" t="s">
        <v>644</v>
      </c>
      <c r="B2" s="258" t="s">
        <v>642</v>
      </c>
      <c r="C2" s="258" t="s">
        <v>39</v>
      </c>
      <c r="D2" s="258" t="s">
        <v>645</v>
      </c>
      <c r="E2" s="258" t="s">
        <v>649</v>
      </c>
      <c r="F2" s="258" t="s">
        <v>650</v>
      </c>
      <c r="G2" s="258" t="s">
        <v>643</v>
      </c>
      <c r="H2" s="258" t="s">
        <v>520</v>
      </c>
    </row>
    <row r="3" spans="1:8" ht="102" x14ac:dyDescent="0.2">
      <c r="A3" s="259">
        <v>43691</v>
      </c>
      <c r="B3" s="260">
        <v>193460</v>
      </c>
      <c r="C3" s="213" t="s">
        <v>646</v>
      </c>
      <c r="D3" s="213" t="s">
        <v>652</v>
      </c>
      <c r="E3" s="260" t="s">
        <v>647</v>
      </c>
      <c r="F3" s="260" t="s">
        <v>648</v>
      </c>
      <c r="G3" s="5" t="s">
        <v>1408</v>
      </c>
      <c r="H3" s="260" t="s">
        <v>19</v>
      </c>
    </row>
    <row r="4" spans="1:8" ht="114.75" hidden="1" x14ac:dyDescent="0.2">
      <c r="A4" s="683">
        <v>43691</v>
      </c>
      <c r="B4" s="684">
        <v>193461</v>
      </c>
      <c r="C4" s="685" t="s">
        <v>651</v>
      </c>
      <c r="D4" s="685" t="s">
        <v>653</v>
      </c>
      <c r="E4" s="684" t="s">
        <v>647</v>
      </c>
      <c r="F4" s="684" t="s">
        <v>648</v>
      </c>
      <c r="G4" s="686" t="s">
        <v>1602</v>
      </c>
      <c r="H4" s="684" t="s">
        <v>1604</v>
      </c>
    </row>
    <row r="5" spans="1:8" ht="216.75" hidden="1" x14ac:dyDescent="0.2">
      <c r="A5" s="683">
        <v>43691</v>
      </c>
      <c r="B5" s="684">
        <v>193124</v>
      </c>
      <c r="C5" s="685" t="s">
        <v>654</v>
      </c>
      <c r="D5" s="686" t="s">
        <v>655</v>
      </c>
      <c r="E5" s="684" t="s">
        <v>647</v>
      </c>
      <c r="F5" s="684" t="s">
        <v>648</v>
      </c>
      <c r="G5" s="687" t="s">
        <v>1003</v>
      </c>
      <c r="H5" s="688" t="s">
        <v>1013</v>
      </c>
    </row>
    <row r="6" spans="1:8" ht="63.75" hidden="1" x14ac:dyDescent="0.2">
      <c r="A6" s="259">
        <v>43712</v>
      </c>
      <c r="B6" s="260" t="s">
        <v>657</v>
      </c>
      <c r="C6" s="213" t="s">
        <v>656</v>
      </c>
      <c r="D6" s="5" t="s">
        <v>658</v>
      </c>
      <c r="E6" s="260" t="s">
        <v>647</v>
      </c>
      <c r="F6" s="260" t="s">
        <v>648</v>
      </c>
      <c r="G6" s="270" t="s">
        <v>1581</v>
      </c>
      <c r="H6" s="260" t="s">
        <v>762</v>
      </c>
    </row>
    <row r="7" spans="1:8" ht="140.25" hidden="1" x14ac:dyDescent="0.2">
      <c r="A7" s="683">
        <v>43600</v>
      </c>
      <c r="B7" s="684" t="s">
        <v>659</v>
      </c>
      <c r="C7" s="685" t="s">
        <v>660</v>
      </c>
      <c r="D7" s="686" t="s">
        <v>661</v>
      </c>
      <c r="E7" s="684" t="s">
        <v>647</v>
      </c>
      <c r="F7" s="684" t="s">
        <v>648</v>
      </c>
      <c r="G7" s="686" t="s">
        <v>662</v>
      </c>
      <c r="H7" s="684" t="s">
        <v>708</v>
      </c>
    </row>
    <row r="8" spans="1:8" ht="63.75" hidden="1" x14ac:dyDescent="0.2">
      <c r="A8" s="683">
        <v>43712</v>
      </c>
      <c r="B8" s="684" t="s">
        <v>666</v>
      </c>
      <c r="C8" s="685" t="s">
        <v>667</v>
      </c>
      <c r="D8" s="685">
        <v>210000415</v>
      </c>
      <c r="E8" s="684" t="s">
        <v>668</v>
      </c>
      <c r="F8" s="684" t="s">
        <v>648</v>
      </c>
      <c r="G8" s="686" t="s">
        <v>670</v>
      </c>
      <c r="H8" s="684" t="s">
        <v>709</v>
      </c>
    </row>
    <row r="9" spans="1:8" ht="89.25" hidden="1" x14ac:dyDescent="0.2">
      <c r="A9" s="683">
        <v>43712</v>
      </c>
      <c r="B9" s="684" t="s">
        <v>663</v>
      </c>
      <c r="C9" s="685" t="s">
        <v>664</v>
      </c>
      <c r="D9" s="685">
        <v>210000415</v>
      </c>
      <c r="E9" s="684" t="s">
        <v>669</v>
      </c>
      <c r="F9" s="684" t="s">
        <v>648</v>
      </c>
      <c r="G9" s="686" t="s">
        <v>665</v>
      </c>
      <c r="H9" s="684" t="s">
        <v>710</v>
      </c>
    </row>
    <row r="10" spans="1:8" ht="114.75" hidden="1" x14ac:dyDescent="0.2">
      <c r="A10" s="683">
        <v>43712</v>
      </c>
      <c r="B10" s="684" t="s">
        <v>671</v>
      </c>
      <c r="C10" s="685" t="s">
        <v>672</v>
      </c>
      <c r="D10" s="685">
        <v>210000415</v>
      </c>
      <c r="E10" s="684" t="s">
        <v>669</v>
      </c>
      <c r="F10" s="684" t="s">
        <v>648</v>
      </c>
      <c r="G10" s="686" t="s">
        <v>712</v>
      </c>
      <c r="H10" s="684" t="s">
        <v>711</v>
      </c>
    </row>
    <row r="11" spans="1:8" ht="51" hidden="1" x14ac:dyDescent="0.2">
      <c r="A11" s="683">
        <v>43712</v>
      </c>
      <c r="B11" s="684" t="s">
        <v>673</v>
      </c>
      <c r="C11" s="685" t="s">
        <v>674</v>
      </c>
      <c r="D11" s="686" t="s">
        <v>675</v>
      </c>
      <c r="E11" s="684" t="s">
        <v>647</v>
      </c>
      <c r="F11" s="684" t="s">
        <v>648</v>
      </c>
      <c r="G11" s="687" t="s">
        <v>1299</v>
      </c>
      <c r="H11" s="684" t="s">
        <v>1300</v>
      </c>
    </row>
    <row r="12" spans="1:8" ht="76.5" hidden="1" x14ac:dyDescent="0.2">
      <c r="A12" s="683">
        <v>43712</v>
      </c>
      <c r="B12" s="684" t="s">
        <v>676</v>
      </c>
      <c r="C12" s="685" t="s">
        <v>677</v>
      </c>
      <c r="D12" s="685">
        <v>21000411</v>
      </c>
      <c r="E12" s="684" t="s">
        <v>669</v>
      </c>
      <c r="F12" s="684" t="s">
        <v>648</v>
      </c>
      <c r="G12" s="686" t="s">
        <v>678</v>
      </c>
      <c r="H12" s="684" t="s">
        <v>713</v>
      </c>
    </row>
    <row r="13" spans="1:8" ht="89.25" hidden="1" x14ac:dyDescent="0.2">
      <c r="A13" s="683">
        <v>43712</v>
      </c>
      <c r="B13" s="684" t="s">
        <v>679</v>
      </c>
      <c r="C13" s="685" t="s">
        <v>680</v>
      </c>
      <c r="D13" s="686" t="s">
        <v>681</v>
      </c>
      <c r="E13" s="684" t="s">
        <v>647</v>
      </c>
      <c r="F13" s="684" t="s">
        <v>648</v>
      </c>
      <c r="G13" s="686" t="s">
        <v>714</v>
      </c>
      <c r="H13" s="684" t="s">
        <v>715</v>
      </c>
    </row>
    <row r="14" spans="1:8" ht="127.5" hidden="1" x14ac:dyDescent="0.2">
      <c r="A14" s="683">
        <v>43712</v>
      </c>
      <c r="B14" s="684" t="s">
        <v>725</v>
      </c>
      <c r="C14" s="685" t="s">
        <v>682</v>
      </c>
      <c r="D14" s="686" t="s">
        <v>684</v>
      </c>
      <c r="E14" s="684" t="s">
        <v>669</v>
      </c>
      <c r="F14" s="684" t="s">
        <v>648</v>
      </c>
      <c r="G14" s="686" t="s">
        <v>683</v>
      </c>
      <c r="H14" s="684" t="s">
        <v>713</v>
      </c>
    </row>
    <row r="15" spans="1:8" ht="178.5" hidden="1" x14ac:dyDescent="0.2">
      <c r="A15" s="683">
        <v>43712</v>
      </c>
      <c r="B15" s="684" t="s">
        <v>685</v>
      </c>
      <c r="C15" s="685" t="s">
        <v>686</v>
      </c>
      <c r="D15" s="685">
        <v>700011652</v>
      </c>
      <c r="E15" s="684" t="s">
        <v>647</v>
      </c>
      <c r="F15" s="684" t="s">
        <v>648</v>
      </c>
      <c r="G15" s="686" t="s">
        <v>687</v>
      </c>
      <c r="H15" s="684" t="s">
        <v>716</v>
      </c>
    </row>
    <row r="16" spans="1:8" ht="280.5" hidden="1" x14ac:dyDescent="0.2">
      <c r="A16" s="683">
        <v>43712</v>
      </c>
      <c r="B16" s="684" t="s">
        <v>688</v>
      </c>
      <c r="C16" s="685" t="s">
        <v>689</v>
      </c>
      <c r="D16" s="686" t="s">
        <v>690</v>
      </c>
      <c r="E16" s="684" t="s">
        <v>647</v>
      </c>
      <c r="F16" s="684" t="s">
        <v>648</v>
      </c>
      <c r="G16" s="689" t="s">
        <v>691</v>
      </c>
      <c r="H16" s="684" t="s">
        <v>717</v>
      </c>
    </row>
    <row r="17" spans="1:8" ht="25.5" hidden="1" x14ac:dyDescent="0.2">
      <c r="A17" s="683">
        <v>43712</v>
      </c>
      <c r="B17" s="684" t="s">
        <v>692</v>
      </c>
      <c r="C17" s="685" t="s">
        <v>693</v>
      </c>
      <c r="D17" s="686" t="s">
        <v>694</v>
      </c>
      <c r="E17" s="684" t="s">
        <v>695</v>
      </c>
      <c r="F17" s="684" t="s">
        <v>696</v>
      </c>
      <c r="G17" s="686" t="s">
        <v>697</v>
      </c>
      <c r="H17" s="684" t="s">
        <v>718</v>
      </c>
    </row>
    <row r="18" spans="1:8" ht="127.5" hidden="1" x14ac:dyDescent="0.2">
      <c r="A18" s="683">
        <v>43741</v>
      </c>
      <c r="B18" s="684" t="s">
        <v>698</v>
      </c>
      <c r="C18" s="685" t="s">
        <v>699</v>
      </c>
      <c r="D18" s="686" t="s">
        <v>700</v>
      </c>
      <c r="E18" s="684" t="s">
        <v>647</v>
      </c>
      <c r="F18" s="684" t="s">
        <v>648</v>
      </c>
      <c r="G18" s="686" t="s">
        <v>701</v>
      </c>
      <c r="H18" s="684" t="s">
        <v>707</v>
      </c>
    </row>
    <row r="19" spans="1:8" ht="25.5" hidden="1" x14ac:dyDescent="0.2">
      <c r="A19" s="683">
        <v>43816</v>
      </c>
      <c r="B19" s="684" t="s">
        <v>702</v>
      </c>
      <c r="C19" s="685" t="s">
        <v>703</v>
      </c>
      <c r="D19" s="686" t="s">
        <v>704</v>
      </c>
      <c r="E19" s="684" t="s">
        <v>647</v>
      </c>
      <c r="F19" s="684" t="s">
        <v>648</v>
      </c>
      <c r="G19" s="686" t="s">
        <v>727</v>
      </c>
      <c r="H19" s="684" t="s">
        <v>726</v>
      </c>
    </row>
    <row r="20" spans="1:8" ht="25.5" hidden="1" x14ac:dyDescent="0.2">
      <c r="A20" s="683">
        <v>43816</v>
      </c>
      <c r="B20" s="684" t="s">
        <v>724</v>
      </c>
      <c r="C20" s="685" t="s">
        <v>705</v>
      </c>
      <c r="D20" s="686" t="s">
        <v>706</v>
      </c>
      <c r="E20" s="684" t="s">
        <v>647</v>
      </c>
      <c r="F20" s="684" t="s">
        <v>648</v>
      </c>
      <c r="G20" s="686" t="s">
        <v>728</v>
      </c>
      <c r="H20" s="684" t="s">
        <v>726</v>
      </c>
    </row>
    <row r="21" spans="1:8" ht="38.25" hidden="1" x14ac:dyDescent="0.2">
      <c r="A21" s="683">
        <v>43817</v>
      </c>
      <c r="B21" s="684" t="s">
        <v>729</v>
      </c>
      <c r="C21" s="685" t="s">
        <v>766</v>
      </c>
      <c r="D21" s="686" t="s">
        <v>655</v>
      </c>
      <c r="E21" s="684" t="s">
        <v>647</v>
      </c>
      <c r="F21" s="684" t="s">
        <v>648</v>
      </c>
      <c r="G21" s="690" t="s">
        <v>767</v>
      </c>
      <c r="H21" s="684" t="s">
        <v>726</v>
      </c>
    </row>
    <row r="22" spans="1:8" ht="51" hidden="1" x14ac:dyDescent="0.2">
      <c r="A22" s="683">
        <v>43818</v>
      </c>
      <c r="B22" s="684" t="s">
        <v>719</v>
      </c>
      <c r="C22" s="685" t="s">
        <v>720</v>
      </c>
      <c r="D22" s="686" t="s">
        <v>721</v>
      </c>
      <c r="E22" s="684" t="s">
        <v>695</v>
      </c>
      <c r="F22" s="684" t="s">
        <v>722</v>
      </c>
      <c r="G22" s="687" t="s">
        <v>938</v>
      </c>
      <c r="H22" s="684" t="s">
        <v>752</v>
      </c>
    </row>
    <row r="23" spans="1:8" ht="25.5" hidden="1" x14ac:dyDescent="0.2">
      <c r="A23" s="683">
        <v>43823</v>
      </c>
      <c r="B23" s="684" t="s">
        <v>730</v>
      </c>
      <c r="C23" s="685" t="s">
        <v>731</v>
      </c>
      <c r="D23" s="686" t="s">
        <v>732</v>
      </c>
      <c r="E23" s="684" t="s">
        <v>647</v>
      </c>
      <c r="F23" s="684" t="s">
        <v>648</v>
      </c>
      <c r="G23" s="687" t="s">
        <v>737</v>
      </c>
      <c r="H23" s="684" t="s">
        <v>761</v>
      </c>
    </row>
    <row r="24" spans="1:8" ht="38.25" hidden="1" x14ac:dyDescent="0.2">
      <c r="A24" s="683">
        <v>43840</v>
      </c>
      <c r="B24" s="684" t="s">
        <v>775</v>
      </c>
      <c r="C24" s="685" t="s">
        <v>765</v>
      </c>
      <c r="D24" s="686" t="s">
        <v>655</v>
      </c>
      <c r="E24" s="684" t="s">
        <v>647</v>
      </c>
      <c r="F24" s="684" t="s">
        <v>648</v>
      </c>
      <c r="G24" s="686" t="s">
        <v>780</v>
      </c>
      <c r="H24" s="691" t="s">
        <v>773</v>
      </c>
    </row>
    <row r="25" spans="1:8" ht="38.25" hidden="1" x14ac:dyDescent="0.2">
      <c r="A25" s="691">
        <v>43845</v>
      </c>
      <c r="B25" s="684" t="s">
        <v>776</v>
      </c>
      <c r="C25" s="685" t="s">
        <v>778</v>
      </c>
      <c r="D25" s="686" t="s">
        <v>777</v>
      </c>
      <c r="E25" s="684" t="s">
        <v>695</v>
      </c>
      <c r="F25" s="684" t="s">
        <v>648</v>
      </c>
      <c r="G25" s="692" t="s">
        <v>779</v>
      </c>
      <c r="H25" s="691" t="s">
        <v>773</v>
      </c>
    </row>
    <row r="26" spans="1:8" ht="51" hidden="1" x14ac:dyDescent="0.2">
      <c r="A26" s="691">
        <v>43845</v>
      </c>
      <c r="B26" s="684" t="s">
        <v>776</v>
      </c>
      <c r="C26" s="685" t="s">
        <v>784</v>
      </c>
      <c r="D26" s="693" t="s">
        <v>785</v>
      </c>
      <c r="E26" s="684" t="s">
        <v>695</v>
      </c>
      <c r="F26" s="684" t="s">
        <v>648</v>
      </c>
      <c r="G26" s="692" t="s">
        <v>786</v>
      </c>
      <c r="H26" s="691" t="s">
        <v>773</v>
      </c>
    </row>
    <row r="27" spans="1:8" ht="25.5" hidden="1" x14ac:dyDescent="0.2">
      <c r="A27" s="683">
        <v>43861</v>
      </c>
      <c r="B27" s="684" t="s">
        <v>793</v>
      </c>
      <c r="C27" s="685" t="s">
        <v>794</v>
      </c>
      <c r="D27" s="694" t="s">
        <v>795</v>
      </c>
      <c r="E27" s="684" t="s">
        <v>695</v>
      </c>
      <c r="F27" s="684" t="s">
        <v>722</v>
      </c>
      <c r="G27" s="686" t="s">
        <v>796</v>
      </c>
      <c r="H27" s="684" t="s">
        <v>797</v>
      </c>
    </row>
    <row r="28" spans="1:8" ht="25.5" hidden="1" x14ac:dyDescent="0.2">
      <c r="A28" s="683"/>
      <c r="B28" s="684" t="s">
        <v>798</v>
      </c>
      <c r="C28" s="685" t="s">
        <v>799</v>
      </c>
      <c r="D28" s="686" t="s">
        <v>800</v>
      </c>
      <c r="E28" s="684" t="s">
        <v>695</v>
      </c>
      <c r="F28" s="684" t="s">
        <v>722</v>
      </c>
      <c r="G28" s="686" t="s">
        <v>801</v>
      </c>
      <c r="H28" s="684" t="s">
        <v>797</v>
      </c>
    </row>
    <row r="29" spans="1:8" ht="114.75" hidden="1" x14ac:dyDescent="0.2">
      <c r="A29" s="683">
        <v>43866</v>
      </c>
      <c r="B29" s="684" t="s">
        <v>814</v>
      </c>
      <c r="C29" s="695" t="s">
        <v>930</v>
      </c>
      <c r="D29" s="686" t="s">
        <v>815</v>
      </c>
      <c r="E29" s="684" t="s">
        <v>647</v>
      </c>
      <c r="F29" s="684" t="s">
        <v>648</v>
      </c>
      <c r="G29" s="686" t="s">
        <v>824</v>
      </c>
      <c r="H29" s="684" t="s">
        <v>825</v>
      </c>
    </row>
    <row r="30" spans="1:8" ht="114.75" hidden="1" x14ac:dyDescent="0.2">
      <c r="A30" s="683">
        <v>43871</v>
      </c>
      <c r="B30" s="684" t="s">
        <v>826</v>
      </c>
      <c r="C30" s="695" t="s">
        <v>844</v>
      </c>
      <c r="D30" s="696" t="s">
        <v>843</v>
      </c>
      <c r="E30" s="684" t="s">
        <v>827</v>
      </c>
      <c r="F30" s="684" t="s">
        <v>648</v>
      </c>
      <c r="G30" s="686" t="s">
        <v>857</v>
      </c>
      <c r="H30" s="684" t="s">
        <v>939</v>
      </c>
    </row>
    <row r="31" spans="1:8" ht="25.5" hidden="1" x14ac:dyDescent="0.2">
      <c r="A31" s="683">
        <v>43872</v>
      </c>
      <c r="B31" s="684" t="s">
        <v>829</v>
      </c>
      <c r="C31" s="685" t="s">
        <v>828</v>
      </c>
      <c r="D31" s="686" t="s">
        <v>830</v>
      </c>
      <c r="E31" s="684" t="s">
        <v>695</v>
      </c>
      <c r="F31" s="684" t="s">
        <v>831</v>
      </c>
      <c r="G31" s="686" t="s">
        <v>832</v>
      </c>
      <c r="H31" s="684" t="s">
        <v>833</v>
      </c>
    </row>
    <row r="32" spans="1:8" ht="63.75" hidden="1" x14ac:dyDescent="0.2">
      <c r="A32" s="683">
        <v>43881</v>
      </c>
      <c r="B32" s="684">
        <v>203966</v>
      </c>
      <c r="C32" s="685" t="s">
        <v>845</v>
      </c>
      <c r="D32" s="686" t="s">
        <v>658</v>
      </c>
      <c r="E32" s="684" t="s">
        <v>846</v>
      </c>
      <c r="F32" s="684" t="s">
        <v>847</v>
      </c>
      <c r="G32" s="686" t="s">
        <v>848</v>
      </c>
      <c r="H32" s="684" t="s">
        <v>853</v>
      </c>
    </row>
    <row r="33" spans="1:8" ht="51" hidden="1" x14ac:dyDescent="0.2">
      <c r="A33" s="683">
        <v>43894</v>
      </c>
      <c r="B33" s="684" t="s">
        <v>931</v>
      </c>
      <c r="C33" s="685" t="s">
        <v>932</v>
      </c>
      <c r="D33" s="686" t="s">
        <v>933</v>
      </c>
      <c r="E33" s="684" t="s">
        <v>647</v>
      </c>
      <c r="F33" s="684" t="s">
        <v>847</v>
      </c>
      <c r="G33" s="696" t="s">
        <v>1042</v>
      </c>
      <c r="H33" s="684" t="s">
        <v>936</v>
      </c>
    </row>
    <row r="34" spans="1:8" ht="38.25" hidden="1" x14ac:dyDescent="0.2">
      <c r="A34" s="683">
        <v>43901</v>
      </c>
      <c r="B34" s="684" t="s">
        <v>934</v>
      </c>
      <c r="C34" s="685" t="s">
        <v>935</v>
      </c>
      <c r="D34" s="685">
        <v>186015033</v>
      </c>
      <c r="E34" s="684" t="s">
        <v>695</v>
      </c>
      <c r="F34" s="684" t="s">
        <v>452</v>
      </c>
      <c r="G34" s="696" t="s">
        <v>1041</v>
      </c>
      <c r="H34" s="684" t="s">
        <v>937</v>
      </c>
    </row>
    <row r="35" spans="1:8" ht="51" hidden="1" x14ac:dyDescent="0.2">
      <c r="A35" s="683">
        <v>43903</v>
      </c>
      <c r="B35" s="684" t="s">
        <v>928</v>
      </c>
      <c r="C35" s="685" t="s">
        <v>929</v>
      </c>
      <c r="D35" s="685">
        <v>27900526</v>
      </c>
      <c r="E35" s="684" t="s">
        <v>647</v>
      </c>
      <c r="F35" s="684" t="s">
        <v>847</v>
      </c>
      <c r="G35" s="696" t="s">
        <v>998</v>
      </c>
      <c r="H35" s="688" t="s">
        <v>999</v>
      </c>
    </row>
    <row r="36" spans="1:8" ht="38.25" hidden="1" x14ac:dyDescent="0.2">
      <c r="A36" s="683">
        <v>43903</v>
      </c>
      <c r="B36" s="684" t="s">
        <v>924</v>
      </c>
      <c r="C36" s="685" t="s">
        <v>925</v>
      </c>
      <c r="D36" s="686" t="s">
        <v>658</v>
      </c>
      <c r="E36" s="684" t="s">
        <v>647</v>
      </c>
      <c r="F36" s="684" t="s">
        <v>847</v>
      </c>
      <c r="G36" s="696" t="s">
        <v>926</v>
      </c>
      <c r="H36" s="684" t="s">
        <v>927</v>
      </c>
    </row>
    <row r="37" spans="1:8" s="505" customFormat="1" ht="255" hidden="1" x14ac:dyDescent="0.2">
      <c r="A37" s="683">
        <v>43923</v>
      </c>
      <c r="B37" s="684" t="s">
        <v>1295</v>
      </c>
      <c r="C37" s="685" t="s">
        <v>1015</v>
      </c>
      <c r="D37" s="685" t="s">
        <v>1014</v>
      </c>
      <c r="E37" s="684" t="s">
        <v>827</v>
      </c>
      <c r="F37" s="684" t="s">
        <v>1301</v>
      </c>
      <c r="G37" s="686" t="s">
        <v>1448</v>
      </c>
      <c r="H37" s="684" t="s">
        <v>1449</v>
      </c>
    </row>
    <row r="38" spans="1:8" s="505" customFormat="1" ht="51" x14ac:dyDescent="0.2">
      <c r="A38" s="504">
        <v>43964</v>
      </c>
      <c r="B38" s="275" t="s">
        <v>1402</v>
      </c>
      <c r="C38" s="239" t="s">
        <v>1399</v>
      </c>
      <c r="D38" s="239">
        <v>210000416</v>
      </c>
      <c r="E38" s="275" t="s">
        <v>827</v>
      </c>
      <c r="F38" s="275" t="s">
        <v>401</v>
      </c>
      <c r="G38" s="89" t="s">
        <v>1601</v>
      </c>
      <c r="H38" s="275" t="s">
        <v>19</v>
      </c>
    </row>
    <row r="39" spans="1:8" ht="204" hidden="1" x14ac:dyDescent="0.2">
      <c r="A39" s="697">
        <v>43965</v>
      </c>
      <c r="B39" s="684" t="s">
        <v>1401</v>
      </c>
      <c r="C39" s="685" t="s">
        <v>1403</v>
      </c>
      <c r="D39" s="685">
        <v>186015032</v>
      </c>
      <c r="E39" s="684" t="s">
        <v>647</v>
      </c>
      <c r="F39" s="684" t="s">
        <v>401</v>
      </c>
      <c r="G39" s="686" t="s">
        <v>1413</v>
      </c>
      <c r="H39" s="684" t="s">
        <v>1706</v>
      </c>
    </row>
    <row r="40" spans="1:8" ht="114.75" hidden="1" x14ac:dyDescent="0.2">
      <c r="A40" s="697">
        <v>43987</v>
      </c>
      <c r="B40" s="684" t="s">
        <v>1423</v>
      </c>
      <c r="C40" s="685" t="s">
        <v>1425</v>
      </c>
      <c r="D40" s="685">
        <v>186248900</v>
      </c>
      <c r="E40" s="684" t="s">
        <v>695</v>
      </c>
      <c r="F40" s="684" t="s">
        <v>696</v>
      </c>
      <c r="G40" s="686" t="s">
        <v>1424</v>
      </c>
      <c r="H40" s="684" t="s">
        <v>1707</v>
      </c>
    </row>
    <row r="41" spans="1:8" ht="114.75" hidden="1" x14ac:dyDescent="0.2">
      <c r="A41" s="683">
        <v>43990</v>
      </c>
      <c r="B41" s="684" t="s">
        <v>1421</v>
      </c>
      <c r="C41" s="685" t="s">
        <v>1426</v>
      </c>
      <c r="D41" s="685">
        <v>28901405</v>
      </c>
      <c r="E41" s="684" t="s">
        <v>1422</v>
      </c>
      <c r="F41" s="684" t="s">
        <v>648</v>
      </c>
      <c r="G41" s="696" t="s">
        <v>1435</v>
      </c>
      <c r="H41" s="684" t="s">
        <v>1450</v>
      </c>
    </row>
    <row r="42" spans="1:8" ht="89.25" hidden="1" x14ac:dyDescent="0.2">
      <c r="A42" s="683">
        <v>44027</v>
      </c>
      <c r="B42" s="684" t="s">
        <v>1458</v>
      </c>
      <c r="C42" s="685" t="s">
        <v>1459</v>
      </c>
      <c r="D42" s="685" t="s">
        <v>658</v>
      </c>
      <c r="E42" s="684" t="s">
        <v>647</v>
      </c>
      <c r="F42" s="684" t="s">
        <v>648</v>
      </c>
      <c r="G42" s="685" t="s">
        <v>1582</v>
      </c>
      <c r="H42" s="684" t="s">
        <v>1603</v>
      </c>
    </row>
    <row r="43" spans="1:8" ht="38.25" hidden="1" x14ac:dyDescent="0.2">
      <c r="A43" s="683">
        <v>44035</v>
      </c>
      <c r="B43" s="684" t="s">
        <v>1460</v>
      </c>
      <c r="C43" s="685" t="s">
        <v>1461</v>
      </c>
      <c r="D43" s="685" t="s">
        <v>1462</v>
      </c>
      <c r="E43" s="684" t="s">
        <v>695</v>
      </c>
      <c r="F43" s="684" t="s">
        <v>696</v>
      </c>
      <c r="G43" s="686" t="s">
        <v>1463</v>
      </c>
      <c r="H43" s="684" t="s">
        <v>1574</v>
      </c>
    </row>
    <row r="44" spans="1:8" ht="38.25" hidden="1" x14ac:dyDescent="0.2">
      <c r="A44" s="683">
        <v>44035</v>
      </c>
      <c r="B44" s="684" t="s">
        <v>1464</v>
      </c>
      <c r="C44" s="698" t="s">
        <v>1465</v>
      </c>
      <c r="D44" s="685" t="s">
        <v>1466</v>
      </c>
      <c r="E44" s="684" t="s">
        <v>695</v>
      </c>
      <c r="F44" s="684" t="s">
        <v>696</v>
      </c>
      <c r="G44" s="686" t="s">
        <v>796</v>
      </c>
      <c r="H44" s="684" t="s">
        <v>1467</v>
      </c>
    </row>
    <row r="45" spans="1:8" ht="51" hidden="1" x14ac:dyDescent="0.2">
      <c r="A45" s="683">
        <v>44036</v>
      </c>
      <c r="B45" s="699" t="s">
        <v>1468</v>
      </c>
      <c r="C45" s="685" t="s">
        <v>1469</v>
      </c>
      <c r="D45" s="685" t="s">
        <v>1470</v>
      </c>
      <c r="E45" s="684" t="s">
        <v>695</v>
      </c>
      <c r="F45" s="684" t="s">
        <v>696</v>
      </c>
      <c r="G45" s="686" t="s">
        <v>1565</v>
      </c>
      <c r="H45" s="684" t="s">
        <v>1574</v>
      </c>
    </row>
    <row r="46" spans="1:8" ht="102" hidden="1" x14ac:dyDescent="0.2">
      <c r="A46" s="683">
        <v>44039</v>
      </c>
      <c r="B46" s="699" t="s">
        <v>1471</v>
      </c>
      <c r="C46" s="685" t="s">
        <v>1472</v>
      </c>
      <c r="D46" s="700" t="s">
        <v>1566</v>
      </c>
      <c r="E46" s="684" t="s">
        <v>827</v>
      </c>
      <c r="F46" s="684" t="s">
        <v>648</v>
      </c>
      <c r="G46" s="686" t="s">
        <v>1678</v>
      </c>
      <c r="H46" s="684" t="s">
        <v>1677</v>
      </c>
    </row>
    <row r="47" spans="1:8" ht="51" hidden="1" x14ac:dyDescent="0.2">
      <c r="A47" s="701">
        <v>44041</v>
      </c>
      <c r="B47" s="702" t="s">
        <v>1605</v>
      </c>
      <c r="C47" s="703" t="s">
        <v>1606</v>
      </c>
      <c r="D47" s="704" t="s">
        <v>1607</v>
      </c>
      <c r="E47" s="705" t="s">
        <v>695</v>
      </c>
      <c r="F47" s="705" t="s">
        <v>722</v>
      </c>
      <c r="G47" s="706" t="s">
        <v>1670</v>
      </c>
      <c r="H47" s="705" t="s">
        <v>1671</v>
      </c>
    </row>
    <row r="48" spans="1:8" ht="248.25" customHeight="1" x14ac:dyDescent="0.2">
      <c r="A48" s="631">
        <v>44055</v>
      </c>
      <c r="B48" s="632" t="s">
        <v>1624</v>
      </c>
      <c r="C48" s="633" t="s">
        <v>1625</v>
      </c>
      <c r="D48" s="634" t="s">
        <v>1626</v>
      </c>
      <c r="E48" s="635" t="s">
        <v>827</v>
      </c>
      <c r="F48" s="635" t="s">
        <v>648</v>
      </c>
      <c r="G48" s="5" t="s">
        <v>1748</v>
      </c>
      <c r="H48" s="635" t="s">
        <v>19</v>
      </c>
    </row>
    <row r="49" spans="1:8" ht="89.25" hidden="1" x14ac:dyDescent="0.2">
      <c r="A49" s="683">
        <v>44057</v>
      </c>
      <c r="B49" s="684" t="s">
        <v>1621</v>
      </c>
      <c r="C49" s="685" t="s">
        <v>1622</v>
      </c>
      <c r="D49" s="707">
        <v>186269506</v>
      </c>
      <c r="E49" s="684" t="s">
        <v>695</v>
      </c>
      <c r="F49" s="684" t="s">
        <v>1654</v>
      </c>
      <c r="G49" s="686" t="s">
        <v>1623</v>
      </c>
      <c r="H49" s="684" t="s">
        <v>1658</v>
      </c>
    </row>
    <row r="50" spans="1:8" ht="306" hidden="1" x14ac:dyDescent="0.2">
      <c r="A50" s="259">
        <v>44063</v>
      </c>
      <c r="B50" s="260" t="s">
        <v>1662</v>
      </c>
      <c r="C50" s="5" t="s">
        <v>1664</v>
      </c>
      <c r="D50" s="670" t="s">
        <v>1663</v>
      </c>
      <c r="E50" s="260" t="s">
        <v>647</v>
      </c>
      <c r="F50" s="260" t="s">
        <v>648</v>
      </c>
      <c r="G50" s="5" t="s">
        <v>1728</v>
      </c>
      <c r="H50" s="260" t="s">
        <v>1729</v>
      </c>
    </row>
    <row r="51" spans="1:8" ht="63.75" hidden="1" x14ac:dyDescent="0.2">
      <c r="A51" s="683">
        <v>44069</v>
      </c>
      <c r="B51" s="684" t="s">
        <v>1659</v>
      </c>
      <c r="C51" s="685" t="s">
        <v>1666</v>
      </c>
      <c r="D51" s="708" t="s">
        <v>1665</v>
      </c>
      <c r="E51" s="684"/>
      <c r="F51" s="684"/>
      <c r="G51" s="686" t="s">
        <v>1676</v>
      </c>
      <c r="H51" s="684" t="s">
        <v>1675</v>
      </c>
    </row>
    <row r="52" spans="1:8" ht="102" hidden="1" x14ac:dyDescent="0.2">
      <c r="A52" s="683">
        <v>44070</v>
      </c>
      <c r="B52" s="684" t="s">
        <v>1682</v>
      </c>
      <c r="C52" s="685" t="s">
        <v>1660</v>
      </c>
      <c r="D52" s="685" t="s">
        <v>1661</v>
      </c>
      <c r="E52" s="684" t="s">
        <v>647</v>
      </c>
      <c r="F52" s="684" t="s">
        <v>648</v>
      </c>
      <c r="G52" s="686" t="s">
        <v>1668</v>
      </c>
      <c r="H52" s="684" t="s">
        <v>1669</v>
      </c>
    </row>
    <row r="53" spans="1:8" ht="63.75" hidden="1" x14ac:dyDescent="0.2">
      <c r="A53" s="683">
        <v>44088</v>
      </c>
      <c r="B53" s="684" t="s">
        <v>1679</v>
      </c>
      <c r="C53" s="685" t="s">
        <v>1680</v>
      </c>
      <c r="D53" s="685" t="s">
        <v>1661</v>
      </c>
      <c r="E53" s="684" t="s">
        <v>647</v>
      </c>
      <c r="F53" s="684" t="s">
        <v>648</v>
      </c>
      <c r="G53" s="686" t="s">
        <v>1702</v>
      </c>
      <c r="H53" s="684" t="s">
        <v>1701</v>
      </c>
    </row>
    <row r="54" spans="1:8" ht="51" hidden="1" x14ac:dyDescent="0.2">
      <c r="A54" s="683">
        <v>44088</v>
      </c>
      <c r="B54" s="709" t="s">
        <v>1683</v>
      </c>
      <c r="C54" s="685" t="s">
        <v>1684</v>
      </c>
      <c r="D54" s="685" t="s">
        <v>1661</v>
      </c>
      <c r="E54" s="684" t="s">
        <v>1685</v>
      </c>
      <c r="F54" s="684" t="s">
        <v>648</v>
      </c>
      <c r="G54" s="686" t="s">
        <v>1703</v>
      </c>
      <c r="H54" s="684" t="s">
        <v>1704</v>
      </c>
    </row>
    <row r="55" spans="1:8" ht="102" hidden="1" x14ac:dyDescent="0.2">
      <c r="A55" s="683">
        <v>44095</v>
      </c>
      <c r="B55" s="709" t="s">
        <v>1687</v>
      </c>
      <c r="C55" s="685" t="s">
        <v>1686</v>
      </c>
      <c r="D55" s="685">
        <v>186015032</v>
      </c>
      <c r="E55" s="684" t="s">
        <v>1685</v>
      </c>
      <c r="F55" s="684" t="s">
        <v>648</v>
      </c>
      <c r="G55" s="685" t="s">
        <v>1705</v>
      </c>
      <c r="H55" s="684" t="s">
        <v>1704</v>
      </c>
    </row>
    <row r="56" spans="1:8" ht="63.75" hidden="1" x14ac:dyDescent="0.2">
      <c r="A56" s="71">
        <v>44133</v>
      </c>
      <c r="B56" s="4" t="s">
        <v>1722</v>
      </c>
      <c r="C56" s="724" t="s">
        <v>1723</v>
      </c>
      <c r="D56" s="213" t="s">
        <v>1724</v>
      </c>
      <c r="E56" s="5" t="s">
        <v>647</v>
      </c>
      <c r="F56" s="5" t="s">
        <v>648</v>
      </c>
      <c r="G56" s="725" t="s">
        <v>1725</v>
      </c>
      <c r="H56" s="260" t="s">
        <v>1730</v>
      </c>
    </row>
    <row r="57" spans="1:8" ht="63.75" hidden="1" x14ac:dyDescent="0.2">
      <c r="A57" s="71">
        <v>44138</v>
      </c>
      <c r="B57" s="4" t="s">
        <v>1731</v>
      </c>
      <c r="C57" s="724" t="s">
        <v>1732</v>
      </c>
      <c r="D57" s="213" t="s">
        <v>1733</v>
      </c>
      <c r="E57" s="5" t="s">
        <v>647</v>
      </c>
      <c r="F57" s="5" t="s">
        <v>648</v>
      </c>
      <c r="G57" s="5" t="s">
        <v>1734</v>
      </c>
      <c r="H57" s="260" t="s">
        <v>1735</v>
      </c>
    </row>
    <row r="58" spans="1:8" s="255" customFormat="1" ht="83.25" customHeight="1" x14ac:dyDescent="0.2">
      <c r="A58" s="259">
        <v>44144</v>
      </c>
      <c r="B58" s="260" t="s">
        <v>1736</v>
      </c>
      <c r="C58" s="213" t="s">
        <v>1737</v>
      </c>
      <c r="D58" s="213" t="s">
        <v>1738</v>
      </c>
      <c r="E58" s="260" t="s">
        <v>1747</v>
      </c>
      <c r="F58" s="260" t="s">
        <v>696</v>
      </c>
      <c r="G58" s="213" t="s">
        <v>1739</v>
      </c>
      <c r="H58" s="733" t="s">
        <v>1764</v>
      </c>
    </row>
  </sheetData>
  <autoFilter ref="A2:H58" xr:uid="{EF999FF2-668F-47E2-8570-BB9F062FFCD6}">
    <filterColumn colId="7">
      <filters>
        <filter val="Open"/>
      </filters>
    </filterColumn>
  </autoFilter>
  <mergeCells count="1">
    <mergeCell ref="A1:H1"/>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C00BF-F7E5-49C1-851F-2A69E585E0EF}">
  <dimension ref="A1:K9"/>
  <sheetViews>
    <sheetView workbookViewId="0">
      <selection activeCell="F12" sqref="F12"/>
    </sheetView>
  </sheetViews>
  <sheetFormatPr defaultColWidth="8.77734375" defaultRowHeight="15" x14ac:dyDescent="0.2"/>
  <cols>
    <col min="1" max="1" width="9.88671875" style="150" bestFit="1" customWidth="1"/>
    <col min="2" max="2" width="31.21875" style="150" bestFit="1" customWidth="1"/>
    <col min="3" max="6" width="7" style="150" bestFit="1" customWidth="1"/>
    <col min="7" max="7" width="5.33203125" style="150" bestFit="1" customWidth="1"/>
    <col min="8" max="11" width="7" style="150" bestFit="1" customWidth="1"/>
    <col min="12" max="16384" width="8.77734375" style="150"/>
  </cols>
  <sheetData>
    <row r="1" spans="1:11" ht="31.5" x14ac:dyDescent="0.2">
      <c r="A1" s="617" t="s">
        <v>1583</v>
      </c>
      <c r="B1" s="618" t="s">
        <v>1584</v>
      </c>
      <c r="C1" s="619" t="s">
        <v>1585</v>
      </c>
      <c r="D1" s="619" t="s">
        <v>1586</v>
      </c>
      <c r="E1" s="619" t="s">
        <v>1587</v>
      </c>
      <c r="F1" s="619" t="s">
        <v>1588</v>
      </c>
      <c r="G1" s="619">
        <v>2020</v>
      </c>
      <c r="H1" s="619" t="s">
        <v>1589</v>
      </c>
      <c r="I1" s="619" t="s">
        <v>1590</v>
      </c>
      <c r="J1" s="619" t="s">
        <v>1591</v>
      </c>
      <c r="K1" s="619" t="s">
        <v>1592</v>
      </c>
    </row>
    <row r="2" spans="1:11" x14ac:dyDescent="0.2">
      <c r="A2" s="620">
        <v>186269505</v>
      </c>
      <c r="B2" s="621" t="s">
        <v>1593</v>
      </c>
      <c r="C2" s="622">
        <v>336</v>
      </c>
      <c r="D2" s="622">
        <v>150</v>
      </c>
      <c r="E2" s="623">
        <v>112</v>
      </c>
      <c r="F2" s="623">
        <v>189</v>
      </c>
      <c r="G2" s="622">
        <v>787</v>
      </c>
      <c r="H2" s="622">
        <v>183</v>
      </c>
      <c r="I2" s="622">
        <v>211</v>
      </c>
      <c r="J2" s="622">
        <v>210</v>
      </c>
      <c r="K2" s="622">
        <v>254</v>
      </c>
    </row>
    <row r="3" spans="1:11" x14ac:dyDescent="0.2">
      <c r="A3" s="620">
        <v>186269506</v>
      </c>
      <c r="B3" s="621" t="s">
        <v>1594</v>
      </c>
      <c r="C3" s="622">
        <v>820</v>
      </c>
      <c r="D3" s="622">
        <v>450</v>
      </c>
      <c r="E3" s="623">
        <v>714</v>
      </c>
      <c r="F3" s="623">
        <v>768</v>
      </c>
      <c r="G3" s="624">
        <v>2752</v>
      </c>
      <c r="H3" s="622">
        <v>694</v>
      </c>
      <c r="I3" s="622">
        <v>754</v>
      </c>
      <c r="J3" s="622">
        <v>783</v>
      </c>
      <c r="K3" s="622">
        <v>959</v>
      </c>
    </row>
    <row r="4" spans="1:11" x14ac:dyDescent="0.2">
      <c r="A4" s="625"/>
      <c r="B4" s="625" t="s">
        <v>1598</v>
      </c>
      <c r="C4" s="625">
        <f>SUM(C2:C3)</f>
        <v>1156</v>
      </c>
      <c r="D4" s="625">
        <f t="shared" ref="D4:K4" si="0">SUM(D2:D3)</f>
        <v>600</v>
      </c>
      <c r="E4" s="625">
        <f t="shared" si="0"/>
        <v>826</v>
      </c>
      <c r="F4" s="625">
        <f t="shared" si="0"/>
        <v>957</v>
      </c>
      <c r="G4" s="625">
        <f t="shared" si="0"/>
        <v>3539</v>
      </c>
      <c r="H4" s="625">
        <f t="shared" si="0"/>
        <v>877</v>
      </c>
      <c r="I4" s="625">
        <f t="shared" si="0"/>
        <v>965</v>
      </c>
      <c r="J4" s="625">
        <f t="shared" si="0"/>
        <v>993</v>
      </c>
      <c r="K4" s="625">
        <f t="shared" si="0"/>
        <v>1213</v>
      </c>
    </row>
    <row r="5" spans="1:11" s="628" customFormat="1" x14ac:dyDescent="0.2">
      <c r="A5" s="627"/>
      <c r="B5" s="627" t="s">
        <v>1595</v>
      </c>
      <c r="C5" s="627">
        <f>C4/3</f>
        <v>385.33333333333331</v>
      </c>
      <c r="D5" s="627">
        <f t="shared" ref="D5:K5" si="1">D4/3</f>
        <v>200</v>
      </c>
      <c r="E5" s="627">
        <f t="shared" si="1"/>
        <v>275.33333333333331</v>
      </c>
      <c r="F5" s="627">
        <f t="shared" si="1"/>
        <v>319</v>
      </c>
      <c r="G5" s="627">
        <f t="shared" si="1"/>
        <v>1179.6666666666667</v>
      </c>
      <c r="H5" s="627">
        <f t="shared" si="1"/>
        <v>292.33333333333331</v>
      </c>
      <c r="I5" s="627">
        <f t="shared" si="1"/>
        <v>321.66666666666669</v>
      </c>
      <c r="J5" s="627">
        <f t="shared" si="1"/>
        <v>331</v>
      </c>
      <c r="K5" s="627">
        <f t="shared" si="1"/>
        <v>404.33333333333331</v>
      </c>
    </row>
    <row r="6" spans="1:11" s="628" customFormat="1" x14ac:dyDescent="0.2">
      <c r="A6" s="627"/>
      <c r="B6" s="627" t="s">
        <v>1596</v>
      </c>
      <c r="C6" s="627">
        <f>C4/13</f>
        <v>88.92307692307692</v>
      </c>
      <c r="D6" s="627">
        <f t="shared" ref="D6:K6" si="2">D4/13</f>
        <v>46.153846153846153</v>
      </c>
      <c r="E6" s="627">
        <f t="shared" si="2"/>
        <v>63.53846153846154</v>
      </c>
      <c r="F6" s="627">
        <f t="shared" si="2"/>
        <v>73.615384615384613</v>
      </c>
      <c r="G6" s="627">
        <f t="shared" si="2"/>
        <v>272.23076923076923</v>
      </c>
      <c r="H6" s="627">
        <f t="shared" si="2"/>
        <v>67.461538461538467</v>
      </c>
      <c r="I6" s="627">
        <f t="shared" si="2"/>
        <v>74.230769230769226</v>
      </c>
      <c r="J6" s="627">
        <f t="shared" si="2"/>
        <v>76.384615384615387</v>
      </c>
      <c r="K6" s="627">
        <f t="shared" si="2"/>
        <v>93.307692307692307</v>
      </c>
    </row>
    <row r="7" spans="1:11" s="628" customFormat="1" x14ac:dyDescent="0.2">
      <c r="A7" s="627"/>
      <c r="B7" s="627" t="s">
        <v>1597</v>
      </c>
      <c r="C7" s="627">
        <f>C6/5</f>
        <v>17.784615384615385</v>
      </c>
      <c r="D7" s="627">
        <f t="shared" ref="D7:K7" si="3">D6/5</f>
        <v>9.2307692307692299</v>
      </c>
      <c r="E7" s="627">
        <f t="shared" si="3"/>
        <v>12.707692307692309</v>
      </c>
      <c r="F7" s="627">
        <f t="shared" si="3"/>
        <v>14.723076923076922</v>
      </c>
      <c r="G7" s="627">
        <f t="shared" si="3"/>
        <v>54.446153846153848</v>
      </c>
      <c r="H7" s="627">
        <f t="shared" si="3"/>
        <v>13.492307692307694</v>
      </c>
      <c r="I7" s="627">
        <f t="shared" si="3"/>
        <v>14.846153846153845</v>
      </c>
      <c r="J7" s="627">
        <f t="shared" si="3"/>
        <v>15.276923076923078</v>
      </c>
      <c r="K7" s="627">
        <f t="shared" si="3"/>
        <v>18.661538461538463</v>
      </c>
    </row>
    <row r="8" spans="1:11" x14ac:dyDescent="0.2">
      <c r="A8" s="625"/>
      <c r="B8" s="626" t="s">
        <v>1599</v>
      </c>
      <c r="C8" s="625">
        <v>32</v>
      </c>
      <c r="D8" s="625">
        <v>32</v>
      </c>
      <c r="E8" s="625">
        <v>32</v>
      </c>
      <c r="F8" s="625">
        <v>32</v>
      </c>
      <c r="G8" s="149" t="s">
        <v>3</v>
      </c>
      <c r="H8" s="625">
        <v>32</v>
      </c>
      <c r="I8" s="625">
        <v>32</v>
      </c>
      <c r="J8" s="625">
        <v>32</v>
      </c>
      <c r="K8" s="625">
        <v>32</v>
      </c>
    </row>
    <row r="9" spans="1:11" x14ac:dyDescent="0.2">
      <c r="A9" s="625"/>
      <c r="B9" s="626" t="s">
        <v>1600</v>
      </c>
      <c r="C9" s="629">
        <f>C7/C8</f>
        <v>0.55576923076923079</v>
      </c>
      <c r="D9" s="629">
        <f t="shared" ref="D9:K9" si="4">D7/D8</f>
        <v>0.28846153846153844</v>
      </c>
      <c r="E9" s="629">
        <f t="shared" si="4"/>
        <v>0.39711538461538465</v>
      </c>
      <c r="F9" s="629">
        <f t="shared" si="4"/>
        <v>0.46009615384615382</v>
      </c>
      <c r="G9" s="630" t="s">
        <v>3</v>
      </c>
      <c r="H9" s="629">
        <f t="shared" si="4"/>
        <v>0.42163461538461544</v>
      </c>
      <c r="I9" s="629">
        <f t="shared" si="4"/>
        <v>0.46394230769230765</v>
      </c>
      <c r="J9" s="629">
        <f t="shared" si="4"/>
        <v>0.47740384615384618</v>
      </c>
      <c r="K9" s="629">
        <f t="shared" si="4"/>
        <v>0.58317307692307696</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BCC78-CB16-4F11-93B6-3FB382595240}">
  <sheetPr filterMode="1"/>
  <dimension ref="A1:XFA46"/>
  <sheetViews>
    <sheetView zoomScale="70" zoomScaleNormal="70" zoomScaleSheetLayoutView="70" workbookViewId="0">
      <pane xSplit="4" ySplit="4" topLeftCell="E33" activePane="bottomRight" state="frozen"/>
      <selection pane="topRight" activeCell="E1" sqref="E1"/>
      <selection pane="bottomLeft" activeCell="A5" sqref="A5"/>
      <selection pane="bottomRight" activeCell="R42" sqref="R42"/>
    </sheetView>
  </sheetViews>
  <sheetFormatPr defaultColWidth="8.77734375" defaultRowHeight="12.75" outlineLevelCol="1" x14ac:dyDescent="0.2"/>
  <cols>
    <col min="1" max="1" width="5.33203125" style="237" customWidth="1"/>
    <col min="2" max="2" width="10.21875" style="9" bestFit="1" customWidth="1"/>
    <col min="3" max="3" width="8.77734375" style="9"/>
    <col min="4" max="4" width="14.77734375" style="196" bestFit="1" customWidth="1"/>
    <col min="5" max="5" width="38.77734375" style="2" customWidth="1"/>
    <col min="6" max="6" width="30.21875" style="3" customWidth="1"/>
    <col min="7" max="7" width="6.77734375" style="9" hidden="1" customWidth="1" outlineLevel="1"/>
    <col min="8" max="8" width="11.33203125" style="9" hidden="1" customWidth="1" outlineLevel="1"/>
    <col min="9" max="9" width="9.21875" style="10" hidden="1" customWidth="1" outlineLevel="1"/>
    <col min="10" max="10" width="19.33203125" style="9" customWidth="1" collapsed="1"/>
    <col min="11" max="11" width="11.6640625" style="9" bestFit="1" customWidth="1"/>
    <col min="12" max="12" width="8.21875" style="9" hidden="1" customWidth="1" outlineLevel="1"/>
    <col min="13" max="13" width="10" style="2" hidden="1" customWidth="1" outlineLevel="1"/>
    <col min="14" max="14" width="12.6640625" style="236" customWidth="1" collapsed="1"/>
    <col min="15" max="15" width="51.109375" style="238" customWidth="1"/>
    <col min="16" max="16384" width="8.77734375" style="2"/>
  </cols>
  <sheetData>
    <row r="1" spans="1:15" s="196" customFormat="1" x14ac:dyDescent="0.2">
      <c r="A1" s="269" t="s">
        <v>1567</v>
      </c>
      <c r="B1" s="156"/>
      <c r="C1" s="156"/>
      <c r="D1" s="229"/>
      <c r="E1" s="230"/>
      <c r="F1" s="230"/>
      <c r="G1" s="156"/>
      <c r="H1" s="241"/>
      <c r="I1" s="242"/>
      <c r="J1" s="156"/>
      <c r="K1" s="156"/>
      <c r="L1" s="156"/>
      <c r="M1" s="229"/>
      <c r="N1" s="236"/>
      <c r="O1" s="231"/>
    </row>
    <row r="2" spans="1:15" s="196" customFormat="1" x14ac:dyDescent="0.2">
      <c r="A2" s="229" t="s">
        <v>763</v>
      </c>
      <c r="B2" s="156"/>
      <c r="C2" s="233"/>
      <c r="D2" s="232"/>
      <c r="E2" s="232"/>
      <c r="F2" s="232"/>
      <c r="G2" s="156"/>
      <c r="H2" s="241"/>
      <c r="I2" s="242"/>
      <c r="J2" s="156"/>
      <c r="K2" s="156"/>
      <c r="L2" s="156"/>
      <c r="M2" s="229"/>
      <c r="N2" s="236"/>
      <c r="O2" s="231"/>
    </row>
    <row r="3" spans="1:15" s="196" customFormat="1" x14ac:dyDescent="0.2">
      <c r="A3" s="236"/>
      <c r="B3" s="156"/>
      <c r="C3" s="156"/>
      <c r="D3" s="229"/>
      <c r="E3" s="229"/>
      <c r="F3" s="229"/>
      <c r="G3" s="156"/>
      <c r="H3" s="241"/>
      <c r="I3" s="242"/>
      <c r="J3" s="156"/>
      <c r="K3" s="156"/>
      <c r="L3" s="156"/>
      <c r="M3" s="229"/>
      <c r="N3" s="236"/>
      <c r="O3" s="231"/>
    </row>
    <row r="4" spans="1:15" s="228" customFormat="1" ht="51" x14ac:dyDescent="0.2">
      <c r="A4" s="226" t="s">
        <v>1</v>
      </c>
      <c r="B4" s="226" t="s">
        <v>515</v>
      </c>
      <c r="C4" s="226" t="s">
        <v>516</v>
      </c>
      <c r="D4" s="226" t="s">
        <v>621</v>
      </c>
      <c r="E4" s="226" t="s">
        <v>39</v>
      </c>
      <c r="F4" s="226" t="s">
        <v>517</v>
      </c>
      <c r="G4" s="226" t="s">
        <v>557</v>
      </c>
      <c r="H4" s="226" t="s">
        <v>518</v>
      </c>
      <c r="I4" s="227" t="s">
        <v>519</v>
      </c>
      <c r="J4" s="226" t="s">
        <v>558</v>
      </c>
      <c r="K4" s="399" t="s">
        <v>520</v>
      </c>
      <c r="L4" s="226" t="s">
        <v>521</v>
      </c>
      <c r="M4" s="226" t="s">
        <v>522</v>
      </c>
      <c r="N4" s="422" t="s">
        <v>1006</v>
      </c>
      <c r="O4" s="399" t="s">
        <v>523</v>
      </c>
    </row>
    <row r="5" spans="1:15" ht="38.25" hidden="1" x14ac:dyDescent="0.2">
      <c r="A5" s="273">
        <v>1</v>
      </c>
      <c r="B5" s="271" t="s">
        <v>524</v>
      </c>
      <c r="C5" s="271" t="s">
        <v>525</v>
      </c>
      <c r="D5" s="273" t="s">
        <v>526</v>
      </c>
      <c r="E5" s="213" t="s">
        <v>527</v>
      </c>
      <c r="F5" s="213" t="s">
        <v>528</v>
      </c>
      <c r="G5" s="373" t="s">
        <v>529</v>
      </c>
      <c r="H5" s="260" t="s">
        <v>530</v>
      </c>
      <c r="I5" s="274">
        <v>43486</v>
      </c>
      <c r="J5" s="398">
        <v>43524</v>
      </c>
      <c r="K5" s="397" t="s">
        <v>531</v>
      </c>
      <c r="L5" s="271" t="s">
        <v>285</v>
      </c>
      <c r="M5" s="240" t="s">
        <v>285</v>
      </c>
      <c r="N5" s="273" t="s">
        <v>285</v>
      </c>
      <c r="O5" s="213" t="s">
        <v>285</v>
      </c>
    </row>
    <row r="6" spans="1:15" ht="127.5" hidden="1" x14ac:dyDescent="0.2">
      <c r="A6" s="273">
        <v>2</v>
      </c>
      <c r="B6" s="275" t="s">
        <v>532</v>
      </c>
      <c r="C6" s="273" t="s">
        <v>525</v>
      </c>
      <c r="D6" s="273" t="s">
        <v>533</v>
      </c>
      <c r="E6" s="239" t="s">
        <v>992</v>
      </c>
      <c r="F6" s="239" t="s">
        <v>993</v>
      </c>
      <c r="G6" s="273" t="s">
        <v>529</v>
      </c>
      <c r="H6" s="275" t="s">
        <v>994</v>
      </c>
      <c r="I6" s="276">
        <v>43518</v>
      </c>
      <c r="J6" s="407">
        <v>43553</v>
      </c>
      <c r="K6" s="277" t="s">
        <v>531</v>
      </c>
      <c r="L6" s="273" t="s">
        <v>285</v>
      </c>
      <c r="M6" s="240" t="s">
        <v>285</v>
      </c>
      <c r="N6" s="273" t="s">
        <v>285</v>
      </c>
      <c r="O6" s="213" t="s">
        <v>285</v>
      </c>
    </row>
    <row r="7" spans="1:15" ht="38.25" hidden="1" x14ac:dyDescent="0.2">
      <c r="A7" s="273">
        <v>3</v>
      </c>
      <c r="B7" s="275" t="s">
        <v>534</v>
      </c>
      <c r="C7" s="273" t="s">
        <v>525</v>
      </c>
      <c r="D7" s="273" t="s">
        <v>997</v>
      </c>
      <c r="E7" s="239" t="s">
        <v>535</v>
      </c>
      <c r="F7" s="239">
        <v>410001125</v>
      </c>
      <c r="G7" s="273" t="s">
        <v>529</v>
      </c>
      <c r="H7" s="275" t="s">
        <v>536</v>
      </c>
      <c r="I7" s="276">
        <v>43523</v>
      </c>
      <c r="J7" s="407">
        <v>43553</v>
      </c>
      <c r="K7" s="397" t="s">
        <v>531</v>
      </c>
      <c r="L7" s="273" t="s">
        <v>285</v>
      </c>
      <c r="M7" s="240" t="s">
        <v>285</v>
      </c>
      <c r="N7" s="273" t="s">
        <v>285</v>
      </c>
      <c r="O7" s="239" t="s">
        <v>285</v>
      </c>
    </row>
    <row r="8" spans="1:15" ht="38.25" hidden="1" x14ac:dyDescent="0.2">
      <c r="A8" s="273">
        <v>4</v>
      </c>
      <c r="B8" s="273" t="s">
        <v>537</v>
      </c>
      <c r="C8" s="273" t="s">
        <v>525</v>
      </c>
      <c r="D8" s="273" t="s">
        <v>538</v>
      </c>
      <c r="E8" s="239" t="s">
        <v>539</v>
      </c>
      <c r="F8" s="239" t="s">
        <v>540</v>
      </c>
      <c r="G8" s="273" t="s">
        <v>529</v>
      </c>
      <c r="H8" s="275" t="s">
        <v>536</v>
      </c>
      <c r="I8" s="276">
        <v>43518</v>
      </c>
      <c r="J8" s="407">
        <v>43616</v>
      </c>
      <c r="K8" s="397" t="s">
        <v>531</v>
      </c>
      <c r="L8" s="273" t="s">
        <v>285</v>
      </c>
      <c r="M8" s="240" t="s">
        <v>285</v>
      </c>
      <c r="N8" s="273" t="s">
        <v>285</v>
      </c>
      <c r="O8" s="213" t="s">
        <v>285</v>
      </c>
    </row>
    <row r="9" spans="1:15" ht="51" hidden="1" x14ac:dyDescent="0.2">
      <c r="A9" s="273">
        <v>5</v>
      </c>
      <c r="B9" s="273" t="s">
        <v>541</v>
      </c>
      <c r="C9" s="273" t="s">
        <v>525</v>
      </c>
      <c r="D9" s="273" t="s">
        <v>542</v>
      </c>
      <c r="E9" s="239" t="s">
        <v>543</v>
      </c>
      <c r="F9" s="239">
        <v>289012412</v>
      </c>
      <c r="G9" s="273" t="s">
        <v>529</v>
      </c>
      <c r="H9" s="275" t="s">
        <v>530</v>
      </c>
      <c r="I9" s="276">
        <v>43521</v>
      </c>
      <c r="J9" s="407">
        <v>43595</v>
      </c>
      <c r="K9" s="397" t="s">
        <v>531</v>
      </c>
      <c r="L9" s="273" t="s">
        <v>285</v>
      </c>
      <c r="M9" s="240" t="s">
        <v>285</v>
      </c>
      <c r="N9" s="273" t="s">
        <v>285</v>
      </c>
      <c r="O9" s="213" t="s">
        <v>285</v>
      </c>
    </row>
    <row r="10" spans="1:15" ht="38.25" hidden="1" x14ac:dyDescent="0.2">
      <c r="A10" s="273">
        <v>6</v>
      </c>
      <c r="B10" s="273" t="s">
        <v>3</v>
      </c>
      <c r="C10" s="273" t="s">
        <v>3</v>
      </c>
      <c r="D10" s="273" t="s">
        <v>544</v>
      </c>
      <c r="E10" s="239" t="s">
        <v>559</v>
      </c>
      <c r="F10" s="239" t="s">
        <v>545</v>
      </c>
      <c r="G10" s="273" t="s">
        <v>3</v>
      </c>
      <c r="H10" s="275" t="s">
        <v>995</v>
      </c>
      <c r="I10" s="276">
        <v>43538</v>
      </c>
      <c r="J10" s="407">
        <v>43582</v>
      </c>
      <c r="K10" s="397" t="s">
        <v>531</v>
      </c>
      <c r="L10" s="273" t="s">
        <v>285</v>
      </c>
      <c r="M10" s="240" t="s">
        <v>285</v>
      </c>
      <c r="N10" s="273" t="s">
        <v>285</v>
      </c>
      <c r="O10" s="239" t="s">
        <v>546</v>
      </c>
    </row>
    <row r="11" spans="1:15" ht="25.5" hidden="1" x14ac:dyDescent="0.2">
      <c r="A11" s="273">
        <v>7</v>
      </c>
      <c r="B11" s="273" t="s">
        <v>547</v>
      </c>
      <c r="C11" s="273" t="s">
        <v>525</v>
      </c>
      <c r="D11" s="273" t="s">
        <v>548</v>
      </c>
      <c r="E11" s="213" t="s">
        <v>549</v>
      </c>
      <c r="F11" s="213" t="s">
        <v>550</v>
      </c>
      <c r="G11" s="373" t="s">
        <v>529</v>
      </c>
      <c r="H11" s="260" t="s">
        <v>551</v>
      </c>
      <c r="I11" s="274">
        <v>43509</v>
      </c>
      <c r="J11" s="398">
        <v>43738</v>
      </c>
      <c r="K11" s="397" t="s">
        <v>531</v>
      </c>
      <c r="L11" s="271" t="s">
        <v>285</v>
      </c>
      <c r="M11" s="240" t="s">
        <v>285</v>
      </c>
      <c r="N11" s="273" t="s">
        <v>285</v>
      </c>
      <c r="O11" s="213" t="s">
        <v>285</v>
      </c>
    </row>
    <row r="12" spans="1:15" ht="38.25" hidden="1" x14ac:dyDescent="0.2">
      <c r="A12" s="273">
        <v>8</v>
      </c>
      <c r="B12" s="271" t="s">
        <v>552</v>
      </c>
      <c r="C12" s="271" t="s">
        <v>525</v>
      </c>
      <c r="D12" s="273" t="s">
        <v>553</v>
      </c>
      <c r="E12" s="213" t="s">
        <v>554</v>
      </c>
      <c r="F12" s="213" t="s">
        <v>555</v>
      </c>
      <c r="G12" s="373" t="s">
        <v>529</v>
      </c>
      <c r="H12" s="260" t="s">
        <v>530</v>
      </c>
      <c r="I12" s="274">
        <v>43552</v>
      </c>
      <c r="J12" s="408" t="s">
        <v>556</v>
      </c>
      <c r="K12" s="397" t="s">
        <v>531</v>
      </c>
      <c r="L12" s="271" t="s">
        <v>285</v>
      </c>
      <c r="M12" s="240" t="s">
        <v>285</v>
      </c>
      <c r="N12" s="273" t="s">
        <v>285</v>
      </c>
      <c r="O12" s="213" t="s">
        <v>285</v>
      </c>
    </row>
    <row r="13" spans="1:15" ht="38.25" hidden="1" x14ac:dyDescent="0.2">
      <c r="A13" s="273">
        <v>9</v>
      </c>
      <c r="B13" s="261" t="s">
        <v>560</v>
      </c>
      <c r="C13" s="271" t="s">
        <v>525</v>
      </c>
      <c r="D13" s="273" t="s">
        <v>568</v>
      </c>
      <c r="E13" s="5" t="s">
        <v>561</v>
      </c>
      <c r="F13" s="213" t="s">
        <v>564</v>
      </c>
      <c r="G13" s="373" t="s">
        <v>529</v>
      </c>
      <c r="H13" s="260" t="s">
        <v>563</v>
      </c>
      <c r="I13" s="274">
        <v>43613</v>
      </c>
      <c r="J13" s="398">
        <v>43707</v>
      </c>
      <c r="K13" s="279" t="s">
        <v>531</v>
      </c>
      <c r="L13" s="271" t="s">
        <v>308</v>
      </c>
      <c r="M13" s="240" t="s">
        <v>285</v>
      </c>
      <c r="N13" s="273" t="s">
        <v>285</v>
      </c>
      <c r="O13" s="240" t="s">
        <v>285</v>
      </c>
    </row>
    <row r="14" spans="1:15" ht="38.25" hidden="1" x14ac:dyDescent="0.2">
      <c r="A14" s="273">
        <v>10</v>
      </c>
      <c r="B14" s="261" t="s">
        <v>560</v>
      </c>
      <c r="C14" s="271" t="s">
        <v>570</v>
      </c>
      <c r="D14" s="273" t="s">
        <v>566</v>
      </c>
      <c r="E14" s="5" t="s">
        <v>561</v>
      </c>
      <c r="F14" s="213" t="s">
        <v>564</v>
      </c>
      <c r="G14" s="373" t="s">
        <v>529</v>
      </c>
      <c r="H14" s="260" t="s">
        <v>563</v>
      </c>
      <c r="I14" s="274">
        <v>43616</v>
      </c>
      <c r="J14" s="398">
        <v>43707</v>
      </c>
      <c r="K14" s="279" t="s">
        <v>531</v>
      </c>
      <c r="L14" s="271" t="s">
        <v>308</v>
      </c>
      <c r="M14" s="240" t="s">
        <v>285</v>
      </c>
      <c r="N14" s="273" t="s">
        <v>285</v>
      </c>
      <c r="O14" s="240" t="s">
        <v>285</v>
      </c>
    </row>
    <row r="15" spans="1:15" ht="38.25" hidden="1" x14ac:dyDescent="0.2">
      <c r="A15" s="273">
        <v>11</v>
      </c>
      <c r="B15" s="261" t="s">
        <v>560</v>
      </c>
      <c r="C15" s="271" t="s">
        <v>565</v>
      </c>
      <c r="D15" s="273" t="s">
        <v>567</v>
      </c>
      <c r="E15" s="5" t="s">
        <v>561</v>
      </c>
      <c r="F15" s="213" t="s">
        <v>564</v>
      </c>
      <c r="G15" s="373" t="s">
        <v>529</v>
      </c>
      <c r="H15" s="260" t="s">
        <v>563</v>
      </c>
      <c r="I15" s="274">
        <v>43703</v>
      </c>
      <c r="J15" s="398">
        <v>43735</v>
      </c>
      <c r="K15" s="279" t="s">
        <v>531</v>
      </c>
      <c r="L15" s="271" t="s">
        <v>285</v>
      </c>
      <c r="M15" s="240" t="s">
        <v>285</v>
      </c>
      <c r="N15" s="273" t="s">
        <v>285</v>
      </c>
      <c r="O15" s="89" t="s">
        <v>569</v>
      </c>
    </row>
    <row r="16" spans="1:15" ht="40.15" hidden="1" customHeight="1" x14ac:dyDescent="0.2">
      <c r="A16" s="273">
        <v>12</v>
      </c>
      <c r="B16" s="290" t="s">
        <v>611</v>
      </c>
      <c r="C16" s="290" t="s">
        <v>525</v>
      </c>
      <c r="D16" s="273" t="s">
        <v>612</v>
      </c>
      <c r="E16" s="5" t="s">
        <v>615</v>
      </c>
      <c r="F16" s="213" t="s">
        <v>613</v>
      </c>
      <c r="G16" s="373" t="s">
        <v>529</v>
      </c>
      <c r="H16" s="260" t="s">
        <v>614</v>
      </c>
      <c r="I16" s="274">
        <v>43763</v>
      </c>
      <c r="J16" s="407">
        <v>43920</v>
      </c>
      <c r="K16" s="279" t="s">
        <v>531</v>
      </c>
      <c r="L16" s="290" t="s">
        <v>285</v>
      </c>
      <c r="M16" s="240" t="s">
        <v>285</v>
      </c>
      <c r="N16" s="290" t="s">
        <v>285</v>
      </c>
      <c r="O16" s="89" t="s">
        <v>1011</v>
      </c>
    </row>
    <row r="17" spans="1:16381" ht="38.25" hidden="1" x14ac:dyDescent="0.2">
      <c r="A17" s="293">
        <v>13</v>
      </c>
      <c r="B17" s="294" t="s">
        <v>572</v>
      </c>
      <c r="C17" s="294" t="s">
        <v>525</v>
      </c>
      <c r="D17" s="293" t="s">
        <v>578</v>
      </c>
      <c r="E17" s="295" t="s">
        <v>573</v>
      </c>
      <c r="F17" s="296">
        <v>186015018</v>
      </c>
      <c r="G17" s="373" t="s">
        <v>529</v>
      </c>
      <c r="H17" s="260" t="s">
        <v>575</v>
      </c>
      <c r="I17" s="374">
        <v>43601</v>
      </c>
      <c r="J17" s="409" t="s">
        <v>577</v>
      </c>
      <c r="K17" s="297" t="s">
        <v>531</v>
      </c>
      <c r="L17" s="294" t="s">
        <v>285</v>
      </c>
      <c r="M17" s="240" t="s">
        <v>285</v>
      </c>
      <c r="N17" s="273" t="s">
        <v>285</v>
      </c>
      <c r="O17" s="240" t="s">
        <v>285</v>
      </c>
    </row>
    <row r="18" spans="1:16381" ht="89.25" hidden="1" x14ac:dyDescent="0.2">
      <c r="A18" s="273">
        <v>14</v>
      </c>
      <c r="B18" s="271" t="s">
        <v>598</v>
      </c>
      <c r="C18" s="271" t="s">
        <v>599</v>
      </c>
      <c r="D18" s="273" t="s">
        <v>602</v>
      </c>
      <c r="E18" s="5" t="s">
        <v>600</v>
      </c>
      <c r="F18" s="213" t="s">
        <v>601</v>
      </c>
      <c r="G18" s="373" t="s">
        <v>529</v>
      </c>
      <c r="H18" s="260" t="s">
        <v>551</v>
      </c>
      <c r="I18" s="274">
        <v>43270</v>
      </c>
      <c r="J18" s="398">
        <v>43769</v>
      </c>
      <c r="K18" s="279" t="s">
        <v>531</v>
      </c>
      <c r="L18" s="271" t="s">
        <v>285</v>
      </c>
      <c r="M18" s="240" t="s">
        <v>285</v>
      </c>
      <c r="N18" s="273" t="s">
        <v>285</v>
      </c>
      <c r="O18" s="240" t="s">
        <v>285</v>
      </c>
    </row>
    <row r="19" spans="1:16381" s="234" customFormat="1" ht="63.75" hidden="1" x14ac:dyDescent="0.2">
      <c r="A19" s="273">
        <v>15</v>
      </c>
      <c r="B19" s="273" t="s">
        <v>562</v>
      </c>
      <c r="C19" s="273" t="s">
        <v>565</v>
      </c>
      <c r="D19" s="280" t="s">
        <v>749</v>
      </c>
      <c r="E19" s="89" t="s">
        <v>571</v>
      </c>
      <c r="F19" s="239" t="s">
        <v>576</v>
      </c>
      <c r="G19" s="273" t="s">
        <v>529</v>
      </c>
      <c r="H19" s="273" t="s">
        <v>551</v>
      </c>
      <c r="I19" s="276">
        <v>43616</v>
      </c>
      <c r="J19" s="407">
        <v>43905</v>
      </c>
      <c r="K19" s="403" t="s">
        <v>1001</v>
      </c>
      <c r="L19" s="273" t="s">
        <v>285</v>
      </c>
      <c r="M19" s="273" t="s">
        <v>285</v>
      </c>
      <c r="N19" s="275" t="s">
        <v>322</v>
      </c>
      <c r="O19" s="89" t="s">
        <v>1007</v>
      </c>
    </row>
    <row r="20" spans="1:16381" s="196" customFormat="1" ht="165.75" x14ac:dyDescent="0.2">
      <c r="A20" s="273">
        <v>15.2</v>
      </c>
      <c r="B20" s="273" t="s">
        <v>562</v>
      </c>
      <c r="C20" s="273" t="s">
        <v>854</v>
      </c>
      <c r="D20" s="280" t="s">
        <v>949</v>
      </c>
      <c r="E20" s="89" t="s">
        <v>855</v>
      </c>
      <c r="F20" s="239" t="s">
        <v>576</v>
      </c>
      <c r="G20" s="273" t="s">
        <v>529</v>
      </c>
      <c r="H20" s="273" t="s">
        <v>551</v>
      </c>
      <c r="I20" s="276" t="s">
        <v>461</v>
      </c>
      <c r="J20" s="407">
        <v>44135</v>
      </c>
      <c r="K20" s="272" t="s">
        <v>609</v>
      </c>
      <c r="L20" s="273" t="s">
        <v>285</v>
      </c>
      <c r="M20" s="273" t="s">
        <v>285</v>
      </c>
      <c r="N20" s="273" t="s">
        <v>322</v>
      </c>
      <c r="O20" s="89" t="s">
        <v>980</v>
      </c>
      <c r="P20" s="386"/>
      <c r="Q20" s="386"/>
      <c r="R20" s="386"/>
      <c r="S20" s="386"/>
      <c r="T20" s="386"/>
      <c r="U20" s="386"/>
      <c r="V20" s="386"/>
      <c r="W20" s="386"/>
      <c r="X20" s="386"/>
      <c r="Y20" s="386"/>
      <c r="Z20" s="386"/>
      <c r="AA20" s="386"/>
      <c r="AB20" s="386"/>
      <c r="AC20" s="386"/>
      <c r="AD20" s="386"/>
      <c r="AE20" s="386"/>
      <c r="AF20" s="386"/>
      <c r="AG20" s="386"/>
      <c r="AH20" s="386"/>
      <c r="AI20" s="386"/>
      <c r="AJ20" s="386"/>
      <c r="AK20" s="386"/>
      <c r="AL20" s="386"/>
      <c r="AM20" s="386"/>
      <c r="AN20" s="386"/>
      <c r="AO20" s="386"/>
      <c r="AP20" s="386"/>
      <c r="AQ20" s="386"/>
      <c r="AR20" s="386"/>
      <c r="AS20" s="386"/>
      <c r="AT20" s="386"/>
      <c r="AU20" s="386"/>
      <c r="AV20" s="386"/>
      <c r="AW20" s="386"/>
      <c r="AX20" s="386"/>
      <c r="AY20" s="386"/>
      <c r="AZ20" s="386"/>
      <c r="BA20" s="386"/>
      <c r="BB20" s="386"/>
      <c r="BC20" s="386"/>
      <c r="BD20" s="386"/>
      <c r="BE20" s="386"/>
      <c r="BF20" s="386"/>
      <c r="BG20" s="386"/>
      <c r="BH20" s="386"/>
      <c r="BI20" s="386"/>
      <c r="BJ20" s="386"/>
      <c r="BK20" s="386"/>
      <c r="BL20" s="386"/>
      <c r="BM20" s="386"/>
      <c r="BN20" s="386"/>
      <c r="BO20" s="386"/>
      <c r="BP20" s="386"/>
      <c r="BQ20" s="386"/>
      <c r="BR20" s="386"/>
      <c r="BS20" s="386"/>
      <c r="BT20" s="386"/>
      <c r="BU20" s="386"/>
      <c r="BV20" s="386"/>
      <c r="BW20" s="386"/>
      <c r="BX20" s="386"/>
      <c r="BY20" s="386"/>
      <c r="BZ20" s="386"/>
      <c r="CA20" s="386"/>
      <c r="CB20" s="386"/>
      <c r="CC20" s="386"/>
      <c r="CD20" s="386"/>
      <c r="CE20" s="386"/>
      <c r="CF20" s="386"/>
      <c r="CG20" s="386"/>
      <c r="CH20" s="386"/>
      <c r="CI20" s="386"/>
      <c r="CJ20" s="386"/>
      <c r="CK20" s="386"/>
      <c r="CL20" s="386"/>
      <c r="CM20" s="386"/>
      <c r="CN20" s="386"/>
      <c r="CO20" s="386"/>
      <c r="CP20" s="386"/>
      <c r="CQ20" s="386"/>
      <c r="CR20" s="386"/>
      <c r="CS20" s="386"/>
      <c r="CT20" s="386"/>
      <c r="CU20" s="386"/>
      <c r="CV20" s="386"/>
      <c r="CW20" s="386"/>
      <c r="CX20" s="386"/>
      <c r="CY20" s="386"/>
      <c r="CZ20" s="386"/>
      <c r="DA20" s="386"/>
      <c r="DB20" s="386"/>
      <c r="DC20" s="386"/>
      <c r="DD20" s="386"/>
      <c r="DE20" s="386"/>
      <c r="DF20" s="386"/>
      <c r="DG20" s="386"/>
      <c r="DH20" s="386"/>
      <c r="DI20" s="386"/>
      <c r="DJ20" s="386"/>
      <c r="DK20" s="386"/>
      <c r="DL20" s="386"/>
      <c r="DM20" s="386"/>
      <c r="DN20" s="386"/>
      <c r="DO20" s="386"/>
      <c r="DP20" s="386"/>
      <c r="DQ20" s="386"/>
      <c r="DR20" s="386"/>
      <c r="DS20" s="386"/>
      <c r="DT20" s="386"/>
      <c r="DU20" s="386"/>
      <c r="DV20" s="386"/>
      <c r="DW20" s="386"/>
      <c r="DX20" s="386"/>
      <c r="DY20" s="386"/>
      <c r="DZ20" s="386"/>
      <c r="EA20" s="386"/>
      <c r="EB20" s="386"/>
      <c r="EC20" s="386"/>
      <c r="ED20" s="386"/>
      <c r="EE20" s="386"/>
      <c r="EF20" s="386"/>
      <c r="EG20" s="386"/>
      <c r="EH20" s="386"/>
      <c r="EI20" s="386"/>
      <c r="EJ20" s="386"/>
      <c r="EK20" s="386"/>
      <c r="EL20" s="386"/>
      <c r="EM20" s="386"/>
      <c r="EN20" s="386"/>
      <c r="EO20" s="386"/>
      <c r="EP20" s="386"/>
      <c r="EQ20" s="386"/>
      <c r="ER20" s="386"/>
      <c r="ES20" s="386"/>
      <c r="ET20" s="386"/>
      <c r="EU20" s="386"/>
      <c r="EV20" s="386"/>
      <c r="EW20" s="386"/>
      <c r="EX20" s="386"/>
      <c r="EY20" s="386"/>
      <c r="EZ20" s="386"/>
      <c r="FA20" s="386"/>
      <c r="FB20" s="386"/>
      <c r="FC20" s="386"/>
      <c r="FD20" s="386"/>
      <c r="FE20" s="386"/>
      <c r="FF20" s="386"/>
      <c r="FG20" s="386"/>
      <c r="FH20" s="386"/>
      <c r="FI20" s="386"/>
      <c r="FJ20" s="386"/>
      <c r="FK20" s="386"/>
      <c r="FL20" s="386"/>
      <c r="FM20" s="386"/>
      <c r="FN20" s="386"/>
      <c r="FO20" s="386"/>
      <c r="FP20" s="386"/>
      <c r="FQ20" s="386"/>
      <c r="FR20" s="386"/>
      <c r="FS20" s="386"/>
      <c r="FT20" s="386"/>
      <c r="FU20" s="386"/>
      <c r="FV20" s="386"/>
      <c r="FW20" s="386"/>
      <c r="FX20" s="386"/>
      <c r="FY20" s="386"/>
      <c r="FZ20" s="386"/>
      <c r="GA20" s="386"/>
      <c r="GB20" s="386"/>
      <c r="GC20" s="386"/>
      <c r="GD20" s="386"/>
      <c r="GE20" s="386"/>
      <c r="GF20" s="386"/>
      <c r="GG20" s="386"/>
      <c r="GH20" s="386"/>
      <c r="GI20" s="386"/>
      <c r="GJ20" s="386"/>
      <c r="GK20" s="386"/>
      <c r="GL20" s="386"/>
      <c r="GM20" s="386"/>
      <c r="GN20" s="386"/>
      <c r="GO20" s="386"/>
      <c r="GP20" s="386"/>
      <c r="GQ20" s="386"/>
      <c r="GR20" s="386"/>
      <c r="GS20" s="386"/>
      <c r="GT20" s="386"/>
      <c r="GU20" s="386"/>
      <c r="GV20" s="386"/>
      <c r="GW20" s="386"/>
      <c r="GX20" s="386"/>
      <c r="GY20" s="386"/>
      <c r="GZ20" s="386"/>
      <c r="HA20" s="386"/>
      <c r="HB20" s="386"/>
      <c r="HC20" s="386"/>
      <c r="HD20" s="386"/>
      <c r="HE20" s="386"/>
      <c r="HF20" s="386"/>
      <c r="HG20" s="386"/>
      <c r="HH20" s="386"/>
      <c r="HI20" s="386"/>
      <c r="HJ20" s="386"/>
      <c r="HK20" s="386"/>
      <c r="HL20" s="386"/>
      <c r="HM20" s="386"/>
      <c r="HN20" s="386"/>
      <c r="HO20" s="386"/>
      <c r="HP20" s="386"/>
      <c r="HQ20" s="386"/>
      <c r="HR20" s="386"/>
      <c r="HS20" s="386"/>
      <c r="HT20" s="386"/>
      <c r="HU20" s="386"/>
      <c r="HV20" s="386"/>
      <c r="HW20" s="386"/>
      <c r="HX20" s="386"/>
      <c r="HY20" s="386"/>
      <c r="HZ20" s="386"/>
      <c r="IA20" s="386"/>
      <c r="IB20" s="386"/>
      <c r="IC20" s="386"/>
      <c r="ID20" s="386"/>
      <c r="IE20" s="386"/>
      <c r="IF20" s="386"/>
      <c r="IG20" s="386"/>
      <c r="IH20" s="386"/>
      <c r="II20" s="386"/>
      <c r="IJ20" s="386"/>
      <c r="IK20" s="386"/>
      <c r="IL20" s="386"/>
      <c r="IM20" s="386"/>
      <c r="IN20" s="386"/>
      <c r="IO20" s="386"/>
      <c r="IP20" s="386"/>
      <c r="IQ20" s="386"/>
      <c r="IR20" s="386"/>
      <c r="IS20" s="386"/>
      <c r="IT20" s="386"/>
      <c r="IU20" s="386"/>
      <c r="IV20" s="386"/>
      <c r="IW20" s="386"/>
      <c r="IX20" s="386"/>
      <c r="IY20" s="386"/>
      <c r="IZ20" s="386"/>
      <c r="JA20" s="386"/>
      <c r="JB20" s="386"/>
      <c r="JC20" s="386"/>
      <c r="JD20" s="386"/>
      <c r="JE20" s="386"/>
      <c r="JF20" s="386"/>
      <c r="JG20" s="386"/>
      <c r="JH20" s="386"/>
      <c r="JI20" s="386"/>
      <c r="JJ20" s="386"/>
      <c r="JK20" s="386"/>
      <c r="JL20" s="386"/>
      <c r="JM20" s="386"/>
      <c r="JN20" s="386"/>
      <c r="JO20" s="386"/>
      <c r="JP20" s="386"/>
      <c r="JQ20" s="386"/>
      <c r="JR20" s="386"/>
      <c r="JS20" s="386"/>
      <c r="JT20" s="386"/>
      <c r="JU20" s="386"/>
      <c r="JV20" s="386"/>
      <c r="JW20" s="386"/>
      <c r="JX20" s="386"/>
      <c r="JY20" s="386"/>
      <c r="JZ20" s="386"/>
      <c r="KA20" s="386"/>
      <c r="KB20" s="386"/>
      <c r="KC20" s="386"/>
      <c r="KD20" s="386"/>
      <c r="KE20" s="386"/>
      <c r="KF20" s="386"/>
      <c r="KG20" s="386"/>
      <c r="KH20" s="386"/>
      <c r="KI20" s="386"/>
      <c r="KJ20" s="386"/>
      <c r="KK20" s="386"/>
      <c r="KL20" s="386"/>
      <c r="KM20" s="386"/>
      <c r="KN20" s="386"/>
      <c r="KO20" s="386"/>
      <c r="KP20" s="386"/>
      <c r="KQ20" s="386"/>
      <c r="KR20" s="386"/>
      <c r="KS20" s="386"/>
      <c r="KT20" s="386"/>
      <c r="KU20" s="386"/>
      <c r="KV20" s="386"/>
      <c r="KW20" s="386"/>
      <c r="KX20" s="386"/>
      <c r="KY20" s="386"/>
      <c r="KZ20" s="386"/>
      <c r="LA20" s="386"/>
      <c r="LB20" s="386"/>
      <c r="LC20" s="386"/>
      <c r="LD20" s="386"/>
      <c r="LE20" s="386"/>
      <c r="LF20" s="386"/>
      <c r="LG20" s="386"/>
      <c r="LH20" s="386"/>
      <c r="LI20" s="386"/>
      <c r="LJ20" s="386"/>
      <c r="LK20" s="386"/>
      <c r="LL20" s="386"/>
      <c r="LM20" s="386"/>
      <c r="LN20" s="386"/>
      <c r="LO20" s="386"/>
      <c r="LP20" s="386"/>
      <c r="LQ20" s="386"/>
      <c r="LR20" s="386"/>
      <c r="LS20" s="386"/>
      <c r="LT20" s="386"/>
      <c r="LU20" s="386"/>
      <c r="LV20" s="386"/>
      <c r="LW20" s="386"/>
      <c r="LX20" s="386"/>
      <c r="LY20" s="386"/>
      <c r="LZ20" s="386"/>
      <c r="MA20" s="386"/>
      <c r="MB20" s="386"/>
      <c r="MC20" s="386"/>
      <c r="MD20" s="386"/>
      <c r="ME20" s="386"/>
      <c r="MF20" s="386"/>
      <c r="MG20" s="386"/>
      <c r="MH20" s="386"/>
      <c r="MI20" s="386"/>
      <c r="MJ20" s="386"/>
      <c r="MK20" s="386"/>
      <c r="ML20" s="386"/>
      <c r="MM20" s="386"/>
      <c r="MN20" s="386"/>
      <c r="MO20" s="386"/>
      <c r="MP20" s="386"/>
      <c r="MQ20" s="386"/>
      <c r="MR20" s="386"/>
      <c r="MS20" s="386"/>
      <c r="MT20" s="386"/>
      <c r="MU20" s="386"/>
      <c r="MV20" s="386"/>
      <c r="MW20" s="386"/>
      <c r="MX20" s="386"/>
      <c r="MY20" s="386"/>
      <c r="MZ20" s="386"/>
      <c r="NA20" s="386"/>
      <c r="NB20" s="386"/>
      <c r="NC20" s="386"/>
      <c r="ND20" s="386"/>
      <c r="NE20" s="386"/>
      <c r="NF20" s="386"/>
      <c r="NG20" s="386"/>
      <c r="NH20" s="386"/>
      <c r="NI20" s="386"/>
      <c r="NJ20" s="386"/>
      <c r="NK20" s="386"/>
      <c r="NL20" s="386"/>
      <c r="NM20" s="386"/>
      <c r="NN20" s="386"/>
      <c r="NO20" s="386"/>
      <c r="NP20" s="386"/>
      <c r="NQ20" s="386"/>
      <c r="NR20" s="386"/>
      <c r="NS20" s="386"/>
      <c r="NT20" s="386"/>
      <c r="NU20" s="386"/>
      <c r="NV20" s="386"/>
      <c r="NW20" s="386"/>
      <c r="NX20" s="386"/>
      <c r="NY20" s="386"/>
      <c r="NZ20" s="386"/>
      <c r="OA20" s="386"/>
      <c r="OB20" s="386"/>
      <c r="OC20" s="386"/>
      <c r="OD20" s="386"/>
      <c r="OE20" s="386"/>
      <c r="OF20" s="386"/>
      <c r="OG20" s="386"/>
      <c r="OH20" s="386"/>
      <c r="OI20" s="386"/>
      <c r="OJ20" s="386"/>
      <c r="OK20" s="386"/>
      <c r="OL20" s="386"/>
      <c r="OM20" s="386"/>
      <c r="ON20" s="386"/>
      <c r="OO20" s="386"/>
      <c r="OP20" s="386"/>
      <c r="OQ20" s="386"/>
      <c r="OR20" s="386"/>
      <c r="OS20" s="386"/>
      <c r="OT20" s="386"/>
      <c r="OU20" s="386"/>
      <c r="OV20" s="386"/>
      <c r="OW20" s="386"/>
      <c r="OX20" s="386"/>
      <c r="OY20" s="386"/>
      <c r="OZ20" s="386"/>
      <c r="PA20" s="386"/>
      <c r="PB20" s="386"/>
      <c r="PC20" s="386"/>
      <c r="PD20" s="386"/>
      <c r="PE20" s="386"/>
      <c r="PF20" s="386"/>
      <c r="PG20" s="386"/>
      <c r="PH20" s="386"/>
      <c r="PI20" s="386"/>
      <c r="PJ20" s="386"/>
      <c r="PK20" s="386"/>
      <c r="PL20" s="386"/>
      <c r="PM20" s="386"/>
      <c r="PN20" s="386"/>
      <c r="PO20" s="386"/>
      <c r="PP20" s="386"/>
      <c r="PQ20" s="386"/>
      <c r="PR20" s="386"/>
      <c r="PS20" s="386"/>
      <c r="PT20" s="386"/>
      <c r="PU20" s="386"/>
      <c r="PV20" s="386"/>
      <c r="PW20" s="386"/>
      <c r="PX20" s="386"/>
      <c r="PY20" s="386"/>
      <c r="PZ20" s="386"/>
      <c r="QA20" s="386"/>
      <c r="QB20" s="386"/>
      <c r="QC20" s="386"/>
      <c r="QD20" s="386"/>
      <c r="QE20" s="386"/>
      <c r="QF20" s="386"/>
      <c r="QG20" s="386"/>
      <c r="QH20" s="386"/>
      <c r="QI20" s="386"/>
      <c r="QJ20" s="386"/>
      <c r="QK20" s="386"/>
      <c r="QL20" s="386"/>
      <c r="QM20" s="386"/>
      <c r="QN20" s="386"/>
      <c r="QO20" s="386"/>
      <c r="QP20" s="386"/>
      <c r="QQ20" s="386"/>
      <c r="QR20" s="386"/>
      <c r="QS20" s="386"/>
      <c r="QT20" s="386"/>
      <c r="QU20" s="386"/>
      <c r="QV20" s="386"/>
      <c r="QW20" s="386"/>
      <c r="QX20" s="386"/>
      <c r="QY20" s="386"/>
      <c r="QZ20" s="386"/>
      <c r="RA20" s="386"/>
      <c r="RB20" s="386"/>
      <c r="RC20" s="386"/>
      <c r="RD20" s="386"/>
      <c r="RE20" s="386"/>
      <c r="RF20" s="386"/>
      <c r="RG20" s="386"/>
      <c r="RH20" s="386"/>
      <c r="RI20" s="386"/>
      <c r="RJ20" s="386"/>
      <c r="RK20" s="386"/>
      <c r="RL20" s="386"/>
      <c r="RM20" s="386"/>
      <c r="RN20" s="386"/>
      <c r="RO20" s="386"/>
      <c r="RP20" s="386"/>
      <c r="RQ20" s="386"/>
      <c r="RR20" s="386"/>
      <c r="RS20" s="386"/>
      <c r="RT20" s="386"/>
      <c r="RU20" s="386"/>
      <c r="RV20" s="386"/>
      <c r="RW20" s="386"/>
      <c r="RX20" s="386"/>
      <c r="RY20" s="386"/>
      <c r="RZ20" s="386"/>
      <c r="SA20" s="386"/>
      <c r="SB20" s="386"/>
      <c r="SC20" s="386"/>
      <c r="SD20" s="386"/>
      <c r="SE20" s="386"/>
      <c r="SF20" s="386"/>
      <c r="SG20" s="386"/>
      <c r="SH20" s="386"/>
      <c r="SI20" s="386"/>
      <c r="SJ20" s="386"/>
      <c r="SK20" s="386"/>
      <c r="SL20" s="386"/>
      <c r="SM20" s="386"/>
      <c r="SN20" s="386"/>
      <c r="SO20" s="386"/>
      <c r="SP20" s="386"/>
      <c r="SQ20" s="386"/>
      <c r="SR20" s="386"/>
      <c r="SS20" s="386"/>
      <c r="ST20" s="386"/>
      <c r="SU20" s="386"/>
      <c r="SV20" s="386"/>
      <c r="SW20" s="386"/>
      <c r="SX20" s="386"/>
      <c r="SY20" s="386"/>
      <c r="SZ20" s="386"/>
      <c r="TA20" s="386"/>
      <c r="TB20" s="386"/>
      <c r="TC20" s="386"/>
      <c r="TD20" s="386"/>
      <c r="TE20" s="386"/>
      <c r="TF20" s="386"/>
      <c r="TG20" s="386"/>
      <c r="TH20" s="386"/>
      <c r="TI20" s="386"/>
      <c r="TJ20" s="386"/>
      <c r="TK20" s="386"/>
      <c r="TL20" s="386"/>
      <c r="TM20" s="386"/>
      <c r="TN20" s="386"/>
      <c r="TO20" s="386"/>
      <c r="TP20" s="386"/>
      <c r="TQ20" s="386"/>
      <c r="TR20" s="386"/>
      <c r="TS20" s="386"/>
      <c r="TT20" s="386"/>
      <c r="TU20" s="386"/>
      <c r="TV20" s="386"/>
      <c r="TW20" s="386"/>
      <c r="TX20" s="386"/>
      <c r="TY20" s="386"/>
      <c r="TZ20" s="386"/>
      <c r="UA20" s="386"/>
      <c r="UB20" s="386"/>
      <c r="UC20" s="386"/>
      <c r="UD20" s="386"/>
      <c r="UE20" s="386"/>
      <c r="UF20" s="386"/>
      <c r="UG20" s="386"/>
      <c r="UH20" s="386"/>
      <c r="UI20" s="386"/>
      <c r="UJ20" s="386"/>
      <c r="UK20" s="386"/>
      <c r="UL20" s="386"/>
      <c r="UM20" s="386"/>
      <c r="UN20" s="386"/>
      <c r="UO20" s="386"/>
      <c r="UP20" s="386"/>
      <c r="UQ20" s="386"/>
      <c r="UR20" s="386"/>
      <c r="US20" s="386"/>
      <c r="UT20" s="386"/>
      <c r="UU20" s="386"/>
      <c r="UV20" s="386"/>
      <c r="UW20" s="386"/>
      <c r="UX20" s="386"/>
      <c r="UY20" s="386"/>
      <c r="UZ20" s="386"/>
      <c r="VA20" s="386"/>
      <c r="VB20" s="386"/>
      <c r="VC20" s="386"/>
      <c r="VD20" s="386"/>
      <c r="VE20" s="386"/>
      <c r="VF20" s="386"/>
      <c r="VG20" s="386"/>
      <c r="VH20" s="386"/>
      <c r="VI20" s="386"/>
      <c r="VJ20" s="386"/>
      <c r="VK20" s="386"/>
      <c r="VL20" s="386"/>
      <c r="VM20" s="386"/>
      <c r="VN20" s="386"/>
      <c r="VO20" s="386"/>
      <c r="VP20" s="386"/>
      <c r="VQ20" s="386"/>
      <c r="VR20" s="386"/>
      <c r="VS20" s="386"/>
      <c r="VT20" s="386"/>
      <c r="VU20" s="386"/>
      <c r="VV20" s="386"/>
      <c r="VW20" s="386"/>
      <c r="VX20" s="386"/>
      <c r="VY20" s="386"/>
      <c r="VZ20" s="386"/>
      <c r="WA20" s="386"/>
      <c r="WB20" s="386"/>
      <c r="WC20" s="386"/>
      <c r="WD20" s="386"/>
      <c r="WE20" s="386"/>
      <c r="WF20" s="386"/>
      <c r="WG20" s="386"/>
      <c r="WH20" s="386"/>
      <c r="WI20" s="386"/>
      <c r="WJ20" s="386"/>
      <c r="WK20" s="386"/>
      <c r="WL20" s="386"/>
      <c r="WM20" s="386"/>
      <c r="WN20" s="386"/>
      <c r="WO20" s="386"/>
      <c r="WP20" s="386"/>
      <c r="WQ20" s="386"/>
      <c r="WR20" s="386"/>
      <c r="WS20" s="386"/>
      <c r="WT20" s="386"/>
      <c r="WU20" s="386"/>
      <c r="WV20" s="386"/>
      <c r="WW20" s="386"/>
      <c r="WX20" s="386"/>
      <c r="WY20" s="386"/>
      <c r="WZ20" s="386"/>
      <c r="XA20" s="386"/>
      <c r="XB20" s="386"/>
      <c r="XC20" s="386"/>
      <c r="XD20" s="386"/>
      <c r="XE20" s="386"/>
      <c r="XF20" s="386"/>
      <c r="XG20" s="386"/>
      <c r="XH20" s="386"/>
      <c r="XI20" s="386"/>
      <c r="XJ20" s="386"/>
      <c r="XK20" s="386"/>
      <c r="XL20" s="386"/>
      <c r="XM20" s="386"/>
      <c r="XN20" s="386"/>
      <c r="XO20" s="386"/>
      <c r="XP20" s="386"/>
      <c r="XQ20" s="386"/>
      <c r="XR20" s="386"/>
      <c r="XS20" s="386"/>
      <c r="XT20" s="386"/>
      <c r="XU20" s="386"/>
      <c r="XV20" s="386"/>
      <c r="XW20" s="386"/>
      <c r="XX20" s="386"/>
      <c r="XY20" s="386"/>
      <c r="XZ20" s="386"/>
      <c r="YA20" s="386"/>
      <c r="YB20" s="386"/>
      <c r="YC20" s="386"/>
      <c r="YD20" s="386"/>
      <c r="YE20" s="386"/>
      <c r="YF20" s="386"/>
      <c r="YG20" s="386"/>
      <c r="YH20" s="386"/>
      <c r="YI20" s="386"/>
      <c r="YJ20" s="386"/>
      <c r="YK20" s="386"/>
      <c r="YL20" s="386"/>
      <c r="YM20" s="386"/>
      <c r="YN20" s="386"/>
      <c r="YO20" s="386"/>
      <c r="YP20" s="386"/>
      <c r="YQ20" s="386"/>
      <c r="YR20" s="386"/>
      <c r="YS20" s="386"/>
      <c r="YT20" s="386"/>
      <c r="YU20" s="386"/>
      <c r="YV20" s="386"/>
      <c r="YW20" s="386"/>
      <c r="YX20" s="386"/>
      <c r="YY20" s="386"/>
      <c r="YZ20" s="386"/>
      <c r="ZA20" s="386"/>
      <c r="ZB20" s="386"/>
      <c r="ZC20" s="386"/>
      <c r="ZD20" s="386"/>
      <c r="ZE20" s="386"/>
      <c r="ZF20" s="386"/>
      <c r="ZG20" s="386"/>
      <c r="ZH20" s="386"/>
      <c r="ZI20" s="386"/>
      <c r="ZJ20" s="386"/>
      <c r="ZK20" s="386"/>
      <c r="ZL20" s="386"/>
      <c r="ZM20" s="386"/>
      <c r="ZN20" s="386"/>
      <c r="ZO20" s="386"/>
      <c r="ZP20" s="386"/>
      <c r="ZQ20" s="386"/>
      <c r="ZR20" s="386"/>
      <c r="ZS20" s="386"/>
      <c r="ZT20" s="386"/>
      <c r="ZU20" s="386"/>
      <c r="ZV20" s="386"/>
      <c r="ZW20" s="386"/>
      <c r="ZX20" s="386"/>
      <c r="ZY20" s="386"/>
      <c r="ZZ20" s="386"/>
      <c r="AAA20" s="386"/>
      <c r="AAB20" s="386"/>
      <c r="AAC20" s="386"/>
      <c r="AAD20" s="386"/>
      <c r="AAE20" s="386"/>
      <c r="AAF20" s="386"/>
      <c r="AAG20" s="386"/>
      <c r="AAH20" s="386"/>
      <c r="AAI20" s="386"/>
      <c r="AAJ20" s="386"/>
      <c r="AAK20" s="386"/>
      <c r="AAL20" s="386"/>
      <c r="AAM20" s="386"/>
      <c r="AAN20" s="386"/>
      <c r="AAO20" s="386"/>
      <c r="AAP20" s="386"/>
      <c r="AAQ20" s="386"/>
      <c r="AAR20" s="386"/>
      <c r="AAS20" s="386"/>
      <c r="AAT20" s="386"/>
      <c r="AAU20" s="386"/>
      <c r="AAV20" s="386"/>
      <c r="AAW20" s="386"/>
      <c r="AAX20" s="386"/>
      <c r="AAY20" s="386"/>
      <c r="AAZ20" s="386"/>
      <c r="ABA20" s="386"/>
      <c r="ABB20" s="386"/>
      <c r="ABC20" s="386"/>
      <c r="ABD20" s="386"/>
      <c r="ABE20" s="386"/>
      <c r="ABF20" s="386"/>
      <c r="ABG20" s="386"/>
      <c r="ABH20" s="386"/>
      <c r="ABI20" s="386"/>
      <c r="ABJ20" s="386"/>
      <c r="ABK20" s="386"/>
      <c r="ABL20" s="386"/>
      <c r="ABM20" s="386"/>
      <c r="ABN20" s="386"/>
      <c r="ABO20" s="386"/>
      <c r="ABP20" s="386"/>
      <c r="ABQ20" s="386"/>
      <c r="ABR20" s="386"/>
      <c r="ABS20" s="386"/>
      <c r="ABT20" s="386"/>
      <c r="ABU20" s="386"/>
      <c r="ABV20" s="386"/>
      <c r="ABW20" s="386"/>
      <c r="ABX20" s="386"/>
      <c r="ABY20" s="386"/>
      <c r="ABZ20" s="386"/>
      <c r="ACA20" s="386"/>
      <c r="ACB20" s="386"/>
      <c r="ACC20" s="386"/>
      <c r="ACD20" s="386"/>
      <c r="ACE20" s="386"/>
      <c r="ACF20" s="386"/>
      <c r="ACG20" s="386"/>
      <c r="ACH20" s="386"/>
      <c r="ACI20" s="386"/>
      <c r="ACJ20" s="386"/>
      <c r="ACK20" s="386"/>
      <c r="ACL20" s="386"/>
      <c r="ACM20" s="386"/>
      <c r="ACN20" s="386"/>
      <c r="ACO20" s="386"/>
      <c r="ACP20" s="386"/>
      <c r="ACQ20" s="386"/>
      <c r="ACR20" s="386"/>
      <c r="ACS20" s="386"/>
      <c r="ACT20" s="386"/>
      <c r="ACU20" s="386"/>
      <c r="ACV20" s="386"/>
      <c r="ACW20" s="386"/>
      <c r="ACX20" s="386"/>
      <c r="ACY20" s="386"/>
      <c r="ACZ20" s="386"/>
      <c r="ADA20" s="386"/>
      <c r="ADB20" s="386"/>
      <c r="ADC20" s="386"/>
      <c r="ADD20" s="386"/>
      <c r="ADE20" s="386"/>
      <c r="ADF20" s="386"/>
      <c r="ADG20" s="386"/>
      <c r="ADH20" s="386"/>
      <c r="ADI20" s="386"/>
      <c r="ADJ20" s="386"/>
      <c r="ADK20" s="386"/>
      <c r="ADL20" s="386"/>
      <c r="ADM20" s="386"/>
      <c r="ADN20" s="386"/>
      <c r="ADO20" s="386"/>
      <c r="ADP20" s="386"/>
      <c r="ADQ20" s="386"/>
      <c r="ADR20" s="386"/>
      <c r="ADS20" s="386"/>
      <c r="ADT20" s="386"/>
      <c r="ADU20" s="386"/>
      <c r="ADV20" s="386"/>
      <c r="ADW20" s="386"/>
      <c r="ADX20" s="386"/>
      <c r="ADY20" s="386"/>
      <c r="ADZ20" s="386"/>
      <c r="AEA20" s="386"/>
      <c r="AEB20" s="386"/>
      <c r="AEC20" s="386"/>
      <c r="AED20" s="386"/>
      <c r="AEE20" s="386"/>
      <c r="AEF20" s="386"/>
      <c r="AEG20" s="386"/>
      <c r="AEH20" s="386"/>
      <c r="AEI20" s="386"/>
      <c r="AEJ20" s="386"/>
      <c r="AEK20" s="386"/>
      <c r="AEL20" s="386"/>
      <c r="AEM20" s="386"/>
      <c r="AEN20" s="386"/>
      <c r="AEO20" s="386"/>
      <c r="AEP20" s="386"/>
      <c r="AEQ20" s="386"/>
      <c r="AER20" s="386"/>
      <c r="AES20" s="386"/>
      <c r="AET20" s="386"/>
      <c r="AEU20" s="386"/>
      <c r="AEV20" s="386"/>
      <c r="AEW20" s="386"/>
      <c r="AEX20" s="386"/>
      <c r="AEY20" s="386"/>
      <c r="AEZ20" s="386"/>
      <c r="AFA20" s="386"/>
      <c r="AFB20" s="386"/>
      <c r="AFC20" s="386"/>
      <c r="AFD20" s="386"/>
      <c r="AFE20" s="386"/>
      <c r="AFF20" s="386"/>
      <c r="AFG20" s="386"/>
      <c r="AFH20" s="386"/>
      <c r="AFI20" s="386"/>
      <c r="AFJ20" s="386"/>
      <c r="AFK20" s="386"/>
      <c r="AFL20" s="386"/>
      <c r="AFM20" s="386"/>
      <c r="AFN20" s="386"/>
      <c r="AFO20" s="386"/>
      <c r="AFP20" s="386"/>
      <c r="AFQ20" s="386"/>
      <c r="AFR20" s="386"/>
      <c r="AFS20" s="386"/>
      <c r="AFT20" s="386"/>
      <c r="AFU20" s="386"/>
      <c r="AFV20" s="386"/>
      <c r="AFW20" s="386"/>
      <c r="AFX20" s="386"/>
      <c r="AFY20" s="386"/>
      <c r="AFZ20" s="386"/>
      <c r="AGA20" s="386"/>
      <c r="AGB20" s="386"/>
      <c r="AGC20" s="386"/>
      <c r="AGD20" s="386"/>
      <c r="AGE20" s="386"/>
      <c r="AGF20" s="386"/>
      <c r="AGG20" s="386"/>
      <c r="AGH20" s="386"/>
      <c r="AGI20" s="386"/>
      <c r="AGJ20" s="386"/>
      <c r="AGK20" s="386"/>
      <c r="AGL20" s="386"/>
      <c r="AGM20" s="386"/>
      <c r="AGN20" s="386"/>
      <c r="AGO20" s="386"/>
      <c r="AGP20" s="386"/>
      <c r="AGQ20" s="386"/>
      <c r="AGR20" s="386"/>
      <c r="AGS20" s="386"/>
      <c r="AGT20" s="386"/>
      <c r="AGU20" s="386"/>
      <c r="AGV20" s="386"/>
      <c r="AGW20" s="386"/>
      <c r="AGX20" s="386"/>
      <c r="AGY20" s="386"/>
      <c r="AGZ20" s="386"/>
      <c r="AHA20" s="386"/>
      <c r="AHB20" s="386"/>
      <c r="AHC20" s="386"/>
      <c r="AHD20" s="386"/>
      <c r="AHE20" s="386"/>
      <c r="AHF20" s="386"/>
      <c r="AHG20" s="386"/>
      <c r="AHH20" s="386"/>
      <c r="AHI20" s="386"/>
      <c r="AHJ20" s="386"/>
      <c r="AHK20" s="386"/>
      <c r="AHL20" s="386"/>
      <c r="AHM20" s="386"/>
      <c r="AHN20" s="386"/>
      <c r="AHO20" s="386"/>
      <c r="AHP20" s="386"/>
      <c r="AHQ20" s="386"/>
      <c r="AHR20" s="386"/>
      <c r="AHS20" s="386"/>
      <c r="AHT20" s="386"/>
      <c r="AHU20" s="386"/>
      <c r="AHV20" s="386"/>
      <c r="AHW20" s="386"/>
      <c r="AHX20" s="386"/>
      <c r="AHY20" s="386"/>
      <c r="AHZ20" s="386"/>
      <c r="AIA20" s="386"/>
      <c r="AIB20" s="386"/>
      <c r="AIC20" s="386"/>
      <c r="AID20" s="386"/>
      <c r="AIE20" s="386"/>
      <c r="AIF20" s="386"/>
      <c r="AIG20" s="386"/>
      <c r="AIH20" s="386"/>
      <c r="AII20" s="386"/>
      <c r="AIJ20" s="386"/>
      <c r="AIK20" s="386"/>
      <c r="AIL20" s="386"/>
      <c r="AIM20" s="386"/>
      <c r="AIN20" s="386"/>
      <c r="AIO20" s="386"/>
      <c r="AIP20" s="386"/>
      <c r="AIQ20" s="386"/>
      <c r="AIR20" s="386"/>
      <c r="AIS20" s="386"/>
      <c r="AIT20" s="386"/>
      <c r="AIU20" s="386"/>
      <c r="AIV20" s="386"/>
      <c r="AIW20" s="386"/>
      <c r="AIX20" s="386"/>
      <c r="AIY20" s="386"/>
      <c r="AIZ20" s="386"/>
      <c r="AJA20" s="386"/>
      <c r="AJB20" s="386"/>
      <c r="AJC20" s="386"/>
      <c r="AJD20" s="386"/>
      <c r="AJE20" s="386"/>
      <c r="AJF20" s="386"/>
      <c r="AJG20" s="386"/>
      <c r="AJH20" s="386"/>
      <c r="AJI20" s="386"/>
      <c r="AJJ20" s="386"/>
      <c r="AJK20" s="386"/>
      <c r="AJL20" s="386"/>
      <c r="AJM20" s="386"/>
      <c r="AJN20" s="386"/>
      <c r="AJO20" s="386"/>
      <c r="AJP20" s="386"/>
      <c r="AJQ20" s="386"/>
      <c r="AJR20" s="386"/>
      <c r="AJS20" s="386"/>
      <c r="AJT20" s="386"/>
      <c r="AJU20" s="386"/>
      <c r="AJV20" s="386"/>
      <c r="AJW20" s="386"/>
      <c r="AJX20" s="386"/>
      <c r="AJY20" s="386"/>
      <c r="AJZ20" s="386"/>
      <c r="AKA20" s="386"/>
      <c r="AKB20" s="386"/>
      <c r="AKC20" s="386"/>
      <c r="AKD20" s="386"/>
      <c r="AKE20" s="386"/>
      <c r="AKF20" s="386"/>
      <c r="AKG20" s="386"/>
      <c r="AKH20" s="386"/>
      <c r="AKI20" s="386"/>
      <c r="AKJ20" s="386"/>
      <c r="AKK20" s="386"/>
      <c r="AKL20" s="386"/>
      <c r="AKM20" s="386"/>
      <c r="AKN20" s="386"/>
      <c r="AKO20" s="386"/>
      <c r="AKP20" s="386"/>
      <c r="AKQ20" s="386"/>
      <c r="AKR20" s="386"/>
      <c r="AKS20" s="386"/>
      <c r="AKT20" s="386"/>
      <c r="AKU20" s="386"/>
      <c r="AKV20" s="386"/>
      <c r="AKW20" s="386"/>
      <c r="AKX20" s="386"/>
      <c r="AKY20" s="386"/>
      <c r="AKZ20" s="386"/>
      <c r="ALA20" s="386"/>
      <c r="ALB20" s="386"/>
      <c r="ALC20" s="386"/>
      <c r="ALD20" s="386"/>
      <c r="ALE20" s="386"/>
      <c r="ALF20" s="386"/>
      <c r="ALG20" s="386"/>
      <c r="ALH20" s="386"/>
      <c r="ALI20" s="386"/>
      <c r="ALJ20" s="386"/>
      <c r="ALK20" s="386"/>
      <c r="ALL20" s="386"/>
      <c r="ALM20" s="386"/>
      <c r="ALN20" s="386"/>
      <c r="ALO20" s="386"/>
      <c r="ALP20" s="386"/>
      <c r="ALQ20" s="386"/>
      <c r="ALR20" s="386"/>
      <c r="ALS20" s="386"/>
      <c r="ALT20" s="386"/>
      <c r="ALU20" s="386"/>
      <c r="ALV20" s="386"/>
      <c r="ALW20" s="386"/>
      <c r="ALX20" s="386"/>
      <c r="ALY20" s="386"/>
      <c r="ALZ20" s="386"/>
      <c r="AMA20" s="386"/>
      <c r="AMB20" s="386"/>
      <c r="AMC20" s="386"/>
      <c r="AMD20" s="386"/>
      <c r="AME20" s="386"/>
      <c r="AMF20" s="386"/>
      <c r="AMG20" s="386"/>
      <c r="AMH20" s="386"/>
      <c r="AMI20" s="386"/>
      <c r="AMJ20" s="386"/>
      <c r="AMK20" s="386"/>
      <c r="AML20" s="386"/>
      <c r="AMM20" s="386"/>
      <c r="AMN20" s="386"/>
      <c r="AMO20" s="386"/>
      <c r="AMP20" s="386"/>
      <c r="AMQ20" s="386"/>
      <c r="AMR20" s="386"/>
      <c r="AMS20" s="386"/>
      <c r="AMT20" s="386"/>
      <c r="AMU20" s="386"/>
      <c r="AMV20" s="386"/>
      <c r="AMW20" s="386"/>
      <c r="AMX20" s="386"/>
      <c r="AMY20" s="386"/>
      <c r="AMZ20" s="386"/>
      <c r="ANA20" s="386"/>
      <c r="ANB20" s="386"/>
      <c r="ANC20" s="386"/>
      <c r="AND20" s="386"/>
      <c r="ANE20" s="386"/>
      <c r="ANF20" s="386"/>
      <c r="ANG20" s="386"/>
      <c r="ANH20" s="386"/>
      <c r="ANI20" s="386"/>
      <c r="ANJ20" s="386"/>
      <c r="ANK20" s="386"/>
      <c r="ANL20" s="386"/>
      <c r="ANM20" s="386"/>
      <c r="ANN20" s="386"/>
      <c r="ANO20" s="386"/>
      <c r="ANP20" s="386"/>
      <c r="ANQ20" s="386"/>
      <c r="ANR20" s="386"/>
      <c r="ANS20" s="386"/>
      <c r="ANT20" s="386"/>
      <c r="ANU20" s="386"/>
      <c r="ANV20" s="386"/>
      <c r="ANW20" s="386"/>
      <c r="ANX20" s="386"/>
      <c r="ANY20" s="386"/>
      <c r="ANZ20" s="386"/>
      <c r="AOA20" s="386"/>
      <c r="AOB20" s="386"/>
      <c r="AOC20" s="386"/>
      <c r="AOD20" s="386"/>
      <c r="AOE20" s="386"/>
      <c r="AOF20" s="386"/>
      <c r="AOG20" s="386"/>
      <c r="AOH20" s="386"/>
      <c r="AOI20" s="386"/>
      <c r="AOJ20" s="386"/>
      <c r="AOK20" s="386"/>
      <c r="AOL20" s="386"/>
      <c r="AOM20" s="386"/>
      <c r="AON20" s="386"/>
      <c r="AOO20" s="386"/>
      <c r="AOP20" s="386"/>
      <c r="AOQ20" s="386"/>
      <c r="AOR20" s="386"/>
      <c r="AOS20" s="386"/>
      <c r="AOT20" s="386"/>
      <c r="AOU20" s="386"/>
      <c r="AOV20" s="386"/>
      <c r="AOW20" s="386"/>
      <c r="AOX20" s="386"/>
      <c r="AOY20" s="386"/>
      <c r="AOZ20" s="386"/>
      <c r="APA20" s="386"/>
      <c r="APB20" s="386"/>
      <c r="APC20" s="386"/>
      <c r="APD20" s="386"/>
      <c r="APE20" s="386"/>
      <c r="APF20" s="386"/>
      <c r="APG20" s="386"/>
      <c r="APH20" s="386"/>
      <c r="API20" s="386"/>
      <c r="APJ20" s="386"/>
      <c r="APK20" s="386"/>
      <c r="APL20" s="386"/>
      <c r="APM20" s="386"/>
      <c r="APN20" s="386"/>
      <c r="APO20" s="386"/>
      <c r="APP20" s="386"/>
      <c r="APQ20" s="386"/>
      <c r="APR20" s="386"/>
      <c r="APS20" s="386"/>
      <c r="APT20" s="386"/>
      <c r="APU20" s="386"/>
      <c r="APV20" s="386"/>
      <c r="APW20" s="386"/>
      <c r="APX20" s="386"/>
      <c r="APY20" s="386"/>
      <c r="APZ20" s="386"/>
      <c r="AQA20" s="386"/>
      <c r="AQB20" s="386"/>
      <c r="AQC20" s="386"/>
      <c r="AQD20" s="386"/>
      <c r="AQE20" s="386"/>
      <c r="AQF20" s="386"/>
      <c r="AQG20" s="386"/>
      <c r="AQH20" s="386"/>
      <c r="AQI20" s="386"/>
      <c r="AQJ20" s="386"/>
      <c r="AQK20" s="386"/>
      <c r="AQL20" s="386"/>
      <c r="AQM20" s="386"/>
      <c r="AQN20" s="386"/>
      <c r="AQO20" s="386"/>
      <c r="AQP20" s="386"/>
      <c r="AQQ20" s="386"/>
      <c r="AQR20" s="386"/>
      <c r="AQS20" s="386"/>
      <c r="AQT20" s="386"/>
      <c r="AQU20" s="386"/>
      <c r="AQV20" s="386"/>
      <c r="AQW20" s="386"/>
      <c r="AQX20" s="386"/>
      <c r="AQY20" s="386"/>
      <c r="AQZ20" s="386"/>
      <c r="ARA20" s="386"/>
      <c r="ARB20" s="386"/>
      <c r="ARC20" s="386"/>
      <c r="ARD20" s="386"/>
      <c r="ARE20" s="386"/>
      <c r="ARF20" s="386"/>
      <c r="ARG20" s="386"/>
      <c r="ARH20" s="386"/>
      <c r="ARI20" s="386"/>
      <c r="ARJ20" s="386"/>
      <c r="ARK20" s="386"/>
      <c r="ARL20" s="386"/>
      <c r="ARM20" s="386"/>
      <c r="ARN20" s="386"/>
      <c r="ARO20" s="386"/>
      <c r="ARP20" s="386"/>
      <c r="ARQ20" s="386"/>
      <c r="ARR20" s="386"/>
      <c r="ARS20" s="386"/>
      <c r="ART20" s="386"/>
      <c r="ARU20" s="386"/>
      <c r="ARV20" s="386"/>
      <c r="ARW20" s="386"/>
      <c r="ARX20" s="386"/>
      <c r="ARY20" s="386"/>
      <c r="ARZ20" s="386"/>
      <c r="ASA20" s="386"/>
      <c r="ASB20" s="386"/>
      <c r="ASC20" s="386"/>
      <c r="ASD20" s="386"/>
      <c r="ASE20" s="386"/>
      <c r="ASF20" s="386"/>
      <c r="ASG20" s="386"/>
      <c r="ASH20" s="386"/>
      <c r="ASI20" s="386"/>
      <c r="ASJ20" s="386"/>
      <c r="ASK20" s="386"/>
      <c r="ASL20" s="386"/>
      <c r="ASM20" s="386"/>
      <c r="ASN20" s="386"/>
      <c r="ASO20" s="386"/>
      <c r="ASP20" s="386"/>
      <c r="ASQ20" s="386"/>
      <c r="ASR20" s="386"/>
      <c r="ASS20" s="386"/>
      <c r="AST20" s="386"/>
      <c r="ASU20" s="386"/>
      <c r="ASV20" s="386"/>
      <c r="ASW20" s="386"/>
      <c r="ASX20" s="386"/>
      <c r="ASY20" s="386"/>
      <c r="ASZ20" s="386"/>
      <c r="ATA20" s="386"/>
      <c r="ATB20" s="386"/>
      <c r="ATC20" s="386"/>
      <c r="ATD20" s="386"/>
      <c r="ATE20" s="386"/>
      <c r="ATF20" s="386"/>
      <c r="ATG20" s="386"/>
      <c r="ATH20" s="386"/>
      <c r="ATI20" s="386"/>
      <c r="ATJ20" s="386"/>
      <c r="ATK20" s="386"/>
      <c r="ATL20" s="386"/>
      <c r="ATM20" s="386"/>
      <c r="ATN20" s="386"/>
      <c r="ATO20" s="386"/>
      <c r="ATP20" s="386"/>
      <c r="ATQ20" s="386"/>
      <c r="ATR20" s="386"/>
      <c r="ATS20" s="386"/>
      <c r="ATT20" s="386"/>
      <c r="ATU20" s="386"/>
      <c r="ATV20" s="386"/>
      <c r="ATW20" s="386"/>
      <c r="ATX20" s="386"/>
      <c r="ATY20" s="386"/>
      <c r="ATZ20" s="386"/>
      <c r="AUA20" s="386"/>
      <c r="AUB20" s="386"/>
      <c r="AUC20" s="386"/>
      <c r="AUD20" s="386"/>
      <c r="AUE20" s="386"/>
      <c r="AUF20" s="386"/>
      <c r="AUG20" s="386"/>
      <c r="AUH20" s="386"/>
      <c r="AUI20" s="386"/>
      <c r="AUJ20" s="386"/>
      <c r="AUK20" s="386"/>
      <c r="AUL20" s="386"/>
      <c r="AUM20" s="386"/>
      <c r="AUN20" s="386"/>
      <c r="AUO20" s="386"/>
      <c r="AUP20" s="386"/>
      <c r="AUQ20" s="386"/>
      <c r="AUR20" s="386"/>
      <c r="AUS20" s="386"/>
      <c r="AUT20" s="386"/>
      <c r="AUU20" s="386"/>
      <c r="AUV20" s="386"/>
      <c r="AUW20" s="386"/>
      <c r="AUX20" s="386"/>
      <c r="AUY20" s="386"/>
      <c r="AUZ20" s="386"/>
      <c r="AVA20" s="386"/>
      <c r="AVB20" s="386"/>
      <c r="AVC20" s="386"/>
      <c r="AVD20" s="386"/>
      <c r="AVE20" s="386"/>
      <c r="AVF20" s="386"/>
      <c r="AVG20" s="386"/>
      <c r="AVH20" s="386"/>
      <c r="AVI20" s="386"/>
      <c r="AVJ20" s="386"/>
      <c r="AVK20" s="386"/>
      <c r="AVL20" s="386"/>
      <c r="AVM20" s="386"/>
      <c r="AVN20" s="386"/>
      <c r="AVO20" s="386"/>
      <c r="AVP20" s="386"/>
      <c r="AVQ20" s="386"/>
      <c r="AVR20" s="386"/>
      <c r="AVS20" s="386"/>
      <c r="AVT20" s="386"/>
      <c r="AVU20" s="386"/>
      <c r="AVV20" s="386"/>
      <c r="AVW20" s="386"/>
      <c r="AVX20" s="386"/>
      <c r="AVY20" s="386"/>
      <c r="AVZ20" s="386"/>
      <c r="AWA20" s="386"/>
      <c r="AWB20" s="386"/>
      <c r="AWC20" s="386"/>
      <c r="AWD20" s="386"/>
      <c r="AWE20" s="386"/>
      <c r="AWF20" s="386"/>
      <c r="AWG20" s="386"/>
      <c r="AWH20" s="386"/>
      <c r="AWI20" s="386"/>
      <c r="AWJ20" s="386"/>
      <c r="AWK20" s="386"/>
      <c r="AWL20" s="386"/>
      <c r="AWM20" s="386"/>
      <c r="AWN20" s="386"/>
      <c r="AWO20" s="386"/>
      <c r="AWP20" s="386"/>
      <c r="AWQ20" s="386"/>
      <c r="AWR20" s="386"/>
      <c r="AWS20" s="386"/>
      <c r="AWT20" s="386"/>
      <c r="AWU20" s="386"/>
      <c r="AWV20" s="386"/>
      <c r="AWW20" s="386"/>
      <c r="AWX20" s="386"/>
      <c r="AWY20" s="386"/>
      <c r="AWZ20" s="386"/>
      <c r="AXA20" s="386"/>
      <c r="AXB20" s="386"/>
      <c r="AXC20" s="386"/>
      <c r="AXD20" s="386"/>
      <c r="AXE20" s="386"/>
      <c r="AXF20" s="386"/>
      <c r="AXG20" s="386"/>
      <c r="AXH20" s="386"/>
      <c r="AXI20" s="386"/>
      <c r="AXJ20" s="386"/>
      <c r="AXK20" s="386"/>
      <c r="AXL20" s="386"/>
      <c r="AXM20" s="386"/>
      <c r="AXN20" s="386"/>
      <c r="AXO20" s="386"/>
      <c r="AXP20" s="386"/>
      <c r="AXQ20" s="386"/>
      <c r="AXR20" s="386"/>
      <c r="AXS20" s="386"/>
      <c r="AXT20" s="386"/>
      <c r="AXU20" s="386"/>
      <c r="AXV20" s="386"/>
      <c r="AXW20" s="386"/>
      <c r="AXX20" s="386"/>
      <c r="AXY20" s="386"/>
      <c r="AXZ20" s="386"/>
      <c r="AYA20" s="386"/>
      <c r="AYB20" s="386"/>
      <c r="AYC20" s="386"/>
      <c r="AYD20" s="386"/>
      <c r="AYE20" s="386"/>
      <c r="AYF20" s="386"/>
      <c r="AYG20" s="386"/>
      <c r="AYH20" s="386"/>
      <c r="AYI20" s="386"/>
      <c r="AYJ20" s="386"/>
      <c r="AYK20" s="386"/>
      <c r="AYL20" s="386"/>
      <c r="AYM20" s="386"/>
      <c r="AYN20" s="386"/>
      <c r="AYO20" s="386"/>
      <c r="AYP20" s="386"/>
      <c r="AYQ20" s="386"/>
      <c r="AYR20" s="386"/>
      <c r="AYS20" s="386"/>
      <c r="AYT20" s="386"/>
      <c r="AYU20" s="386"/>
      <c r="AYV20" s="386"/>
      <c r="AYW20" s="386"/>
      <c r="AYX20" s="386"/>
      <c r="AYY20" s="386"/>
      <c r="AYZ20" s="386"/>
      <c r="AZA20" s="386"/>
      <c r="AZB20" s="386"/>
      <c r="AZC20" s="386"/>
      <c r="AZD20" s="386"/>
      <c r="AZE20" s="386"/>
      <c r="AZF20" s="386"/>
      <c r="AZG20" s="386"/>
      <c r="AZH20" s="386"/>
      <c r="AZI20" s="386"/>
      <c r="AZJ20" s="386"/>
      <c r="AZK20" s="386"/>
      <c r="AZL20" s="386"/>
      <c r="AZM20" s="386"/>
      <c r="AZN20" s="386"/>
      <c r="AZO20" s="386"/>
      <c r="AZP20" s="386"/>
      <c r="AZQ20" s="386"/>
      <c r="AZR20" s="386"/>
      <c r="AZS20" s="386"/>
      <c r="AZT20" s="386"/>
      <c r="AZU20" s="386"/>
      <c r="AZV20" s="386"/>
      <c r="AZW20" s="386"/>
      <c r="AZX20" s="386"/>
      <c r="AZY20" s="386"/>
      <c r="AZZ20" s="386"/>
      <c r="BAA20" s="386"/>
      <c r="BAB20" s="386"/>
      <c r="BAC20" s="386"/>
      <c r="BAD20" s="386"/>
      <c r="BAE20" s="386"/>
      <c r="BAF20" s="386"/>
      <c r="BAG20" s="386"/>
      <c r="BAH20" s="386"/>
      <c r="BAI20" s="386"/>
      <c r="BAJ20" s="386"/>
      <c r="BAK20" s="386"/>
      <c r="BAL20" s="386"/>
      <c r="BAM20" s="386"/>
      <c r="BAN20" s="386"/>
      <c r="BAO20" s="386"/>
      <c r="BAP20" s="386"/>
      <c r="BAQ20" s="386"/>
      <c r="BAR20" s="386"/>
      <c r="BAS20" s="386"/>
      <c r="BAT20" s="386"/>
      <c r="BAU20" s="386"/>
      <c r="BAV20" s="386"/>
      <c r="BAW20" s="386"/>
      <c r="BAX20" s="386"/>
      <c r="BAY20" s="386"/>
      <c r="BAZ20" s="386"/>
      <c r="BBA20" s="386"/>
      <c r="BBB20" s="386"/>
      <c r="BBC20" s="386"/>
      <c r="BBD20" s="386"/>
      <c r="BBE20" s="386"/>
      <c r="BBF20" s="386"/>
      <c r="BBG20" s="386"/>
      <c r="BBH20" s="386"/>
      <c r="BBI20" s="386"/>
      <c r="BBJ20" s="386"/>
      <c r="BBK20" s="386"/>
      <c r="BBL20" s="386"/>
      <c r="BBM20" s="386"/>
      <c r="BBN20" s="386"/>
      <c r="BBO20" s="386"/>
      <c r="BBP20" s="386"/>
      <c r="BBQ20" s="386"/>
      <c r="BBR20" s="386"/>
      <c r="BBS20" s="386"/>
      <c r="BBT20" s="386"/>
      <c r="BBU20" s="386"/>
      <c r="BBV20" s="386"/>
      <c r="BBW20" s="386"/>
      <c r="BBX20" s="386"/>
      <c r="BBY20" s="386"/>
      <c r="BBZ20" s="386"/>
      <c r="BCA20" s="386"/>
      <c r="BCB20" s="386"/>
      <c r="BCC20" s="386"/>
      <c r="BCD20" s="386"/>
      <c r="BCE20" s="386"/>
      <c r="BCF20" s="386"/>
      <c r="BCG20" s="386"/>
      <c r="BCH20" s="386"/>
      <c r="BCI20" s="386"/>
      <c r="BCJ20" s="386"/>
      <c r="BCK20" s="386"/>
      <c r="BCL20" s="386"/>
      <c r="BCM20" s="386"/>
      <c r="BCN20" s="386"/>
      <c r="BCO20" s="386"/>
      <c r="BCP20" s="386"/>
      <c r="BCQ20" s="386"/>
      <c r="BCR20" s="386"/>
      <c r="BCS20" s="386"/>
      <c r="BCT20" s="386"/>
      <c r="BCU20" s="386"/>
      <c r="BCV20" s="386"/>
      <c r="BCW20" s="386"/>
      <c r="BCX20" s="386"/>
      <c r="BCY20" s="386"/>
      <c r="BCZ20" s="386"/>
      <c r="BDA20" s="386"/>
      <c r="BDB20" s="386"/>
      <c r="BDC20" s="386"/>
      <c r="BDD20" s="386"/>
      <c r="BDE20" s="386"/>
      <c r="BDF20" s="386"/>
      <c r="BDG20" s="386"/>
      <c r="BDH20" s="386"/>
      <c r="BDI20" s="386"/>
      <c r="BDJ20" s="386"/>
      <c r="BDK20" s="386"/>
      <c r="BDL20" s="386"/>
      <c r="BDM20" s="386"/>
      <c r="BDN20" s="386"/>
      <c r="BDO20" s="386"/>
      <c r="BDP20" s="386"/>
      <c r="BDQ20" s="386"/>
      <c r="BDR20" s="386"/>
      <c r="BDS20" s="386"/>
      <c r="BDT20" s="386"/>
      <c r="BDU20" s="386"/>
      <c r="BDV20" s="386"/>
      <c r="BDW20" s="386"/>
      <c r="BDX20" s="386"/>
      <c r="BDY20" s="386"/>
      <c r="BDZ20" s="386"/>
      <c r="BEA20" s="386"/>
      <c r="BEB20" s="386"/>
      <c r="BEC20" s="386"/>
      <c r="BED20" s="386"/>
      <c r="BEE20" s="386"/>
      <c r="BEF20" s="386"/>
      <c r="BEG20" s="386"/>
      <c r="BEH20" s="386"/>
      <c r="BEI20" s="386"/>
      <c r="BEJ20" s="386"/>
      <c r="BEK20" s="386"/>
      <c r="BEL20" s="386"/>
      <c r="BEM20" s="386"/>
      <c r="BEN20" s="386"/>
      <c r="BEO20" s="386"/>
      <c r="BEP20" s="386"/>
      <c r="BEQ20" s="386"/>
      <c r="BER20" s="386"/>
      <c r="BES20" s="386"/>
      <c r="BET20" s="386"/>
      <c r="BEU20" s="386"/>
      <c r="BEV20" s="386"/>
      <c r="BEW20" s="386"/>
      <c r="BEX20" s="386"/>
      <c r="BEY20" s="386"/>
      <c r="BEZ20" s="386"/>
      <c r="BFA20" s="386"/>
      <c r="BFB20" s="386"/>
      <c r="BFC20" s="386"/>
      <c r="BFD20" s="386"/>
      <c r="BFE20" s="386"/>
      <c r="BFF20" s="386"/>
      <c r="BFG20" s="386"/>
      <c r="BFH20" s="386"/>
      <c r="BFI20" s="386"/>
      <c r="BFJ20" s="386"/>
      <c r="BFK20" s="386"/>
      <c r="BFL20" s="386"/>
      <c r="BFM20" s="386"/>
      <c r="BFN20" s="386"/>
      <c r="BFO20" s="386"/>
      <c r="BFP20" s="386"/>
      <c r="BFQ20" s="386"/>
      <c r="BFR20" s="386"/>
      <c r="BFS20" s="386"/>
      <c r="BFT20" s="386"/>
      <c r="BFU20" s="386"/>
      <c r="BFV20" s="386"/>
      <c r="BFW20" s="386"/>
      <c r="BFX20" s="386"/>
      <c r="BFY20" s="386"/>
      <c r="BFZ20" s="386"/>
      <c r="BGA20" s="386"/>
      <c r="BGB20" s="386"/>
      <c r="BGC20" s="386"/>
      <c r="BGD20" s="386"/>
      <c r="BGE20" s="386"/>
      <c r="BGF20" s="386"/>
      <c r="BGG20" s="386"/>
      <c r="BGH20" s="386"/>
      <c r="BGI20" s="386"/>
      <c r="BGJ20" s="386"/>
      <c r="BGK20" s="386"/>
      <c r="BGL20" s="386"/>
      <c r="BGM20" s="386"/>
      <c r="BGN20" s="386"/>
      <c r="BGO20" s="386"/>
      <c r="BGP20" s="386"/>
      <c r="BGQ20" s="386"/>
      <c r="BGR20" s="386"/>
      <c r="BGS20" s="386"/>
      <c r="BGT20" s="386"/>
      <c r="BGU20" s="386"/>
      <c r="BGV20" s="386"/>
      <c r="BGW20" s="386"/>
      <c r="BGX20" s="386"/>
      <c r="BGY20" s="386"/>
      <c r="BGZ20" s="386"/>
      <c r="BHA20" s="386"/>
      <c r="BHB20" s="386"/>
      <c r="BHC20" s="386"/>
      <c r="BHD20" s="386"/>
      <c r="BHE20" s="386"/>
      <c r="BHF20" s="386"/>
      <c r="BHG20" s="386"/>
      <c r="BHH20" s="386"/>
      <c r="BHI20" s="386"/>
      <c r="BHJ20" s="386"/>
      <c r="BHK20" s="386"/>
      <c r="BHL20" s="386"/>
      <c r="BHM20" s="386"/>
      <c r="BHN20" s="386"/>
      <c r="BHO20" s="386"/>
      <c r="BHP20" s="386"/>
      <c r="BHQ20" s="386"/>
      <c r="BHR20" s="386"/>
      <c r="BHS20" s="386"/>
      <c r="BHT20" s="386"/>
      <c r="BHU20" s="386"/>
      <c r="BHV20" s="386"/>
      <c r="BHW20" s="386"/>
      <c r="BHX20" s="386"/>
      <c r="BHY20" s="386"/>
      <c r="BHZ20" s="386"/>
      <c r="BIA20" s="386"/>
      <c r="BIB20" s="386"/>
      <c r="BIC20" s="386"/>
      <c r="BID20" s="386"/>
      <c r="BIE20" s="386"/>
      <c r="BIF20" s="386"/>
      <c r="BIG20" s="386"/>
      <c r="BIH20" s="386"/>
      <c r="BII20" s="386"/>
      <c r="BIJ20" s="386"/>
      <c r="BIK20" s="386"/>
      <c r="BIL20" s="386"/>
      <c r="BIM20" s="386"/>
      <c r="BIN20" s="386"/>
      <c r="BIO20" s="386"/>
      <c r="BIP20" s="386"/>
      <c r="BIQ20" s="386"/>
      <c r="BIR20" s="386"/>
      <c r="BIS20" s="386"/>
      <c r="BIT20" s="386"/>
      <c r="BIU20" s="386"/>
      <c r="BIV20" s="386"/>
      <c r="BIW20" s="386"/>
      <c r="BIX20" s="386"/>
      <c r="BIY20" s="386"/>
      <c r="BIZ20" s="386"/>
      <c r="BJA20" s="386"/>
      <c r="BJB20" s="386"/>
      <c r="BJC20" s="386"/>
      <c r="BJD20" s="386"/>
      <c r="BJE20" s="386"/>
      <c r="BJF20" s="386"/>
      <c r="BJG20" s="386"/>
      <c r="BJH20" s="386"/>
      <c r="BJI20" s="386"/>
      <c r="BJJ20" s="386"/>
      <c r="BJK20" s="386"/>
      <c r="BJL20" s="386"/>
      <c r="BJM20" s="386"/>
      <c r="BJN20" s="386"/>
      <c r="BJO20" s="386"/>
      <c r="BJP20" s="386"/>
      <c r="BJQ20" s="386"/>
      <c r="BJR20" s="386"/>
      <c r="BJS20" s="386"/>
      <c r="BJT20" s="386"/>
      <c r="BJU20" s="386"/>
      <c r="BJV20" s="386"/>
      <c r="BJW20" s="386"/>
      <c r="BJX20" s="386"/>
      <c r="BJY20" s="386"/>
      <c r="BJZ20" s="386"/>
      <c r="BKA20" s="386"/>
      <c r="BKB20" s="386"/>
      <c r="BKC20" s="386"/>
      <c r="BKD20" s="386"/>
      <c r="BKE20" s="386"/>
      <c r="BKF20" s="386"/>
      <c r="BKG20" s="386"/>
      <c r="BKH20" s="386"/>
      <c r="BKI20" s="386"/>
      <c r="BKJ20" s="386"/>
      <c r="BKK20" s="386"/>
      <c r="BKL20" s="386"/>
      <c r="BKM20" s="386"/>
      <c r="BKN20" s="386"/>
      <c r="BKO20" s="386"/>
      <c r="BKP20" s="386"/>
      <c r="BKQ20" s="386"/>
      <c r="BKR20" s="386"/>
      <c r="BKS20" s="386"/>
      <c r="BKT20" s="386"/>
      <c r="BKU20" s="386"/>
      <c r="BKV20" s="386"/>
      <c r="BKW20" s="386"/>
      <c r="BKX20" s="386"/>
      <c r="BKY20" s="386"/>
      <c r="BKZ20" s="386"/>
      <c r="BLA20" s="386"/>
      <c r="BLB20" s="386"/>
      <c r="BLC20" s="386"/>
      <c r="BLD20" s="386"/>
      <c r="BLE20" s="386"/>
      <c r="BLF20" s="386"/>
      <c r="BLG20" s="386"/>
      <c r="BLH20" s="386"/>
      <c r="BLI20" s="386"/>
      <c r="BLJ20" s="386"/>
      <c r="BLK20" s="386"/>
      <c r="BLL20" s="386"/>
      <c r="BLM20" s="386"/>
      <c r="BLN20" s="386"/>
      <c r="BLO20" s="386"/>
      <c r="BLP20" s="386"/>
      <c r="BLQ20" s="386"/>
      <c r="BLR20" s="386"/>
      <c r="BLS20" s="386"/>
      <c r="BLT20" s="386"/>
      <c r="BLU20" s="386"/>
      <c r="BLV20" s="386"/>
      <c r="BLW20" s="386"/>
      <c r="BLX20" s="386"/>
      <c r="BLY20" s="386"/>
      <c r="BLZ20" s="386"/>
      <c r="BMA20" s="386"/>
      <c r="BMB20" s="386"/>
      <c r="BMC20" s="386"/>
      <c r="BMD20" s="386"/>
      <c r="BME20" s="386"/>
      <c r="BMF20" s="386"/>
      <c r="BMG20" s="386"/>
      <c r="BMH20" s="386"/>
      <c r="BMI20" s="386"/>
      <c r="BMJ20" s="386"/>
      <c r="BMK20" s="386"/>
      <c r="BML20" s="386"/>
      <c r="BMM20" s="386"/>
      <c r="BMN20" s="386"/>
      <c r="BMO20" s="386"/>
      <c r="BMP20" s="386"/>
      <c r="BMQ20" s="386"/>
      <c r="BMR20" s="386"/>
      <c r="BMS20" s="386"/>
      <c r="BMT20" s="386"/>
      <c r="BMU20" s="386"/>
      <c r="BMV20" s="386"/>
      <c r="BMW20" s="386"/>
      <c r="BMX20" s="386"/>
      <c r="BMY20" s="386"/>
      <c r="BMZ20" s="386"/>
      <c r="BNA20" s="386"/>
      <c r="BNB20" s="386"/>
      <c r="BNC20" s="386"/>
      <c r="BND20" s="386"/>
      <c r="BNE20" s="386"/>
      <c r="BNF20" s="386"/>
      <c r="BNG20" s="386"/>
      <c r="BNH20" s="386"/>
      <c r="BNI20" s="386"/>
      <c r="BNJ20" s="386"/>
      <c r="BNK20" s="386"/>
      <c r="BNL20" s="386"/>
      <c r="BNM20" s="386"/>
      <c r="BNN20" s="386"/>
      <c r="BNO20" s="386"/>
      <c r="BNP20" s="386"/>
      <c r="BNQ20" s="386"/>
      <c r="BNR20" s="386"/>
      <c r="BNS20" s="386"/>
      <c r="BNT20" s="386"/>
      <c r="BNU20" s="386"/>
      <c r="BNV20" s="386"/>
      <c r="BNW20" s="386"/>
      <c r="BNX20" s="386"/>
      <c r="BNY20" s="386"/>
      <c r="BNZ20" s="386"/>
      <c r="BOA20" s="386"/>
      <c r="BOB20" s="386"/>
      <c r="BOC20" s="386"/>
      <c r="BOD20" s="386"/>
      <c r="BOE20" s="386"/>
      <c r="BOF20" s="386"/>
      <c r="BOG20" s="386"/>
      <c r="BOH20" s="386"/>
      <c r="BOI20" s="386"/>
      <c r="BOJ20" s="386"/>
      <c r="BOK20" s="386"/>
      <c r="BOL20" s="386"/>
      <c r="BOM20" s="386"/>
      <c r="BON20" s="386"/>
      <c r="BOO20" s="386"/>
      <c r="BOP20" s="386"/>
      <c r="BOQ20" s="386"/>
      <c r="BOR20" s="386"/>
      <c r="BOS20" s="386"/>
      <c r="BOT20" s="386"/>
      <c r="BOU20" s="386"/>
      <c r="BOV20" s="386"/>
      <c r="BOW20" s="386"/>
      <c r="BOX20" s="386"/>
      <c r="BOY20" s="386"/>
      <c r="BOZ20" s="386"/>
      <c r="BPA20" s="386"/>
      <c r="BPB20" s="386"/>
      <c r="BPC20" s="386"/>
      <c r="BPD20" s="386"/>
      <c r="BPE20" s="386"/>
      <c r="BPF20" s="386"/>
      <c r="BPG20" s="386"/>
      <c r="BPH20" s="386"/>
      <c r="BPI20" s="386"/>
      <c r="BPJ20" s="386"/>
      <c r="BPK20" s="386"/>
      <c r="BPL20" s="386"/>
      <c r="BPM20" s="386"/>
      <c r="BPN20" s="386"/>
      <c r="BPO20" s="386"/>
      <c r="BPP20" s="386"/>
      <c r="BPQ20" s="386"/>
      <c r="BPR20" s="386"/>
      <c r="BPS20" s="386"/>
      <c r="BPT20" s="386"/>
      <c r="BPU20" s="386"/>
      <c r="BPV20" s="386"/>
      <c r="BPW20" s="386"/>
      <c r="BPX20" s="386"/>
      <c r="BPY20" s="386"/>
      <c r="BPZ20" s="386"/>
      <c r="BQA20" s="386"/>
      <c r="BQB20" s="386"/>
      <c r="BQC20" s="386"/>
      <c r="BQD20" s="386"/>
      <c r="BQE20" s="386"/>
      <c r="BQF20" s="386"/>
      <c r="BQG20" s="386"/>
      <c r="BQH20" s="386"/>
      <c r="BQI20" s="386"/>
      <c r="BQJ20" s="386"/>
      <c r="BQK20" s="386"/>
      <c r="BQL20" s="386"/>
      <c r="BQM20" s="386"/>
      <c r="BQN20" s="386"/>
      <c r="BQO20" s="386"/>
      <c r="BQP20" s="386"/>
      <c r="BQQ20" s="386"/>
      <c r="BQR20" s="386"/>
      <c r="BQS20" s="386"/>
      <c r="BQT20" s="386"/>
      <c r="BQU20" s="386"/>
      <c r="BQV20" s="386"/>
      <c r="BQW20" s="386"/>
      <c r="BQX20" s="386"/>
      <c r="BQY20" s="386"/>
      <c r="BQZ20" s="386"/>
      <c r="BRA20" s="386"/>
      <c r="BRB20" s="386"/>
      <c r="BRC20" s="386"/>
      <c r="BRD20" s="386"/>
      <c r="BRE20" s="386"/>
      <c r="BRF20" s="386"/>
      <c r="BRG20" s="386"/>
      <c r="BRH20" s="386"/>
      <c r="BRI20" s="386"/>
      <c r="BRJ20" s="386"/>
      <c r="BRK20" s="386"/>
      <c r="BRL20" s="386"/>
      <c r="BRM20" s="386"/>
      <c r="BRN20" s="386"/>
      <c r="BRO20" s="386"/>
      <c r="BRP20" s="386"/>
      <c r="BRQ20" s="386"/>
      <c r="BRR20" s="386"/>
      <c r="BRS20" s="386"/>
      <c r="BRT20" s="386"/>
      <c r="BRU20" s="386"/>
      <c r="BRV20" s="386"/>
      <c r="BRW20" s="386"/>
      <c r="BRX20" s="386"/>
      <c r="BRY20" s="386"/>
      <c r="BRZ20" s="386"/>
      <c r="BSA20" s="386"/>
      <c r="BSB20" s="386"/>
      <c r="BSC20" s="386"/>
      <c r="BSD20" s="386"/>
      <c r="BSE20" s="386"/>
      <c r="BSF20" s="386"/>
      <c r="BSG20" s="386"/>
      <c r="BSH20" s="386"/>
      <c r="BSI20" s="386"/>
      <c r="BSJ20" s="386"/>
      <c r="BSK20" s="386"/>
      <c r="BSL20" s="386"/>
      <c r="BSM20" s="386"/>
      <c r="BSN20" s="386"/>
      <c r="BSO20" s="386"/>
      <c r="BSP20" s="386"/>
      <c r="BSQ20" s="386"/>
      <c r="BSR20" s="386"/>
      <c r="BSS20" s="386"/>
      <c r="BST20" s="386"/>
      <c r="BSU20" s="386"/>
      <c r="BSV20" s="386"/>
      <c r="BSW20" s="386"/>
      <c r="BSX20" s="386"/>
      <c r="BSY20" s="386"/>
      <c r="BSZ20" s="386"/>
      <c r="BTA20" s="386"/>
      <c r="BTB20" s="386"/>
      <c r="BTC20" s="386"/>
      <c r="BTD20" s="386"/>
      <c r="BTE20" s="386"/>
      <c r="BTF20" s="386"/>
      <c r="BTG20" s="386"/>
      <c r="BTH20" s="386"/>
      <c r="BTI20" s="386"/>
      <c r="BTJ20" s="386"/>
      <c r="BTK20" s="386"/>
      <c r="BTL20" s="386"/>
      <c r="BTM20" s="386"/>
      <c r="BTN20" s="386"/>
      <c r="BTO20" s="386"/>
      <c r="BTP20" s="386"/>
      <c r="BTQ20" s="386"/>
      <c r="BTR20" s="386"/>
      <c r="BTS20" s="386"/>
      <c r="BTT20" s="386"/>
      <c r="BTU20" s="386"/>
      <c r="BTV20" s="386"/>
      <c r="BTW20" s="386"/>
      <c r="BTX20" s="386"/>
      <c r="BTY20" s="386"/>
      <c r="BTZ20" s="386"/>
      <c r="BUA20" s="386"/>
      <c r="BUB20" s="386"/>
      <c r="BUC20" s="386"/>
      <c r="BUD20" s="386"/>
      <c r="BUE20" s="386"/>
      <c r="BUF20" s="386"/>
      <c r="BUG20" s="386"/>
      <c r="BUH20" s="386"/>
      <c r="BUI20" s="386"/>
      <c r="BUJ20" s="386"/>
      <c r="BUK20" s="386"/>
      <c r="BUL20" s="386"/>
      <c r="BUM20" s="386"/>
      <c r="BUN20" s="386"/>
      <c r="BUO20" s="386"/>
      <c r="BUP20" s="386"/>
      <c r="BUQ20" s="386"/>
      <c r="BUR20" s="386"/>
      <c r="BUS20" s="386"/>
      <c r="BUT20" s="386"/>
      <c r="BUU20" s="386"/>
      <c r="BUV20" s="386"/>
      <c r="BUW20" s="386"/>
      <c r="BUX20" s="386"/>
      <c r="BUY20" s="386"/>
      <c r="BUZ20" s="386"/>
      <c r="BVA20" s="386"/>
      <c r="BVB20" s="386"/>
      <c r="BVC20" s="386"/>
      <c r="BVD20" s="386"/>
      <c r="BVE20" s="386"/>
      <c r="BVF20" s="386"/>
      <c r="BVG20" s="386"/>
      <c r="BVH20" s="386"/>
      <c r="BVI20" s="386"/>
      <c r="BVJ20" s="386"/>
      <c r="BVK20" s="386"/>
      <c r="BVL20" s="386"/>
      <c r="BVM20" s="386"/>
      <c r="BVN20" s="386"/>
      <c r="BVO20" s="386"/>
      <c r="BVP20" s="386"/>
      <c r="BVQ20" s="386"/>
      <c r="BVR20" s="386"/>
      <c r="BVS20" s="386"/>
      <c r="BVT20" s="386"/>
      <c r="BVU20" s="386"/>
      <c r="BVV20" s="386"/>
      <c r="BVW20" s="386"/>
      <c r="BVX20" s="386"/>
      <c r="BVY20" s="386"/>
      <c r="BVZ20" s="386"/>
      <c r="BWA20" s="386"/>
      <c r="BWB20" s="386"/>
      <c r="BWC20" s="386"/>
      <c r="BWD20" s="386"/>
      <c r="BWE20" s="386"/>
      <c r="BWF20" s="386"/>
      <c r="BWG20" s="386"/>
      <c r="BWH20" s="386"/>
      <c r="BWI20" s="386"/>
      <c r="BWJ20" s="386"/>
      <c r="BWK20" s="386"/>
      <c r="BWL20" s="386"/>
      <c r="BWM20" s="386"/>
      <c r="BWN20" s="386"/>
      <c r="BWO20" s="386"/>
      <c r="BWP20" s="386"/>
      <c r="BWQ20" s="386"/>
      <c r="BWR20" s="386"/>
      <c r="BWS20" s="386"/>
      <c r="BWT20" s="386"/>
      <c r="BWU20" s="386"/>
      <c r="BWV20" s="386"/>
      <c r="BWW20" s="386"/>
      <c r="BWX20" s="386"/>
      <c r="BWY20" s="386"/>
      <c r="BWZ20" s="386"/>
      <c r="BXA20" s="386"/>
      <c r="BXB20" s="386"/>
      <c r="BXC20" s="386"/>
      <c r="BXD20" s="386"/>
      <c r="BXE20" s="386"/>
      <c r="BXF20" s="386"/>
      <c r="BXG20" s="386"/>
      <c r="BXH20" s="386"/>
      <c r="BXI20" s="386"/>
      <c r="BXJ20" s="386"/>
      <c r="BXK20" s="386"/>
      <c r="BXL20" s="386"/>
      <c r="BXM20" s="386"/>
      <c r="BXN20" s="386"/>
      <c r="BXO20" s="386"/>
      <c r="BXP20" s="386"/>
      <c r="BXQ20" s="386"/>
      <c r="BXR20" s="386"/>
      <c r="BXS20" s="386"/>
      <c r="BXT20" s="386"/>
      <c r="BXU20" s="386"/>
      <c r="BXV20" s="386"/>
      <c r="BXW20" s="386"/>
      <c r="BXX20" s="386"/>
      <c r="BXY20" s="386"/>
      <c r="BXZ20" s="386"/>
      <c r="BYA20" s="386"/>
      <c r="BYB20" s="386"/>
      <c r="BYC20" s="386"/>
      <c r="BYD20" s="386"/>
      <c r="BYE20" s="386"/>
      <c r="BYF20" s="386"/>
      <c r="BYG20" s="386"/>
      <c r="BYH20" s="386"/>
      <c r="BYI20" s="386"/>
      <c r="BYJ20" s="386"/>
      <c r="BYK20" s="386"/>
      <c r="BYL20" s="386"/>
      <c r="BYM20" s="386"/>
      <c r="BYN20" s="386"/>
      <c r="BYO20" s="386"/>
      <c r="BYP20" s="386"/>
      <c r="BYQ20" s="386"/>
      <c r="BYR20" s="386"/>
      <c r="BYS20" s="386"/>
      <c r="BYT20" s="386"/>
      <c r="BYU20" s="386"/>
      <c r="BYV20" s="386"/>
      <c r="BYW20" s="386"/>
      <c r="BYX20" s="386"/>
      <c r="BYY20" s="386"/>
      <c r="BYZ20" s="386"/>
      <c r="BZA20" s="386"/>
      <c r="BZB20" s="386"/>
      <c r="BZC20" s="386"/>
      <c r="BZD20" s="386"/>
      <c r="BZE20" s="386"/>
      <c r="BZF20" s="386"/>
      <c r="BZG20" s="386"/>
      <c r="BZH20" s="386"/>
      <c r="BZI20" s="386"/>
      <c r="BZJ20" s="386"/>
      <c r="BZK20" s="386"/>
      <c r="BZL20" s="386"/>
      <c r="BZM20" s="386"/>
      <c r="BZN20" s="386"/>
      <c r="BZO20" s="386"/>
      <c r="BZP20" s="386"/>
      <c r="BZQ20" s="386"/>
      <c r="BZR20" s="386"/>
      <c r="BZS20" s="386"/>
      <c r="BZT20" s="386"/>
      <c r="BZU20" s="386"/>
      <c r="BZV20" s="386"/>
      <c r="BZW20" s="386"/>
      <c r="BZX20" s="386"/>
      <c r="BZY20" s="386"/>
      <c r="BZZ20" s="386"/>
      <c r="CAA20" s="386"/>
      <c r="CAB20" s="386"/>
      <c r="CAC20" s="386"/>
      <c r="CAD20" s="386"/>
      <c r="CAE20" s="386"/>
      <c r="CAF20" s="386"/>
      <c r="CAG20" s="386"/>
      <c r="CAH20" s="386"/>
      <c r="CAI20" s="386"/>
      <c r="CAJ20" s="386"/>
      <c r="CAK20" s="386"/>
      <c r="CAL20" s="386"/>
      <c r="CAM20" s="386"/>
      <c r="CAN20" s="386"/>
      <c r="CAO20" s="386"/>
      <c r="CAP20" s="386"/>
      <c r="CAQ20" s="386"/>
      <c r="CAR20" s="386"/>
      <c r="CAS20" s="386"/>
      <c r="CAT20" s="386"/>
      <c r="CAU20" s="386"/>
      <c r="CAV20" s="386"/>
      <c r="CAW20" s="386"/>
      <c r="CAX20" s="386"/>
      <c r="CAY20" s="386"/>
      <c r="CAZ20" s="386"/>
      <c r="CBA20" s="386"/>
      <c r="CBB20" s="386"/>
      <c r="CBC20" s="386"/>
      <c r="CBD20" s="386"/>
      <c r="CBE20" s="386"/>
      <c r="CBF20" s="386"/>
      <c r="CBG20" s="386"/>
      <c r="CBH20" s="386"/>
      <c r="CBI20" s="386"/>
      <c r="CBJ20" s="386"/>
      <c r="CBK20" s="386"/>
      <c r="CBL20" s="386"/>
      <c r="CBM20" s="386"/>
      <c r="CBN20" s="386"/>
      <c r="CBO20" s="386"/>
      <c r="CBP20" s="386"/>
      <c r="CBQ20" s="386"/>
      <c r="CBR20" s="386"/>
      <c r="CBS20" s="386"/>
      <c r="CBT20" s="386"/>
      <c r="CBU20" s="386"/>
      <c r="CBV20" s="386"/>
      <c r="CBW20" s="386"/>
      <c r="CBX20" s="386"/>
      <c r="CBY20" s="386"/>
      <c r="CBZ20" s="386"/>
      <c r="CCA20" s="386"/>
      <c r="CCB20" s="386"/>
      <c r="CCC20" s="386"/>
      <c r="CCD20" s="386"/>
      <c r="CCE20" s="386"/>
      <c r="CCF20" s="386"/>
      <c r="CCG20" s="386"/>
      <c r="CCH20" s="386"/>
      <c r="CCI20" s="386"/>
      <c r="CCJ20" s="386"/>
      <c r="CCK20" s="386"/>
      <c r="CCL20" s="386"/>
      <c r="CCM20" s="386"/>
      <c r="CCN20" s="386"/>
      <c r="CCO20" s="386"/>
      <c r="CCP20" s="386"/>
      <c r="CCQ20" s="386"/>
      <c r="CCR20" s="386"/>
      <c r="CCS20" s="386"/>
      <c r="CCT20" s="386"/>
      <c r="CCU20" s="386"/>
      <c r="CCV20" s="386"/>
      <c r="CCW20" s="386"/>
      <c r="CCX20" s="386"/>
      <c r="CCY20" s="386"/>
      <c r="CCZ20" s="386"/>
      <c r="CDA20" s="386"/>
      <c r="CDB20" s="386"/>
      <c r="CDC20" s="386"/>
      <c r="CDD20" s="386"/>
      <c r="CDE20" s="386"/>
      <c r="CDF20" s="386"/>
      <c r="CDG20" s="386"/>
      <c r="CDH20" s="386"/>
      <c r="CDI20" s="386"/>
      <c r="CDJ20" s="386"/>
      <c r="CDK20" s="386"/>
      <c r="CDL20" s="386"/>
      <c r="CDM20" s="386"/>
      <c r="CDN20" s="386"/>
      <c r="CDO20" s="386"/>
      <c r="CDP20" s="386"/>
      <c r="CDQ20" s="386"/>
      <c r="CDR20" s="386"/>
      <c r="CDS20" s="386"/>
      <c r="CDT20" s="386"/>
      <c r="CDU20" s="386"/>
      <c r="CDV20" s="386"/>
      <c r="CDW20" s="386"/>
      <c r="CDX20" s="386"/>
      <c r="CDY20" s="386"/>
      <c r="CDZ20" s="386"/>
      <c r="CEA20" s="386"/>
      <c r="CEB20" s="386"/>
      <c r="CEC20" s="386"/>
      <c r="CED20" s="386"/>
      <c r="CEE20" s="386"/>
      <c r="CEF20" s="386"/>
      <c r="CEG20" s="386"/>
      <c r="CEH20" s="386"/>
      <c r="CEI20" s="386"/>
      <c r="CEJ20" s="386"/>
      <c r="CEK20" s="386"/>
      <c r="CEL20" s="386"/>
      <c r="CEM20" s="386"/>
      <c r="CEN20" s="386"/>
      <c r="CEO20" s="386"/>
      <c r="CEP20" s="386"/>
      <c r="CEQ20" s="386"/>
      <c r="CER20" s="386"/>
      <c r="CES20" s="386"/>
      <c r="CET20" s="386"/>
      <c r="CEU20" s="386"/>
      <c r="CEV20" s="386"/>
      <c r="CEW20" s="386"/>
      <c r="CEX20" s="386"/>
      <c r="CEY20" s="386"/>
      <c r="CEZ20" s="386"/>
      <c r="CFA20" s="386"/>
      <c r="CFB20" s="386"/>
      <c r="CFC20" s="386"/>
      <c r="CFD20" s="386"/>
      <c r="CFE20" s="386"/>
      <c r="CFF20" s="386"/>
      <c r="CFG20" s="386"/>
      <c r="CFH20" s="386"/>
      <c r="CFI20" s="386"/>
      <c r="CFJ20" s="386"/>
      <c r="CFK20" s="386"/>
      <c r="CFL20" s="386"/>
      <c r="CFM20" s="386"/>
      <c r="CFN20" s="386"/>
      <c r="CFO20" s="386"/>
      <c r="CFP20" s="386"/>
      <c r="CFQ20" s="386"/>
      <c r="CFR20" s="386"/>
      <c r="CFS20" s="386"/>
      <c r="CFT20" s="386"/>
      <c r="CFU20" s="386"/>
      <c r="CFV20" s="386"/>
      <c r="CFW20" s="386"/>
      <c r="CFX20" s="386"/>
      <c r="CFY20" s="386"/>
      <c r="CFZ20" s="386"/>
      <c r="CGA20" s="386"/>
      <c r="CGB20" s="386"/>
      <c r="CGC20" s="386"/>
      <c r="CGD20" s="386"/>
      <c r="CGE20" s="386"/>
      <c r="CGF20" s="386"/>
      <c r="CGG20" s="386"/>
      <c r="CGH20" s="386"/>
      <c r="CGI20" s="386"/>
      <c r="CGJ20" s="386"/>
      <c r="CGK20" s="386"/>
      <c r="CGL20" s="386"/>
      <c r="CGM20" s="386"/>
      <c r="CGN20" s="386"/>
      <c r="CGO20" s="386"/>
      <c r="CGP20" s="386"/>
      <c r="CGQ20" s="386"/>
      <c r="CGR20" s="386"/>
      <c r="CGS20" s="386"/>
      <c r="CGT20" s="386"/>
      <c r="CGU20" s="386"/>
      <c r="CGV20" s="386"/>
      <c r="CGW20" s="386"/>
      <c r="CGX20" s="386"/>
      <c r="CGY20" s="386"/>
      <c r="CGZ20" s="386"/>
      <c r="CHA20" s="386"/>
      <c r="CHB20" s="386"/>
      <c r="CHC20" s="386"/>
      <c r="CHD20" s="386"/>
      <c r="CHE20" s="386"/>
      <c r="CHF20" s="386"/>
      <c r="CHG20" s="386"/>
      <c r="CHH20" s="386"/>
      <c r="CHI20" s="386"/>
      <c r="CHJ20" s="386"/>
      <c r="CHK20" s="386"/>
      <c r="CHL20" s="386"/>
      <c r="CHM20" s="386"/>
      <c r="CHN20" s="386"/>
      <c r="CHO20" s="386"/>
      <c r="CHP20" s="386"/>
      <c r="CHQ20" s="386"/>
      <c r="CHR20" s="386"/>
      <c r="CHS20" s="386"/>
      <c r="CHT20" s="386"/>
      <c r="CHU20" s="386"/>
      <c r="CHV20" s="386"/>
      <c r="CHW20" s="386"/>
      <c r="CHX20" s="386"/>
      <c r="CHY20" s="386"/>
      <c r="CHZ20" s="386"/>
      <c r="CIA20" s="386"/>
      <c r="CIB20" s="386"/>
      <c r="CIC20" s="386"/>
      <c r="CID20" s="386"/>
      <c r="CIE20" s="386"/>
      <c r="CIF20" s="386"/>
      <c r="CIG20" s="386"/>
      <c r="CIH20" s="386"/>
      <c r="CII20" s="386"/>
      <c r="CIJ20" s="386"/>
      <c r="CIK20" s="386"/>
      <c r="CIL20" s="386"/>
      <c r="CIM20" s="386"/>
      <c r="CIN20" s="386"/>
      <c r="CIO20" s="386"/>
      <c r="CIP20" s="386"/>
      <c r="CIQ20" s="386"/>
      <c r="CIR20" s="386"/>
      <c r="CIS20" s="386"/>
      <c r="CIT20" s="386"/>
      <c r="CIU20" s="386"/>
      <c r="CIV20" s="386"/>
      <c r="CIW20" s="386"/>
      <c r="CIX20" s="386"/>
      <c r="CIY20" s="386"/>
      <c r="CIZ20" s="386"/>
      <c r="CJA20" s="386"/>
      <c r="CJB20" s="386"/>
      <c r="CJC20" s="386"/>
      <c r="CJD20" s="386"/>
      <c r="CJE20" s="386"/>
      <c r="CJF20" s="386"/>
      <c r="CJG20" s="386"/>
      <c r="CJH20" s="386"/>
      <c r="CJI20" s="386"/>
      <c r="CJJ20" s="386"/>
      <c r="CJK20" s="386"/>
      <c r="CJL20" s="386"/>
      <c r="CJM20" s="386"/>
      <c r="CJN20" s="386"/>
      <c r="CJO20" s="386"/>
      <c r="CJP20" s="386"/>
      <c r="CJQ20" s="386"/>
      <c r="CJR20" s="386"/>
      <c r="CJS20" s="386"/>
      <c r="CJT20" s="386"/>
      <c r="CJU20" s="386"/>
      <c r="CJV20" s="386"/>
      <c r="CJW20" s="386"/>
      <c r="CJX20" s="386"/>
      <c r="CJY20" s="386"/>
      <c r="CJZ20" s="386"/>
      <c r="CKA20" s="386"/>
      <c r="CKB20" s="386"/>
      <c r="CKC20" s="386"/>
      <c r="CKD20" s="386"/>
      <c r="CKE20" s="386"/>
      <c r="CKF20" s="386"/>
      <c r="CKG20" s="386"/>
      <c r="CKH20" s="386"/>
      <c r="CKI20" s="386"/>
      <c r="CKJ20" s="386"/>
      <c r="CKK20" s="386"/>
      <c r="CKL20" s="386"/>
      <c r="CKM20" s="386"/>
      <c r="CKN20" s="386"/>
      <c r="CKO20" s="386"/>
      <c r="CKP20" s="386"/>
      <c r="CKQ20" s="386"/>
      <c r="CKR20" s="386"/>
      <c r="CKS20" s="386"/>
      <c r="CKT20" s="386"/>
      <c r="CKU20" s="386"/>
      <c r="CKV20" s="386"/>
      <c r="CKW20" s="386"/>
      <c r="CKX20" s="386"/>
      <c r="CKY20" s="386"/>
      <c r="CKZ20" s="386"/>
      <c r="CLA20" s="386"/>
      <c r="CLB20" s="386"/>
      <c r="CLC20" s="386"/>
      <c r="CLD20" s="386"/>
      <c r="CLE20" s="386"/>
      <c r="CLF20" s="386"/>
      <c r="CLG20" s="386"/>
      <c r="CLH20" s="386"/>
      <c r="CLI20" s="386"/>
      <c r="CLJ20" s="386"/>
      <c r="CLK20" s="386"/>
      <c r="CLL20" s="386"/>
      <c r="CLM20" s="386"/>
      <c r="CLN20" s="386"/>
      <c r="CLO20" s="386"/>
      <c r="CLP20" s="386"/>
      <c r="CLQ20" s="386"/>
      <c r="CLR20" s="386"/>
      <c r="CLS20" s="386"/>
      <c r="CLT20" s="386"/>
      <c r="CLU20" s="386"/>
      <c r="CLV20" s="386"/>
      <c r="CLW20" s="386"/>
      <c r="CLX20" s="386"/>
      <c r="CLY20" s="386"/>
      <c r="CLZ20" s="386"/>
      <c r="CMA20" s="386"/>
      <c r="CMB20" s="386"/>
      <c r="CMC20" s="386"/>
      <c r="CMD20" s="386"/>
      <c r="CME20" s="386"/>
      <c r="CMF20" s="386"/>
      <c r="CMG20" s="386"/>
      <c r="CMH20" s="386"/>
      <c r="CMI20" s="386"/>
      <c r="CMJ20" s="386"/>
      <c r="CMK20" s="386"/>
      <c r="CML20" s="386"/>
      <c r="CMM20" s="386"/>
      <c r="CMN20" s="386"/>
      <c r="CMO20" s="386"/>
      <c r="CMP20" s="386"/>
      <c r="CMQ20" s="386"/>
      <c r="CMR20" s="386"/>
      <c r="CMS20" s="386"/>
      <c r="CMT20" s="386"/>
      <c r="CMU20" s="386"/>
      <c r="CMV20" s="386"/>
      <c r="CMW20" s="386"/>
      <c r="CMX20" s="386"/>
      <c r="CMY20" s="386"/>
      <c r="CMZ20" s="386"/>
      <c r="CNA20" s="386"/>
      <c r="CNB20" s="386"/>
      <c r="CNC20" s="386"/>
      <c r="CND20" s="386"/>
      <c r="CNE20" s="386"/>
      <c r="CNF20" s="386"/>
      <c r="CNG20" s="386"/>
      <c r="CNH20" s="386"/>
      <c r="CNI20" s="386"/>
      <c r="CNJ20" s="386"/>
      <c r="CNK20" s="386"/>
      <c r="CNL20" s="386"/>
      <c r="CNM20" s="386"/>
      <c r="CNN20" s="386"/>
      <c r="CNO20" s="386"/>
      <c r="CNP20" s="386"/>
      <c r="CNQ20" s="386"/>
      <c r="CNR20" s="386"/>
      <c r="CNS20" s="386"/>
      <c r="CNT20" s="386"/>
      <c r="CNU20" s="386"/>
      <c r="CNV20" s="386"/>
      <c r="CNW20" s="386"/>
      <c r="CNX20" s="386"/>
      <c r="CNY20" s="386"/>
      <c r="CNZ20" s="386"/>
      <c r="COA20" s="386"/>
      <c r="COB20" s="386"/>
      <c r="COC20" s="386"/>
      <c r="COD20" s="386"/>
      <c r="COE20" s="386"/>
      <c r="COF20" s="386"/>
      <c r="COG20" s="386"/>
      <c r="COH20" s="386"/>
      <c r="COI20" s="386"/>
      <c r="COJ20" s="386"/>
      <c r="COK20" s="386"/>
      <c r="COL20" s="386"/>
      <c r="COM20" s="386"/>
      <c r="CON20" s="386"/>
      <c r="COO20" s="386"/>
      <c r="COP20" s="386"/>
      <c r="COQ20" s="386"/>
      <c r="COR20" s="386"/>
      <c r="COS20" s="386"/>
      <c r="COT20" s="386"/>
      <c r="COU20" s="386"/>
      <c r="COV20" s="386"/>
      <c r="COW20" s="386"/>
      <c r="COX20" s="386"/>
      <c r="COY20" s="386"/>
      <c r="COZ20" s="386"/>
      <c r="CPA20" s="386"/>
      <c r="CPB20" s="386"/>
      <c r="CPC20" s="386"/>
      <c r="CPD20" s="386"/>
      <c r="CPE20" s="386"/>
      <c r="CPF20" s="386"/>
      <c r="CPG20" s="386"/>
      <c r="CPH20" s="386"/>
      <c r="CPI20" s="386"/>
      <c r="CPJ20" s="386"/>
      <c r="CPK20" s="386"/>
      <c r="CPL20" s="386"/>
      <c r="CPM20" s="386"/>
      <c r="CPN20" s="386"/>
      <c r="CPO20" s="386"/>
      <c r="CPP20" s="386"/>
      <c r="CPQ20" s="386"/>
      <c r="CPR20" s="386"/>
      <c r="CPS20" s="386"/>
      <c r="CPT20" s="386"/>
      <c r="CPU20" s="386"/>
      <c r="CPV20" s="386"/>
      <c r="CPW20" s="386"/>
      <c r="CPX20" s="386"/>
      <c r="CPY20" s="386"/>
      <c r="CPZ20" s="386"/>
      <c r="CQA20" s="386"/>
      <c r="CQB20" s="386"/>
      <c r="CQC20" s="386"/>
      <c r="CQD20" s="386"/>
      <c r="CQE20" s="386"/>
      <c r="CQF20" s="386"/>
      <c r="CQG20" s="386"/>
      <c r="CQH20" s="386"/>
      <c r="CQI20" s="386"/>
      <c r="CQJ20" s="386"/>
      <c r="CQK20" s="386"/>
      <c r="CQL20" s="386"/>
      <c r="CQM20" s="386"/>
      <c r="CQN20" s="386"/>
      <c r="CQO20" s="386"/>
      <c r="CQP20" s="386"/>
      <c r="CQQ20" s="386"/>
      <c r="CQR20" s="386"/>
      <c r="CQS20" s="386"/>
      <c r="CQT20" s="386"/>
      <c r="CQU20" s="386"/>
      <c r="CQV20" s="386"/>
      <c r="CQW20" s="386"/>
      <c r="CQX20" s="386"/>
      <c r="CQY20" s="386"/>
      <c r="CQZ20" s="386"/>
      <c r="CRA20" s="386"/>
      <c r="CRB20" s="386"/>
      <c r="CRC20" s="386"/>
      <c r="CRD20" s="386"/>
      <c r="CRE20" s="386"/>
      <c r="CRF20" s="386"/>
      <c r="CRG20" s="386"/>
      <c r="CRH20" s="386"/>
      <c r="CRI20" s="386"/>
      <c r="CRJ20" s="386"/>
      <c r="CRK20" s="386"/>
      <c r="CRL20" s="386"/>
      <c r="CRM20" s="386"/>
      <c r="CRN20" s="386"/>
      <c r="CRO20" s="386"/>
      <c r="CRP20" s="386"/>
      <c r="CRQ20" s="386"/>
      <c r="CRR20" s="386"/>
      <c r="CRS20" s="386"/>
      <c r="CRT20" s="386"/>
      <c r="CRU20" s="386"/>
      <c r="CRV20" s="386"/>
      <c r="CRW20" s="386"/>
      <c r="CRX20" s="386"/>
      <c r="CRY20" s="386"/>
      <c r="CRZ20" s="386"/>
      <c r="CSA20" s="386"/>
      <c r="CSB20" s="386"/>
      <c r="CSC20" s="386"/>
      <c r="CSD20" s="386"/>
      <c r="CSE20" s="386"/>
      <c r="CSF20" s="386"/>
      <c r="CSG20" s="386"/>
      <c r="CSH20" s="386"/>
      <c r="CSI20" s="386"/>
      <c r="CSJ20" s="386"/>
      <c r="CSK20" s="386"/>
      <c r="CSL20" s="386"/>
      <c r="CSM20" s="386"/>
      <c r="CSN20" s="386"/>
      <c r="CSO20" s="386"/>
      <c r="CSP20" s="386"/>
      <c r="CSQ20" s="386"/>
      <c r="CSR20" s="386"/>
      <c r="CSS20" s="386"/>
      <c r="CST20" s="386"/>
      <c r="CSU20" s="386"/>
      <c r="CSV20" s="386"/>
      <c r="CSW20" s="386"/>
      <c r="CSX20" s="386"/>
      <c r="CSY20" s="386"/>
      <c r="CSZ20" s="386"/>
      <c r="CTA20" s="386"/>
      <c r="CTB20" s="386"/>
      <c r="CTC20" s="386"/>
      <c r="CTD20" s="386"/>
      <c r="CTE20" s="386"/>
      <c r="CTF20" s="386"/>
      <c r="CTG20" s="386"/>
      <c r="CTH20" s="386"/>
      <c r="CTI20" s="386"/>
      <c r="CTJ20" s="386"/>
      <c r="CTK20" s="386"/>
      <c r="CTL20" s="386"/>
      <c r="CTM20" s="386"/>
      <c r="CTN20" s="386"/>
      <c r="CTO20" s="386"/>
      <c r="CTP20" s="386"/>
      <c r="CTQ20" s="386"/>
      <c r="CTR20" s="386"/>
      <c r="CTS20" s="386"/>
      <c r="CTT20" s="386"/>
      <c r="CTU20" s="386"/>
      <c r="CTV20" s="386"/>
      <c r="CTW20" s="386"/>
      <c r="CTX20" s="386"/>
      <c r="CTY20" s="386"/>
      <c r="CTZ20" s="386"/>
      <c r="CUA20" s="386"/>
      <c r="CUB20" s="386"/>
      <c r="CUC20" s="386"/>
      <c r="CUD20" s="386"/>
      <c r="CUE20" s="386"/>
      <c r="CUF20" s="386"/>
      <c r="CUG20" s="386"/>
      <c r="CUH20" s="386"/>
      <c r="CUI20" s="386"/>
      <c r="CUJ20" s="386"/>
      <c r="CUK20" s="386"/>
      <c r="CUL20" s="386"/>
      <c r="CUM20" s="386"/>
      <c r="CUN20" s="386"/>
      <c r="CUO20" s="386"/>
      <c r="CUP20" s="386"/>
      <c r="CUQ20" s="386"/>
      <c r="CUR20" s="386"/>
      <c r="CUS20" s="386"/>
      <c r="CUT20" s="386"/>
      <c r="CUU20" s="386"/>
      <c r="CUV20" s="386"/>
      <c r="CUW20" s="386"/>
      <c r="CUX20" s="386"/>
      <c r="CUY20" s="386"/>
      <c r="CUZ20" s="386"/>
      <c r="CVA20" s="386"/>
      <c r="CVB20" s="386"/>
      <c r="CVC20" s="386"/>
      <c r="CVD20" s="386"/>
      <c r="CVE20" s="386"/>
      <c r="CVF20" s="386"/>
      <c r="CVG20" s="386"/>
      <c r="CVH20" s="386"/>
      <c r="CVI20" s="386"/>
      <c r="CVJ20" s="386"/>
      <c r="CVK20" s="386"/>
      <c r="CVL20" s="386"/>
      <c r="CVM20" s="386"/>
      <c r="CVN20" s="386"/>
      <c r="CVO20" s="386"/>
      <c r="CVP20" s="386"/>
      <c r="CVQ20" s="386"/>
      <c r="CVR20" s="386"/>
      <c r="CVS20" s="386"/>
      <c r="CVT20" s="386"/>
      <c r="CVU20" s="386"/>
      <c r="CVV20" s="386"/>
      <c r="CVW20" s="386"/>
      <c r="CVX20" s="386"/>
      <c r="CVY20" s="386"/>
      <c r="CVZ20" s="386"/>
      <c r="CWA20" s="386"/>
      <c r="CWB20" s="386"/>
      <c r="CWC20" s="386"/>
      <c r="CWD20" s="386"/>
      <c r="CWE20" s="386"/>
      <c r="CWF20" s="386"/>
      <c r="CWG20" s="386"/>
      <c r="CWH20" s="386"/>
      <c r="CWI20" s="386"/>
      <c r="CWJ20" s="386"/>
      <c r="CWK20" s="386"/>
      <c r="CWL20" s="386"/>
      <c r="CWM20" s="386"/>
      <c r="CWN20" s="386"/>
      <c r="CWO20" s="386"/>
      <c r="CWP20" s="386"/>
      <c r="CWQ20" s="386"/>
      <c r="CWR20" s="386"/>
      <c r="CWS20" s="386"/>
      <c r="CWT20" s="386"/>
      <c r="CWU20" s="386"/>
      <c r="CWV20" s="386"/>
      <c r="CWW20" s="386"/>
      <c r="CWX20" s="386"/>
      <c r="CWY20" s="386"/>
      <c r="CWZ20" s="386"/>
      <c r="CXA20" s="386"/>
      <c r="CXB20" s="386"/>
      <c r="CXC20" s="386"/>
      <c r="CXD20" s="386"/>
      <c r="CXE20" s="386"/>
      <c r="CXF20" s="386"/>
      <c r="CXG20" s="386"/>
      <c r="CXH20" s="386"/>
      <c r="CXI20" s="386"/>
      <c r="CXJ20" s="386"/>
      <c r="CXK20" s="386"/>
      <c r="CXL20" s="386"/>
      <c r="CXM20" s="386"/>
      <c r="CXN20" s="386"/>
      <c r="CXO20" s="386"/>
      <c r="CXP20" s="386"/>
      <c r="CXQ20" s="386"/>
      <c r="CXR20" s="386"/>
      <c r="CXS20" s="386"/>
      <c r="CXT20" s="386"/>
      <c r="CXU20" s="386"/>
      <c r="CXV20" s="386"/>
      <c r="CXW20" s="386"/>
      <c r="CXX20" s="386"/>
      <c r="CXY20" s="386"/>
      <c r="CXZ20" s="386"/>
      <c r="CYA20" s="386"/>
      <c r="CYB20" s="386"/>
      <c r="CYC20" s="386"/>
      <c r="CYD20" s="386"/>
      <c r="CYE20" s="386"/>
      <c r="CYF20" s="386"/>
      <c r="CYG20" s="386"/>
      <c r="CYH20" s="386"/>
      <c r="CYI20" s="386"/>
      <c r="CYJ20" s="386"/>
      <c r="CYK20" s="386"/>
      <c r="CYL20" s="386"/>
      <c r="CYM20" s="386"/>
      <c r="CYN20" s="386"/>
      <c r="CYO20" s="386"/>
      <c r="CYP20" s="386"/>
      <c r="CYQ20" s="386"/>
      <c r="CYR20" s="386"/>
      <c r="CYS20" s="386"/>
      <c r="CYT20" s="386"/>
      <c r="CYU20" s="386"/>
      <c r="CYV20" s="386"/>
      <c r="CYW20" s="386"/>
      <c r="CYX20" s="386"/>
      <c r="CYY20" s="386"/>
      <c r="CYZ20" s="386"/>
      <c r="CZA20" s="386"/>
      <c r="CZB20" s="386"/>
      <c r="CZC20" s="386"/>
      <c r="CZD20" s="386"/>
      <c r="CZE20" s="386"/>
      <c r="CZF20" s="386"/>
      <c r="CZG20" s="386"/>
      <c r="CZH20" s="386"/>
      <c r="CZI20" s="386"/>
      <c r="CZJ20" s="386"/>
      <c r="CZK20" s="386"/>
      <c r="CZL20" s="386"/>
      <c r="CZM20" s="386"/>
      <c r="CZN20" s="386"/>
      <c r="CZO20" s="386"/>
      <c r="CZP20" s="386"/>
      <c r="CZQ20" s="386"/>
      <c r="CZR20" s="386"/>
      <c r="CZS20" s="386"/>
      <c r="CZT20" s="386"/>
      <c r="CZU20" s="386"/>
      <c r="CZV20" s="386"/>
      <c r="CZW20" s="386"/>
      <c r="CZX20" s="386"/>
      <c r="CZY20" s="386"/>
      <c r="CZZ20" s="386"/>
      <c r="DAA20" s="386"/>
      <c r="DAB20" s="386"/>
      <c r="DAC20" s="386"/>
      <c r="DAD20" s="386"/>
      <c r="DAE20" s="386"/>
      <c r="DAF20" s="386"/>
      <c r="DAG20" s="386"/>
      <c r="DAH20" s="386"/>
      <c r="DAI20" s="386"/>
      <c r="DAJ20" s="386"/>
      <c r="DAK20" s="386"/>
      <c r="DAL20" s="386"/>
      <c r="DAM20" s="386"/>
      <c r="DAN20" s="386"/>
      <c r="DAO20" s="386"/>
      <c r="DAP20" s="386"/>
      <c r="DAQ20" s="386"/>
      <c r="DAR20" s="386"/>
      <c r="DAS20" s="386"/>
      <c r="DAT20" s="386"/>
      <c r="DAU20" s="386"/>
      <c r="DAV20" s="386"/>
      <c r="DAW20" s="386"/>
      <c r="DAX20" s="386"/>
      <c r="DAY20" s="386"/>
      <c r="DAZ20" s="386"/>
      <c r="DBA20" s="386"/>
      <c r="DBB20" s="386"/>
      <c r="DBC20" s="386"/>
      <c r="DBD20" s="386"/>
      <c r="DBE20" s="386"/>
      <c r="DBF20" s="386"/>
      <c r="DBG20" s="386"/>
      <c r="DBH20" s="386"/>
      <c r="DBI20" s="386"/>
      <c r="DBJ20" s="386"/>
      <c r="DBK20" s="386"/>
      <c r="DBL20" s="386"/>
      <c r="DBM20" s="386"/>
      <c r="DBN20" s="386"/>
      <c r="DBO20" s="386"/>
      <c r="DBP20" s="386"/>
      <c r="DBQ20" s="386"/>
      <c r="DBR20" s="386"/>
      <c r="DBS20" s="386"/>
      <c r="DBT20" s="386"/>
      <c r="DBU20" s="386"/>
      <c r="DBV20" s="386"/>
      <c r="DBW20" s="386"/>
      <c r="DBX20" s="386"/>
      <c r="DBY20" s="386"/>
      <c r="DBZ20" s="386"/>
      <c r="DCA20" s="386"/>
      <c r="DCB20" s="386"/>
      <c r="DCC20" s="386"/>
      <c r="DCD20" s="386"/>
      <c r="DCE20" s="386"/>
      <c r="DCF20" s="386"/>
      <c r="DCG20" s="386"/>
      <c r="DCH20" s="386"/>
      <c r="DCI20" s="386"/>
      <c r="DCJ20" s="386"/>
      <c r="DCK20" s="386"/>
      <c r="DCL20" s="386"/>
      <c r="DCM20" s="386"/>
      <c r="DCN20" s="386"/>
      <c r="DCO20" s="386"/>
      <c r="DCP20" s="386"/>
      <c r="DCQ20" s="386"/>
      <c r="DCR20" s="386"/>
      <c r="DCS20" s="386"/>
      <c r="DCT20" s="386"/>
      <c r="DCU20" s="386"/>
      <c r="DCV20" s="386"/>
      <c r="DCW20" s="386"/>
      <c r="DCX20" s="386"/>
      <c r="DCY20" s="386"/>
      <c r="DCZ20" s="386"/>
      <c r="DDA20" s="386"/>
      <c r="DDB20" s="386"/>
      <c r="DDC20" s="386"/>
      <c r="DDD20" s="386"/>
      <c r="DDE20" s="386"/>
      <c r="DDF20" s="386"/>
      <c r="DDG20" s="386"/>
      <c r="DDH20" s="386"/>
      <c r="DDI20" s="386"/>
      <c r="DDJ20" s="386"/>
      <c r="DDK20" s="386"/>
      <c r="DDL20" s="386"/>
      <c r="DDM20" s="386"/>
      <c r="DDN20" s="386"/>
      <c r="DDO20" s="386"/>
      <c r="DDP20" s="386"/>
      <c r="DDQ20" s="386"/>
      <c r="DDR20" s="386"/>
      <c r="DDS20" s="386"/>
      <c r="DDT20" s="386"/>
      <c r="DDU20" s="386"/>
      <c r="DDV20" s="386"/>
      <c r="DDW20" s="386"/>
      <c r="DDX20" s="386"/>
      <c r="DDY20" s="386"/>
      <c r="DDZ20" s="386"/>
      <c r="DEA20" s="386"/>
      <c r="DEB20" s="386"/>
      <c r="DEC20" s="386"/>
      <c r="DED20" s="386"/>
      <c r="DEE20" s="386"/>
      <c r="DEF20" s="386"/>
      <c r="DEG20" s="386"/>
      <c r="DEH20" s="386"/>
      <c r="DEI20" s="386"/>
      <c r="DEJ20" s="386"/>
      <c r="DEK20" s="386"/>
      <c r="DEL20" s="386"/>
      <c r="DEM20" s="386"/>
      <c r="DEN20" s="386"/>
      <c r="DEO20" s="386"/>
      <c r="DEP20" s="386"/>
      <c r="DEQ20" s="386"/>
      <c r="DER20" s="386"/>
      <c r="DES20" s="386"/>
      <c r="DET20" s="386"/>
      <c r="DEU20" s="386"/>
      <c r="DEV20" s="386"/>
      <c r="DEW20" s="386"/>
      <c r="DEX20" s="386"/>
      <c r="DEY20" s="386"/>
      <c r="DEZ20" s="386"/>
      <c r="DFA20" s="386"/>
      <c r="DFB20" s="386"/>
      <c r="DFC20" s="386"/>
      <c r="DFD20" s="386"/>
      <c r="DFE20" s="386"/>
      <c r="DFF20" s="386"/>
      <c r="DFG20" s="386"/>
      <c r="DFH20" s="386"/>
      <c r="DFI20" s="386"/>
      <c r="DFJ20" s="386"/>
      <c r="DFK20" s="386"/>
      <c r="DFL20" s="386"/>
      <c r="DFM20" s="386"/>
      <c r="DFN20" s="386"/>
      <c r="DFO20" s="386"/>
      <c r="DFP20" s="386"/>
      <c r="DFQ20" s="386"/>
      <c r="DFR20" s="386"/>
      <c r="DFS20" s="386"/>
      <c r="DFT20" s="386"/>
      <c r="DFU20" s="386"/>
      <c r="DFV20" s="386"/>
      <c r="DFW20" s="386"/>
      <c r="DFX20" s="386"/>
      <c r="DFY20" s="386"/>
      <c r="DFZ20" s="386"/>
      <c r="DGA20" s="386"/>
      <c r="DGB20" s="386"/>
      <c r="DGC20" s="386"/>
      <c r="DGD20" s="386"/>
      <c r="DGE20" s="386"/>
      <c r="DGF20" s="386"/>
      <c r="DGG20" s="386"/>
      <c r="DGH20" s="386"/>
      <c r="DGI20" s="386"/>
      <c r="DGJ20" s="386"/>
      <c r="DGK20" s="386"/>
      <c r="DGL20" s="386"/>
      <c r="DGM20" s="386"/>
      <c r="DGN20" s="386"/>
      <c r="DGO20" s="386"/>
      <c r="DGP20" s="386"/>
      <c r="DGQ20" s="386"/>
      <c r="DGR20" s="386"/>
      <c r="DGS20" s="386"/>
      <c r="DGT20" s="386"/>
      <c r="DGU20" s="386"/>
      <c r="DGV20" s="386"/>
      <c r="DGW20" s="386"/>
      <c r="DGX20" s="386"/>
      <c r="DGY20" s="386"/>
      <c r="DGZ20" s="386"/>
      <c r="DHA20" s="386"/>
      <c r="DHB20" s="386"/>
      <c r="DHC20" s="386"/>
      <c r="DHD20" s="386"/>
      <c r="DHE20" s="386"/>
      <c r="DHF20" s="386"/>
      <c r="DHG20" s="386"/>
      <c r="DHH20" s="386"/>
      <c r="DHI20" s="386"/>
      <c r="DHJ20" s="386"/>
      <c r="DHK20" s="386"/>
      <c r="DHL20" s="386"/>
      <c r="DHM20" s="386"/>
      <c r="DHN20" s="386"/>
      <c r="DHO20" s="386"/>
      <c r="DHP20" s="386"/>
      <c r="DHQ20" s="386"/>
      <c r="DHR20" s="386"/>
      <c r="DHS20" s="386"/>
      <c r="DHT20" s="386"/>
      <c r="DHU20" s="386"/>
      <c r="DHV20" s="386"/>
      <c r="DHW20" s="386"/>
      <c r="DHX20" s="386"/>
      <c r="DHY20" s="386"/>
      <c r="DHZ20" s="386"/>
      <c r="DIA20" s="386"/>
      <c r="DIB20" s="386"/>
      <c r="DIC20" s="386"/>
      <c r="DID20" s="386"/>
      <c r="DIE20" s="386"/>
      <c r="DIF20" s="386"/>
      <c r="DIG20" s="386"/>
      <c r="DIH20" s="386"/>
      <c r="DII20" s="386"/>
      <c r="DIJ20" s="386"/>
      <c r="DIK20" s="386"/>
      <c r="DIL20" s="386"/>
      <c r="DIM20" s="386"/>
      <c r="DIN20" s="386"/>
      <c r="DIO20" s="386"/>
      <c r="DIP20" s="386"/>
      <c r="DIQ20" s="386"/>
      <c r="DIR20" s="386"/>
      <c r="DIS20" s="386"/>
      <c r="DIT20" s="386"/>
      <c r="DIU20" s="386"/>
      <c r="DIV20" s="386"/>
      <c r="DIW20" s="386"/>
      <c r="DIX20" s="386"/>
      <c r="DIY20" s="386"/>
      <c r="DIZ20" s="386"/>
      <c r="DJA20" s="386"/>
      <c r="DJB20" s="386"/>
      <c r="DJC20" s="386"/>
      <c r="DJD20" s="386"/>
      <c r="DJE20" s="386"/>
      <c r="DJF20" s="386"/>
      <c r="DJG20" s="386"/>
      <c r="DJH20" s="386"/>
      <c r="DJI20" s="386"/>
      <c r="DJJ20" s="386"/>
      <c r="DJK20" s="386"/>
      <c r="DJL20" s="386"/>
      <c r="DJM20" s="386"/>
      <c r="DJN20" s="386"/>
      <c r="DJO20" s="386"/>
      <c r="DJP20" s="386"/>
      <c r="DJQ20" s="386"/>
      <c r="DJR20" s="386"/>
      <c r="DJS20" s="386"/>
      <c r="DJT20" s="386"/>
      <c r="DJU20" s="386"/>
      <c r="DJV20" s="386"/>
      <c r="DJW20" s="386"/>
      <c r="DJX20" s="386"/>
      <c r="DJY20" s="386"/>
      <c r="DJZ20" s="386"/>
      <c r="DKA20" s="386"/>
      <c r="DKB20" s="386"/>
      <c r="DKC20" s="386"/>
      <c r="DKD20" s="386"/>
      <c r="DKE20" s="386"/>
      <c r="DKF20" s="386"/>
      <c r="DKG20" s="386"/>
      <c r="DKH20" s="386"/>
      <c r="DKI20" s="386"/>
      <c r="DKJ20" s="386"/>
      <c r="DKK20" s="386"/>
      <c r="DKL20" s="386"/>
      <c r="DKM20" s="386"/>
      <c r="DKN20" s="386"/>
      <c r="DKO20" s="386"/>
      <c r="DKP20" s="386"/>
      <c r="DKQ20" s="386"/>
      <c r="DKR20" s="386"/>
      <c r="DKS20" s="386"/>
      <c r="DKT20" s="386"/>
      <c r="DKU20" s="386"/>
      <c r="DKV20" s="386"/>
      <c r="DKW20" s="386"/>
      <c r="DKX20" s="386"/>
      <c r="DKY20" s="386"/>
      <c r="DKZ20" s="386"/>
      <c r="DLA20" s="386"/>
      <c r="DLB20" s="386"/>
      <c r="DLC20" s="386"/>
      <c r="DLD20" s="386"/>
      <c r="DLE20" s="386"/>
      <c r="DLF20" s="386"/>
      <c r="DLG20" s="386"/>
      <c r="DLH20" s="386"/>
      <c r="DLI20" s="386"/>
      <c r="DLJ20" s="386"/>
      <c r="DLK20" s="386"/>
      <c r="DLL20" s="386"/>
      <c r="DLM20" s="386"/>
      <c r="DLN20" s="386"/>
      <c r="DLO20" s="386"/>
      <c r="DLP20" s="386"/>
      <c r="DLQ20" s="386"/>
      <c r="DLR20" s="386"/>
      <c r="DLS20" s="386"/>
      <c r="DLT20" s="386"/>
      <c r="DLU20" s="386"/>
      <c r="DLV20" s="386"/>
      <c r="DLW20" s="386"/>
      <c r="DLX20" s="386"/>
      <c r="DLY20" s="386"/>
      <c r="DLZ20" s="386"/>
      <c r="DMA20" s="386"/>
      <c r="DMB20" s="386"/>
      <c r="DMC20" s="386"/>
      <c r="DMD20" s="386"/>
      <c r="DME20" s="386"/>
      <c r="DMF20" s="386"/>
      <c r="DMG20" s="386"/>
      <c r="DMH20" s="386"/>
      <c r="DMI20" s="386"/>
      <c r="DMJ20" s="386"/>
      <c r="DMK20" s="386"/>
      <c r="DML20" s="386"/>
      <c r="DMM20" s="386"/>
      <c r="DMN20" s="386"/>
      <c r="DMO20" s="386"/>
      <c r="DMP20" s="386"/>
      <c r="DMQ20" s="386"/>
      <c r="DMR20" s="386"/>
      <c r="DMS20" s="386"/>
      <c r="DMT20" s="386"/>
      <c r="DMU20" s="386"/>
      <c r="DMV20" s="386"/>
      <c r="DMW20" s="386"/>
      <c r="DMX20" s="386"/>
      <c r="DMY20" s="386"/>
      <c r="DMZ20" s="386"/>
      <c r="DNA20" s="386"/>
      <c r="DNB20" s="386"/>
      <c r="DNC20" s="386"/>
      <c r="DND20" s="386"/>
      <c r="DNE20" s="386"/>
      <c r="DNF20" s="386"/>
      <c r="DNG20" s="386"/>
      <c r="DNH20" s="386"/>
      <c r="DNI20" s="386"/>
      <c r="DNJ20" s="386"/>
      <c r="DNK20" s="386"/>
      <c r="DNL20" s="386"/>
      <c r="DNM20" s="386"/>
      <c r="DNN20" s="386"/>
      <c r="DNO20" s="386"/>
      <c r="DNP20" s="386"/>
      <c r="DNQ20" s="386"/>
      <c r="DNR20" s="386"/>
      <c r="DNS20" s="386"/>
      <c r="DNT20" s="386"/>
      <c r="DNU20" s="386"/>
      <c r="DNV20" s="386"/>
      <c r="DNW20" s="386"/>
      <c r="DNX20" s="386"/>
      <c r="DNY20" s="386"/>
      <c r="DNZ20" s="386"/>
      <c r="DOA20" s="386"/>
      <c r="DOB20" s="386"/>
      <c r="DOC20" s="386"/>
      <c r="DOD20" s="386"/>
      <c r="DOE20" s="386"/>
      <c r="DOF20" s="386"/>
      <c r="DOG20" s="386"/>
      <c r="DOH20" s="386"/>
      <c r="DOI20" s="386"/>
      <c r="DOJ20" s="386"/>
      <c r="DOK20" s="386"/>
      <c r="DOL20" s="386"/>
      <c r="DOM20" s="386"/>
      <c r="DON20" s="386"/>
      <c r="DOO20" s="386"/>
      <c r="DOP20" s="386"/>
      <c r="DOQ20" s="386"/>
      <c r="DOR20" s="386"/>
      <c r="DOS20" s="386"/>
      <c r="DOT20" s="386"/>
      <c r="DOU20" s="386"/>
      <c r="DOV20" s="386"/>
      <c r="DOW20" s="386"/>
      <c r="DOX20" s="386"/>
      <c r="DOY20" s="386"/>
      <c r="DOZ20" s="386"/>
      <c r="DPA20" s="386"/>
      <c r="DPB20" s="386"/>
      <c r="DPC20" s="386"/>
      <c r="DPD20" s="386"/>
      <c r="DPE20" s="386"/>
      <c r="DPF20" s="386"/>
      <c r="DPG20" s="386"/>
      <c r="DPH20" s="386"/>
      <c r="DPI20" s="386"/>
      <c r="DPJ20" s="386"/>
      <c r="DPK20" s="386"/>
      <c r="DPL20" s="386"/>
      <c r="DPM20" s="386"/>
      <c r="DPN20" s="386"/>
      <c r="DPO20" s="386"/>
      <c r="DPP20" s="386"/>
      <c r="DPQ20" s="386"/>
      <c r="DPR20" s="386"/>
      <c r="DPS20" s="386"/>
      <c r="DPT20" s="386"/>
      <c r="DPU20" s="386"/>
      <c r="DPV20" s="386"/>
      <c r="DPW20" s="386"/>
      <c r="DPX20" s="386"/>
      <c r="DPY20" s="386"/>
      <c r="DPZ20" s="386"/>
      <c r="DQA20" s="386"/>
      <c r="DQB20" s="386"/>
      <c r="DQC20" s="386"/>
      <c r="DQD20" s="386"/>
      <c r="DQE20" s="386"/>
      <c r="DQF20" s="386"/>
      <c r="DQG20" s="386"/>
      <c r="DQH20" s="386"/>
      <c r="DQI20" s="386"/>
      <c r="DQJ20" s="386"/>
      <c r="DQK20" s="386"/>
      <c r="DQL20" s="386"/>
      <c r="DQM20" s="386"/>
      <c r="DQN20" s="386"/>
      <c r="DQO20" s="386"/>
      <c r="DQP20" s="386"/>
      <c r="DQQ20" s="386"/>
      <c r="DQR20" s="386"/>
      <c r="DQS20" s="386"/>
      <c r="DQT20" s="386"/>
      <c r="DQU20" s="386"/>
      <c r="DQV20" s="386"/>
      <c r="DQW20" s="386"/>
      <c r="DQX20" s="386"/>
      <c r="DQY20" s="386"/>
      <c r="DQZ20" s="386"/>
      <c r="DRA20" s="386"/>
      <c r="DRB20" s="386"/>
      <c r="DRC20" s="386"/>
      <c r="DRD20" s="386"/>
      <c r="DRE20" s="386"/>
      <c r="DRF20" s="386"/>
      <c r="DRG20" s="386"/>
      <c r="DRH20" s="386"/>
      <c r="DRI20" s="386"/>
      <c r="DRJ20" s="386"/>
      <c r="DRK20" s="386"/>
      <c r="DRL20" s="386"/>
      <c r="DRM20" s="386"/>
      <c r="DRN20" s="386"/>
      <c r="DRO20" s="386"/>
      <c r="DRP20" s="386"/>
      <c r="DRQ20" s="386"/>
      <c r="DRR20" s="386"/>
      <c r="DRS20" s="386"/>
      <c r="DRT20" s="386"/>
      <c r="DRU20" s="386"/>
      <c r="DRV20" s="386"/>
      <c r="DRW20" s="386"/>
      <c r="DRX20" s="386"/>
      <c r="DRY20" s="386"/>
      <c r="DRZ20" s="386"/>
      <c r="DSA20" s="386"/>
      <c r="DSB20" s="386"/>
      <c r="DSC20" s="386"/>
      <c r="DSD20" s="386"/>
      <c r="DSE20" s="386"/>
      <c r="DSF20" s="386"/>
      <c r="DSG20" s="386"/>
      <c r="DSH20" s="386"/>
      <c r="DSI20" s="386"/>
      <c r="DSJ20" s="386"/>
      <c r="DSK20" s="386"/>
      <c r="DSL20" s="386"/>
      <c r="DSM20" s="386"/>
      <c r="DSN20" s="386"/>
      <c r="DSO20" s="386"/>
      <c r="DSP20" s="386"/>
      <c r="DSQ20" s="386"/>
      <c r="DSR20" s="386"/>
      <c r="DSS20" s="386"/>
      <c r="DST20" s="386"/>
      <c r="DSU20" s="386"/>
      <c r="DSV20" s="386"/>
      <c r="DSW20" s="386"/>
      <c r="DSX20" s="386"/>
      <c r="DSY20" s="386"/>
      <c r="DSZ20" s="386"/>
      <c r="DTA20" s="386"/>
      <c r="DTB20" s="386"/>
      <c r="DTC20" s="386"/>
      <c r="DTD20" s="386"/>
      <c r="DTE20" s="386"/>
      <c r="DTF20" s="386"/>
      <c r="DTG20" s="386"/>
      <c r="DTH20" s="386"/>
      <c r="DTI20" s="386"/>
      <c r="DTJ20" s="386"/>
      <c r="DTK20" s="386"/>
      <c r="DTL20" s="386"/>
      <c r="DTM20" s="386"/>
      <c r="DTN20" s="386"/>
      <c r="DTO20" s="386"/>
      <c r="DTP20" s="386"/>
      <c r="DTQ20" s="386"/>
      <c r="DTR20" s="386"/>
      <c r="DTS20" s="386"/>
      <c r="DTT20" s="386"/>
      <c r="DTU20" s="386"/>
      <c r="DTV20" s="386"/>
      <c r="DTW20" s="386"/>
      <c r="DTX20" s="386"/>
      <c r="DTY20" s="386"/>
      <c r="DTZ20" s="386"/>
      <c r="DUA20" s="386"/>
      <c r="DUB20" s="386"/>
      <c r="DUC20" s="386"/>
      <c r="DUD20" s="386"/>
      <c r="DUE20" s="386"/>
      <c r="DUF20" s="386"/>
      <c r="DUG20" s="386"/>
      <c r="DUH20" s="386"/>
      <c r="DUI20" s="386"/>
      <c r="DUJ20" s="386"/>
      <c r="DUK20" s="386"/>
      <c r="DUL20" s="386"/>
      <c r="DUM20" s="386"/>
      <c r="DUN20" s="386"/>
      <c r="DUO20" s="386"/>
      <c r="DUP20" s="386"/>
      <c r="DUQ20" s="386"/>
      <c r="DUR20" s="386"/>
      <c r="DUS20" s="386"/>
      <c r="DUT20" s="386"/>
      <c r="DUU20" s="386"/>
      <c r="DUV20" s="386"/>
      <c r="DUW20" s="386"/>
      <c r="DUX20" s="386"/>
      <c r="DUY20" s="386"/>
      <c r="DUZ20" s="386"/>
      <c r="DVA20" s="386"/>
      <c r="DVB20" s="386"/>
      <c r="DVC20" s="386"/>
      <c r="DVD20" s="386"/>
      <c r="DVE20" s="386"/>
      <c r="DVF20" s="386"/>
      <c r="DVG20" s="386"/>
      <c r="DVH20" s="386"/>
      <c r="DVI20" s="386"/>
      <c r="DVJ20" s="386"/>
      <c r="DVK20" s="386"/>
      <c r="DVL20" s="386"/>
      <c r="DVM20" s="386"/>
      <c r="DVN20" s="386"/>
      <c r="DVO20" s="386"/>
      <c r="DVP20" s="386"/>
      <c r="DVQ20" s="386"/>
      <c r="DVR20" s="386"/>
      <c r="DVS20" s="386"/>
      <c r="DVT20" s="386"/>
      <c r="DVU20" s="386"/>
      <c r="DVV20" s="386"/>
      <c r="DVW20" s="386"/>
      <c r="DVX20" s="386"/>
      <c r="DVY20" s="386"/>
      <c r="DVZ20" s="386"/>
      <c r="DWA20" s="386"/>
      <c r="DWB20" s="386"/>
      <c r="DWC20" s="386"/>
      <c r="DWD20" s="386"/>
      <c r="DWE20" s="386"/>
      <c r="DWF20" s="386"/>
      <c r="DWG20" s="386"/>
      <c r="DWH20" s="386"/>
      <c r="DWI20" s="386"/>
      <c r="DWJ20" s="386"/>
      <c r="DWK20" s="386"/>
      <c r="DWL20" s="386"/>
      <c r="DWM20" s="386"/>
      <c r="DWN20" s="386"/>
      <c r="DWO20" s="386"/>
      <c r="DWP20" s="386"/>
      <c r="DWQ20" s="386"/>
      <c r="DWR20" s="386"/>
      <c r="DWS20" s="386"/>
      <c r="DWT20" s="386"/>
      <c r="DWU20" s="386"/>
      <c r="DWV20" s="386"/>
      <c r="DWW20" s="386"/>
      <c r="DWX20" s="386"/>
      <c r="DWY20" s="386"/>
      <c r="DWZ20" s="386"/>
      <c r="DXA20" s="386"/>
      <c r="DXB20" s="386"/>
      <c r="DXC20" s="386"/>
      <c r="DXD20" s="386"/>
      <c r="DXE20" s="386"/>
      <c r="DXF20" s="386"/>
      <c r="DXG20" s="386"/>
      <c r="DXH20" s="386"/>
      <c r="DXI20" s="386"/>
      <c r="DXJ20" s="386"/>
      <c r="DXK20" s="386"/>
      <c r="DXL20" s="386"/>
      <c r="DXM20" s="386"/>
      <c r="DXN20" s="386"/>
      <c r="DXO20" s="386"/>
      <c r="DXP20" s="386"/>
      <c r="DXQ20" s="386"/>
      <c r="DXR20" s="386"/>
      <c r="DXS20" s="386"/>
      <c r="DXT20" s="386"/>
      <c r="DXU20" s="386"/>
      <c r="DXV20" s="386"/>
      <c r="DXW20" s="386"/>
      <c r="DXX20" s="386"/>
      <c r="DXY20" s="386"/>
      <c r="DXZ20" s="386"/>
      <c r="DYA20" s="386"/>
      <c r="DYB20" s="386"/>
      <c r="DYC20" s="386"/>
      <c r="DYD20" s="386"/>
      <c r="DYE20" s="386"/>
      <c r="DYF20" s="386"/>
      <c r="DYG20" s="386"/>
      <c r="DYH20" s="386"/>
      <c r="DYI20" s="386"/>
      <c r="DYJ20" s="386"/>
      <c r="DYK20" s="386"/>
      <c r="DYL20" s="386"/>
      <c r="DYM20" s="386"/>
      <c r="DYN20" s="386"/>
      <c r="DYO20" s="386"/>
      <c r="DYP20" s="386"/>
      <c r="DYQ20" s="386"/>
      <c r="DYR20" s="386"/>
      <c r="DYS20" s="386"/>
      <c r="DYT20" s="386"/>
      <c r="DYU20" s="386"/>
      <c r="DYV20" s="386"/>
      <c r="DYW20" s="386"/>
      <c r="DYX20" s="386"/>
      <c r="DYY20" s="386"/>
      <c r="DYZ20" s="386"/>
      <c r="DZA20" s="386"/>
      <c r="DZB20" s="386"/>
      <c r="DZC20" s="386"/>
      <c r="DZD20" s="386"/>
      <c r="DZE20" s="386"/>
      <c r="DZF20" s="386"/>
      <c r="DZG20" s="386"/>
      <c r="DZH20" s="386"/>
      <c r="DZI20" s="386"/>
      <c r="DZJ20" s="386"/>
      <c r="DZK20" s="386"/>
      <c r="DZL20" s="386"/>
      <c r="DZM20" s="386"/>
      <c r="DZN20" s="386"/>
      <c r="DZO20" s="386"/>
      <c r="DZP20" s="386"/>
      <c r="DZQ20" s="386"/>
      <c r="DZR20" s="386"/>
      <c r="DZS20" s="386"/>
      <c r="DZT20" s="386"/>
      <c r="DZU20" s="386"/>
      <c r="DZV20" s="386"/>
      <c r="DZW20" s="386"/>
      <c r="DZX20" s="386"/>
      <c r="DZY20" s="386"/>
      <c r="DZZ20" s="386"/>
      <c r="EAA20" s="386"/>
      <c r="EAB20" s="386"/>
      <c r="EAC20" s="386"/>
      <c r="EAD20" s="386"/>
      <c r="EAE20" s="386"/>
      <c r="EAF20" s="386"/>
      <c r="EAG20" s="386"/>
      <c r="EAH20" s="386"/>
      <c r="EAI20" s="386"/>
      <c r="EAJ20" s="386"/>
      <c r="EAK20" s="386"/>
      <c r="EAL20" s="386"/>
      <c r="EAM20" s="386"/>
      <c r="EAN20" s="386"/>
      <c r="EAO20" s="386"/>
      <c r="EAP20" s="386"/>
      <c r="EAQ20" s="386"/>
      <c r="EAR20" s="386"/>
      <c r="EAS20" s="386"/>
      <c r="EAT20" s="386"/>
      <c r="EAU20" s="386"/>
      <c r="EAV20" s="386"/>
      <c r="EAW20" s="386"/>
      <c r="EAX20" s="386"/>
      <c r="EAY20" s="386"/>
      <c r="EAZ20" s="386"/>
      <c r="EBA20" s="386"/>
      <c r="EBB20" s="386"/>
      <c r="EBC20" s="386"/>
      <c r="EBD20" s="386"/>
      <c r="EBE20" s="386"/>
      <c r="EBF20" s="386"/>
      <c r="EBG20" s="386"/>
      <c r="EBH20" s="386"/>
      <c r="EBI20" s="386"/>
      <c r="EBJ20" s="386"/>
      <c r="EBK20" s="386"/>
      <c r="EBL20" s="386"/>
      <c r="EBM20" s="386"/>
      <c r="EBN20" s="386"/>
      <c r="EBO20" s="386"/>
      <c r="EBP20" s="386"/>
      <c r="EBQ20" s="386"/>
      <c r="EBR20" s="386"/>
      <c r="EBS20" s="386"/>
      <c r="EBT20" s="386"/>
      <c r="EBU20" s="386"/>
      <c r="EBV20" s="386"/>
      <c r="EBW20" s="386"/>
      <c r="EBX20" s="386"/>
      <c r="EBY20" s="386"/>
      <c r="EBZ20" s="386"/>
      <c r="ECA20" s="386"/>
      <c r="ECB20" s="386"/>
      <c r="ECC20" s="386"/>
      <c r="ECD20" s="386"/>
      <c r="ECE20" s="386"/>
      <c r="ECF20" s="386"/>
      <c r="ECG20" s="386"/>
      <c r="ECH20" s="386"/>
      <c r="ECI20" s="386"/>
      <c r="ECJ20" s="386"/>
      <c r="ECK20" s="386"/>
      <c r="ECL20" s="386"/>
      <c r="ECM20" s="386"/>
      <c r="ECN20" s="386"/>
      <c r="ECO20" s="386"/>
      <c r="ECP20" s="386"/>
      <c r="ECQ20" s="386"/>
      <c r="ECR20" s="386"/>
      <c r="ECS20" s="386"/>
      <c r="ECT20" s="386"/>
      <c r="ECU20" s="386"/>
      <c r="ECV20" s="386"/>
      <c r="ECW20" s="386"/>
      <c r="ECX20" s="386"/>
      <c r="ECY20" s="386"/>
      <c r="ECZ20" s="386"/>
      <c r="EDA20" s="386"/>
      <c r="EDB20" s="386"/>
      <c r="EDC20" s="386"/>
      <c r="EDD20" s="386"/>
      <c r="EDE20" s="386"/>
      <c r="EDF20" s="386"/>
      <c r="EDG20" s="386"/>
      <c r="EDH20" s="386"/>
      <c r="EDI20" s="386"/>
      <c r="EDJ20" s="386"/>
      <c r="EDK20" s="386"/>
      <c r="EDL20" s="386"/>
      <c r="EDM20" s="386"/>
      <c r="EDN20" s="386"/>
      <c r="EDO20" s="386"/>
      <c r="EDP20" s="386"/>
      <c r="EDQ20" s="386"/>
      <c r="EDR20" s="386"/>
      <c r="EDS20" s="386"/>
      <c r="EDT20" s="386"/>
      <c r="EDU20" s="386"/>
      <c r="EDV20" s="386"/>
      <c r="EDW20" s="386"/>
      <c r="EDX20" s="386"/>
      <c r="EDY20" s="386"/>
      <c r="EDZ20" s="386"/>
      <c r="EEA20" s="386"/>
      <c r="EEB20" s="386"/>
      <c r="EEC20" s="386"/>
      <c r="EED20" s="386"/>
      <c r="EEE20" s="386"/>
      <c r="EEF20" s="386"/>
      <c r="EEG20" s="386"/>
      <c r="EEH20" s="386"/>
      <c r="EEI20" s="386"/>
      <c r="EEJ20" s="386"/>
      <c r="EEK20" s="386"/>
      <c r="EEL20" s="386"/>
      <c r="EEM20" s="386"/>
      <c r="EEN20" s="386"/>
      <c r="EEO20" s="386"/>
      <c r="EEP20" s="386"/>
      <c r="EEQ20" s="386"/>
      <c r="EER20" s="386"/>
      <c r="EES20" s="386"/>
      <c r="EET20" s="386"/>
      <c r="EEU20" s="386"/>
      <c r="EEV20" s="386"/>
      <c r="EEW20" s="386"/>
      <c r="EEX20" s="386"/>
      <c r="EEY20" s="386"/>
      <c r="EEZ20" s="386"/>
      <c r="EFA20" s="386"/>
      <c r="EFB20" s="386"/>
      <c r="EFC20" s="386"/>
      <c r="EFD20" s="386"/>
      <c r="EFE20" s="386"/>
      <c r="EFF20" s="386"/>
      <c r="EFG20" s="386"/>
      <c r="EFH20" s="386"/>
      <c r="EFI20" s="386"/>
      <c r="EFJ20" s="386"/>
      <c r="EFK20" s="386"/>
      <c r="EFL20" s="386"/>
      <c r="EFM20" s="386"/>
      <c r="EFN20" s="386"/>
      <c r="EFO20" s="386"/>
      <c r="EFP20" s="386"/>
      <c r="EFQ20" s="386"/>
      <c r="EFR20" s="386"/>
      <c r="EFS20" s="386"/>
      <c r="EFT20" s="386"/>
      <c r="EFU20" s="386"/>
      <c r="EFV20" s="386"/>
      <c r="EFW20" s="386"/>
      <c r="EFX20" s="386"/>
      <c r="EFY20" s="386"/>
      <c r="EFZ20" s="386"/>
      <c r="EGA20" s="386"/>
      <c r="EGB20" s="386"/>
      <c r="EGC20" s="386"/>
      <c r="EGD20" s="386"/>
      <c r="EGE20" s="386"/>
      <c r="EGF20" s="386"/>
      <c r="EGG20" s="386"/>
      <c r="EGH20" s="386"/>
      <c r="EGI20" s="386"/>
      <c r="EGJ20" s="386"/>
      <c r="EGK20" s="386"/>
      <c r="EGL20" s="386"/>
      <c r="EGM20" s="386"/>
      <c r="EGN20" s="386"/>
      <c r="EGO20" s="386"/>
      <c r="EGP20" s="386"/>
      <c r="EGQ20" s="386"/>
      <c r="EGR20" s="386"/>
      <c r="EGS20" s="386"/>
      <c r="EGT20" s="386"/>
      <c r="EGU20" s="386"/>
      <c r="EGV20" s="386"/>
      <c r="EGW20" s="386"/>
      <c r="EGX20" s="386"/>
      <c r="EGY20" s="386"/>
      <c r="EGZ20" s="386"/>
      <c r="EHA20" s="386"/>
      <c r="EHB20" s="386"/>
      <c r="EHC20" s="386"/>
      <c r="EHD20" s="386"/>
      <c r="EHE20" s="386"/>
      <c r="EHF20" s="386"/>
      <c r="EHG20" s="386"/>
      <c r="EHH20" s="386"/>
      <c r="EHI20" s="386"/>
      <c r="EHJ20" s="386"/>
      <c r="EHK20" s="386"/>
      <c r="EHL20" s="386"/>
      <c r="EHM20" s="386"/>
      <c r="EHN20" s="386"/>
      <c r="EHO20" s="386"/>
      <c r="EHP20" s="386"/>
      <c r="EHQ20" s="386"/>
      <c r="EHR20" s="386"/>
      <c r="EHS20" s="386"/>
      <c r="EHT20" s="386"/>
      <c r="EHU20" s="386"/>
      <c r="EHV20" s="386"/>
      <c r="EHW20" s="386"/>
      <c r="EHX20" s="386"/>
      <c r="EHY20" s="386"/>
      <c r="EHZ20" s="386"/>
      <c r="EIA20" s="386"/>
      <c r="EIB20" s="386"/>
      <c r="EIC20" s="386"/>
      <c r="EID20" s="386"/>
      <c r="EIE20" s="386"/>
      <c r="EIF20" s="386"/>
      <c r="EIG20" s="386"/>
      <c r="EIH20" s="386"/>
      <c r="EII20" s="386"/>
      <c r="EIJ20" s="386"/>
      <c r="EIK20" s="386"/>
      <c r="EIL20" s="386"/>
      <c r="EIM20" s="386"/>
      <c r="EIN20" s="386"/>
      <c r="EIO20" s="386"/>
      <c r="EIP20" s="386"/>
      <c r="EIQ20" s="386"/>
      <c r="EIR20" s="386"/>
      <c r="EIS20" s="386"/>
      <c r="EIT20" s="386"/>
      <c r="EIU20" s="386"/>
      <c r="EIV20" s="386"/>
      <c r="EIW20" s="386"/>
      <c r="EIX20" s="386"/>
      <c r="EIY20" s="386"/>
      <c r="EIZ20" s="386"/>
      <c r="EJA20" s="386"/>
      <c r="EJB20" s="386"/>
      <c r="EJC20" s="386"/>
      <c r="EJD20" s="386"/>
      <c r="EJE20" s="386"/>
      <c r="EJF20" s="386"/>
      <c r="EJG20" s="386"/>
      <c r="EJH20" s="386"/>
      <c r="EJI20" s="386"/>
      <c r="EJJ20" s="386"/>
      <c r="EJK20" s="386"/>
      <c r="EJL20" s="386"/>
      <c r="EJM20" s="386"/>
      <c r="EJN20" s="386"/>
      <c r="EJO20" s="386"/>
      <c r="EJP20" s="386"/>
      <c r="EJQ20" s="386"/>
      <c r="EJR20" s="386"/>
      <c r="EJS20" s="386"/>
      <c r="EJT20" s="386"/>
      <c r="EJU20" s="386"/>
      <c r="EJV20" s="386"/>
      <c r="EJW20" s="386"/>
      <c r="EJX20" s="386"/>
      <c r="EJY20" s="386"/>
      <c r="EJZ20" s="386"/>
      <c r="EKA20" s="386"/>
      <c r="EKB20" s="386"/>
      <c r="EKC20" s="386"/>
      <c r="EKD20" s="386"/>
      <c r="EKE20" s="386"/>
      <c r="EKF20" s="386"/>
      <c r="EKG20" s="386"/>
      <c r="EKH20" s="386"/>
      <c r="EKI20" s="386"/>
      <c r="EKJ20" s="386"/>
      <c r="EKK20" s="386"/>
      <c r="EKL20" s="386"/>
      <c r="EKM20" s="386"/>
      <c r="EKN20" s="386"/>
      <c r="EKO20" s="386"/>
      <c r="EKP20" s="386"/>
      <c r="EKQ20" s="386"/>
      <c r="EKR20" s="386"/>
      <c r="EKS20" s="386"/>
      <c r="EKT20" s="386"/>
      <c r="EKU20" s="386"/>
      <c r="EKV20" s="386"/>
      <c r="EKW20" s="386"/>
      <c r="EKX20" s="386"/>
      <c r="EKY20" s="386"/>
      <c r="EKZ20" s="386"/>
      <c r="ELA20" s="386"/>
      <c r="ELB20" s="386"/>
      <c r="ELC20" s="386"/>
      <c r="ELD20" s="386"/>
      <c r="ELE20" s="386"/>
      <c r="ELF20" s="386"/>
      <c r="ELG20" s="386"/>
      <c r="ELH20" s="386"/>
      <c r="ELI20" s="386"/>
      <c r="ELJ20" s="386"/>
      <c r="ELK20" s="386"/>
      <c r="ELL20" s="386"/>
      <c r="ELM20" s="386"/>
      <c r="ELN20" s="386"/>
      <c r="ELO20" s="386"/>
      <c r="ELP20" s="386"/>
      <c r="ELQ20" s="386"/>
      <c r="ELR20" s="386"/>
      <c r="ELS20" s="386"/>
      <c r="ELT20" s="386"/>
      <c r="ELU20" s="386"/>
      <c r="ELV20" s="386"/>
      <c r="ELW20" s="386"/>
      <c r="ELX20" s="386"/>
      <c r="ELY20" s="386"/>
      <c r="ELZ20" s="386"/>
      <c r="EMA20" s="386"/>
      <c r="EMB20" s="386"/>
      <c r="EMC20" s="386"/>
      <c r="EMD20" s="386"/>
      <c r="EME20" s="386"/>
      <c r="EMF20" s="386"/>
      <c r="EMG20" s="386"/>
      <c r="EMH20" s="386"/>
      <c r="EMI20" s="386"/>
      <c r="EMJ20" s="386"/>
      <c r="EMK20" s="386"/>
      <c r="EML20" s="386"/>
      <c r="EMM20" s="386"/>
      <c r="EMN20" s="386"/>
      <c r="EMO20" s="386"/>
      <c r="EMP20" s="386"/>
      <c r="EMQ20" s="386"/>
      <c r="EMR20" s="386"/>
      <c r="EMS20" s="386"/>
      <c r="EMT20" s="386"/>
      <c r="EMU20" s="386"/>
      <c r="EMV20" s="386"/>
      <c r="EMW20" s="386"/>
      <c r="EMX20" s="386"/>
      <c r="EMY20" s="386"/>
      <c r="EMZ20" s="386"/>
      <c r="ENA20" s="386"/>
      <c r="ENB20" s="386"/>
      <c r="ENC20" s="386"/>
      <c r="END20" s="386"/>
      <c r="ENE20" s="386"/>
      <c r="ENF20" s="386"/>
      <c r="ENG20" s="386"/>
      <c r="ENH20" s="386"/>
      <c r="ENI20" s="386"/>
      <c r="ENJ20" s="386"/>
      <c r="ENK20" s="386"/>
      <c r="ENL20" s="386"/>
      <c r="ENM20" s="386"/>
      <c r="ENN20" s="386"/>
      <c r="ENO20" s="386"/>
      <c r="ENP20" s="386"/>
      <c r="ENQ20" s="386"/>
      <c r="ENR20" s="386"/>
      <c r="ENS20" s="386"/>
      <c r="ENT20" s="386"/>
      <c r="ENU20" s="386"/>
      <c r="ENV20" s="386"/>
      <c r="ENW20" s="386"/>
      <c r="ENX20" s="386"/>
      <c r="ENY20" s="386"/>
      <c r="ENZ20" s="386"/>
      <c r="EOA20" s="386"/>
      <c r="EOB20" s="386"/>
      <c r="EOC20" s="386"/>
      <c r="EOD20" s="386"/>
      <c r="EOE20" s="386"/>
      <c r="EOF20" s="386"/>
      <c r="EOG20" s="386"/>
      <c r="EOH20" s="386"/>
      <c r="EOI20" s="386"/>
      <c r="EOJ20" s="386"/>
      <c r="EOK20" s="386"/>
      <c r="EOL20" s="386"/>
      <c r="EOM20" s="386"/>
      <c r="EON20" s="386"/>
      <c r="EOO20" s="386"/>
      <c r="EOP20" s="386"/>
      <c r="EOQ20" s="386"/>
      <c r="EOR20" s="386"/>
      <c r="EOS20" s="386"/>
      <c r="EOT20" s="386"/>
      <c r="EOU20" s="386"/>
      <c r="EOV20" s="386"/>
      <c r="EOW20" s="386"/>
      <c r="EOX20" s="386"/>
      <c r="EOY20" s="386"/>
      <c r="EOZ20" s="386"/>
      <c r="EPA20" s="386"/>
      <c r="EPB20" s="386"/>
      <c r="EPC20" s="386"/>
      <c r="EPD20" s="386"/>
      <c r="EPE20" s="386"/>
      <c r="EPF20" s="386"/>
      <c r="EPG20" s="386"/>
      <c r="EPH20" s="386"/>
      <c r="EPI20" s="386"/>
      <c r="EPJ20" s="386"/>
      <c r="EPK20" s="386"/>
      <c r="EPL20" s="386"/>
      <c r="EPM20" s="386"/>
      <c r="EPN20" s="386"/>
      <c r="EPO20" s="386"/>
      <c r="EPP20" s="386"/>
      <c r="EPQ20" s="386"/>
      <c r="EPR20" s="386"/>
      <c r="EPS20" s="386"/>
      <c r="EPT20" s="386"/>
      <c r="EPU20" s="386"/>
      <c r="EPV20" s="386"/>
      <c r="EPW20" s="386"/>
      <c r="EPX20" s="386"/>
      <c r="EPY20" s="386"/>
      <c r="EPZ20" s="386"/>
      <c r="EQA20" s="386"/>
      <c r="EQB20" s="386"/>
      <c r="EQC20" s="386"/>
      <c r="EQD20" s="386"/>
      <c r="EQE20" s="386"/>
      <c r="EQF20" s="386"/>
      <c r="EQG20" s="386"/>
      <c r="EQH20" s="386"/>
      <c r="EQI20" s="386"/>
      <c r="EQJ20" s="386"/>
      <c r="EQK20" s="386"/>
      <c r="EQL20" s="386"/>
      <c r="EQM20" s="386"/>
      <c r="EQN20" s="386"/>
      <c r="EQO20" s="386"/>
      <c r="EQP20" s="386"/>
      <c r="EQQ20" s="386"/>
      <c r="EQR20" s="386"/>
      <c r="EQS20" s="386"/>
      <c r="EQT20" s="386"/>
      <c r="EQU20" s="386"/>
      <c r="EQV20" s="386"/>
      <c r="EQW20" s="386"/>
      <c r="EQX20" s="386"/>
      <c r="EQY20" s="386"/>
      <c r="EQZ20" s="386"/>
      <c r="ERA20" s="386"/>
      <c r="ERB20" s="386"/>
      <c r="ERC20" s="386"/>
      <c r="ERD20" s="386"/>
      <c r="ERE20" s="386"/>
      <c r="ERF20" s="386"/>
      <c r="ERG20" s="386"/>
      <c r="ERH20" s="386"/>
      <c r="ERI20" s="386"/>
      <c r="ERJ20" s="386"/>
      <c r="ERK20" s="386"/>
      <c r="ERL20" s="386"/>
      <c r="ERM20" s="386"/>
      <c r="ERN20" s="386"/>
      <c r="ERO20" s="386"/>
      <c r="ERP20" s="386"/>
      <c r="ERQ20" s="386"/>
      <c r="ERR20" s="386"/>
      <c r="ERS20" s="386"/>
      <c r="ERT20" s="386"/>
      <c r="ERU20" s="386"/>
      <c r="ERV20" s="386"/>
      <c r="ERW20" s="386"/>
      <c r="ERX20" s="386"/>
      <c r="ERY20" s="386"/>
      <c r="ERZ20" s="386"/>
      <c r="ESA20" s="386"/>
      <c r="ESB20" s="386"/>
      <c r="ESC20" s="386"/>
      <c r="ESD20" s="386"/>
      <c r="ESE20" s="386"/>
      <c r="ESF20" s="386"/>
      <c r="ESG20" s="386"/>
      <c r="ESH20" s="386"/>
      <c r="ESI20" s="386"/>
      <c r="ESJ20" s="386"/>
      <c r="ESK20" s="386"/>
      <c r="ESL20" s="386"/>
      <c r="ESM20" s="386"/>
      <c r="ESN20" s="386"/>
      <c r="ESO20" s="386"/>
      <c r="ESP20" s="386"/>
      <c r="ESQ20" s="386"/>
      <c r="ESR20" s="386"/>
      <c r="ESS20" s="386"/>
      <c r="EST20" s="386"/>
      <c r="ESU20" s="386"/>
      <c r="ESV20" s="386"/>
      <c r="ESW20" s="386"/>
      <c r="ESX20" s="386"/>
      <c r="ESY20" s="386"/>
      <c r="ESZ20" s="386"/>
      <c r="ETA20" s="386"/>
      <c r="ETB20" s="386"/>
      <c r="ETC20" s="386"/>
      <c r="ETD20" s="386"/>
      <c r="ETE20" s="386"/>
      <c r="ETF20" s="386"/>
      <c r="ETG20" s="386"/>
      <c r="ETH20" s="386"/>
      <c r="ETI20" s="386"/>
      <c r="ETJ20" s="386"/>
      <c r="ETK20" s="386"/>
      <c r="ETL20" s="386"/>
      <c r="ETM20" s="386"/>
      <c r="ETN20" s="386"/>
      <c r="ETO20" s="386"/>
      <c r="ETP20" s="386"/>
      <c r="ETQ20" s="386"/>
      <c r="ETR20" s="386"/>
      <c r="ETS20" s="386"/>
      <c r="ETT20" s="386"/>
      <c r="ETU20" s="386"/>
      <c r="ETV20" s="386"/>
      <c r="ETW20" s="386"/>
      <c r="ETX20" s="386"/>
      <c r="ETY20" s="386"/>
      <c r="ETZ20" s="386"/>
      <c r="EUA20" s="386"/>
      <c r="EUB20" s="386"/>
      <c r="EUC20" s="386"/>
      <c r="EUD20" s="386"/>
      <c r="EUE20" s="386"/>
      <c r="EUF20" s="386"/>
      <c r="EUG20" s="386"/>
      <c r="EUH20" s="386"/>
      <c r="EUI20" s="386"/>
      <c r="EUJ20" s="386"/>
      <c r="EUK20" s="386"/>
      <c r="EUL20" s="386"/>
      <c r="EUM20" s="386"/>
      <c r="EUN20" s="386"/>
      <c r="EUO20" s="386"/>
      <c r="EUP20" s="386"/>
      <c r="EUQ20" s="386"/>
      <c r="EUR20" s="386"/>
      <c r="EUS20" s="386"/>
      <c r="EUT20" s="386"/>
      <c r="EUU20" s="386"/>
      <c r="EUV20" s="386"/>
      <c r="EUW20" s="386"/>
      <c r="EUX20" s="386"/>
      <c r="EUY20" s="386"/>
      <c r="EUZ20" s="386"/>
      <c r="EVA20" s="386"/>
      <c r="EVB20" s="386"/>
      <c r="EVC20" s="386"/>
      <c r="EVD20" s="386"/>
      <c r="EVE20" s="386"/>
      <c r="EVF20" s="386"/>
      <c r="EVG20" s="386"/>
      <c r="EVH20" s="386"/>
      <c r="EVI20" s="386"/>
      <c r="EVJ20" s="386"/>
      <c r="EVK20" s="386"/>
      <c r="EVL20" s="386"/>
      <c r="EVM20" s="386"/>
      <c r="EVN20" s="386"/>
      <c r="EVO20" s="386"/>
      <c r="EVP20" s="386"/>
      <c r="EVQ20" s="386"/>
      <c r="EVR20" s="386"/>
      <c r="EVS20" s="386"/>
      <c r="EVT20" s="386"/>
      <c r="EVU20" s="386"/>
      <c r="EVV20" s="386"/>
      <c r="EVW20" s="386"/>
      <c r="EVX20" s="386"/>
      <c r="EVY20" s="386"/>
      <c r="EVZ20" s="386"/>
      <c r="EWA20" s="386"/>
      <c r="EWB20" s="386"/>
      <c r="EWC20" s="386"/>
      <c r="EWD20" s="386"/>
      <c r="EWE20" s="386"/>
      <c r="EWF20" s="386"/>
      <c r="EWG20" s="386"/>
      <c r="EWH20" s="386"/>
      <c r="EWI20" s="386"/>
      <c r="EWJ20" s="386"/>
      <c r="EWK20" s="386"/>
      <c r="EWL20" s="386"/>
      <c r="EWM20" s="386"/>
      <c r="EWN20" s="386"/>
      <c r="EWO20" s="386"/>
      <c r="EWP20" s="386"/>
      <c r="EWQ20" s="386"/>
      <c r="EWR20" s="386"/>
      <c r="EWS20" s="386"/>
      <c r="EWT20" s="386"/>
      <c r="EWU20" s="386"/>
      <c r="EWV20" s="386"/>
      <c r="EWW20" s="386"/>
      <c r="EWX20" s="386"/>
      <c r="EWY20" s="386"/>
      <c r="EWZ20" s="386"/>
      <c r="EXA20" s="386"/>
      <c r="EXB20" s="386"/>
      <c r="EXC20" s="386"/>
      <c r="EXD20" s="386"/>
      <c r="EXE20" s="386"/>
      <c r="EXF20" s="386"/>
      <c r="EXG20" s="386"/>
      <c r="EXH20" s="386"/>
      <c r="EXI20" s="386"/>
      <c r="EXJ20" s="386"/>
      <c r="EXK20" s="386"/>
      <c r="EXL20" s="386"/>
      <c r="EXM20" s="386"/>
      <c r="EXN20" s="386"/>
      <c r="EXO20" s="386"/>
      <c r="EXP20" s="386"/>
      <c r="EXQ20" s="386"/>
      <c r="EXR20" s="386"/>
      <c r="EXS20" s="386"/>
      <c r="EXT20" s="386"/>
      <c r="EXU20" s="386"/>
      <c r="EXV20" s="386"/>
      <c r="EXW20" s="386"/>
      <c r="EXX20" s="386"/>
      <c r="EXY20" s="386"/>
      <c r="EXZ20" s="386"/>
      <c r="EYA20" s="386"/>
      <c r="EYB20" s="386"/>
      <c r="EYC20" s="386"/>
      <c r="EYD20" s="386"/>
      <c r="EYE20" s="386"/>
      <c r="EYF20" s="386"/>
      <c r="EYG20" s="386"/>
      <c r="EYH20" s="386"/>
      <c r="EYI20" s="386"/>
      <c r="EYJ20" s="386"/>
      <c r="EYK20" s="386"/>
      <c r="EYL20" s="386"/>
      <c r="EYM20" s="386"/>
      <c r="EYN20" s="386"/>
      <c r="EYO20" s="386"/>
      <c r="EYP20" s="386"/>
      <c r="EYQ20" s="386"/>
      <c r="EYR20" s="386"/>
      <c r="EYS20" s="386"/>
      <c r="EYT20" s="386"/>
      <c r="EYU20" s="386"/>
      <c r="EYV20" s="386"/>
      <c r="EYW20" s="386"/>
      <c r="EYX20" s="386"/>
      <c r="EYY20" s="386"/>
      <c r="EYZ20" s="386"/>
      <c r="EZA20" s="386"/>
      <c r="EZB20" s="386"/>
      <c r="EZC20" s="386"/>
      <c r="EZD20" s="386"/>
      <c r="EZE20" s="386"/>
      <c r="EZF20" s="386"/>
      <c r="EZG20" s="386"/>
      <c r="EZH20" s="386"/>
      <c r="EZI20" s="386"/>
      <c r="EZJ20" s="386"/>
      <c r="EZK20" s="386"/>
      <c r="EZL20" s="386"/>
      <c r="EZM20" s="386"/>
      <c r="EZN20" s="386"/>
      <c r="EZO20" s="386"/>
      <c r="EZP20" s="386"/>
      <c r="EZQ20" s="386"/>
      <c r="EZR20" s="386"/>
      <c r="EZS20" s="386"/>
      <c r="EZT20" s="386"/>
      <c r="EZU20" s="386"/>
      <c r="EZV20" s="386"/>
      <c r="EZW20" s="386"/>
      <c r="EZX20" s="386"/>
      <c r="EZY20" s="386"/>
      <c r="EZZ20" s="386"/>
      <c r="FAA20" s="386"/>
      <c r="FAB20" s="386"/>
      <c r="FAC20" s="386"/>
      <c r="FAD20" s="386"/>
      <c r="FAE20" s="386"/>
      <c r="FAF20" s="386"/>
      <c r="FAG20" s="386"/>
      <c r="FAH20" s="386"/>
      <c r="FAI20" s="386"/>
      <c r="FAJ20" s="386"/>
      <c r="FAK20" s="386"/>
      <c r="FAL20" s="386"/>
      <c r="FAM20" s="386"/>
      <c r="FAN20" s="386"/>
      <c r="FAO20" s="386"/>
      <c r="FAP20" s="386"/>
      <c r="FAQ20" s="386"/>
      <c r="FAR20" s="386"/>
      <c r="FAS20" s="386"/>
      <c r="FAT20" s="386"/>
      <c r="FAU20" s="386"/>
      <c r="FAV20" s="386"/>
      <c r="FAW20" s="386"/>
      <c r="FAX20" s="386"/>
      <c r="FAY20" s="386"/>
      <c r="FAZ20" s="386"/>
      <c r="FBA20" s="386"/>
      <c r="FBB20" s="386"/>
      <c r="FBC20" s="386"/>
      <c r="FBD20" s="386"/>
      <c r="FBE20" s="386"/>
      <c r="FBF20" s="386"/>
      <c r="FBG20" s="386"/>
      <c r="FBH20" s="386"/>
      <c r="FBI20" s="386"/>
      <c r="FBJ20" s="386"/>
      <c r="FBK20" s="386"/>
      <c r="FBL20" s="386"/>
      <c r="FBM20" s="386"/>
      <c r="FBN20" s="386"/>
      <c r="FBO20" s="386"/>
      <c r="FBP20" s="386"/>
      <c r="FBQ20" s="386"/>
      <c r="FBR20" s="386"/>
      <c r="FBS20" s="386"/>
      <c r="FBT20" s="386"/>
      <c r="FBU20" s="386"/>
      <c r="FBV20" s="386"/>
      <c r="FBW20" s="386"/>
      <c r="FBX20" s="386"/>
      <c r="FBY20" s="386"/>
      <c r="FBZ20" s="386"/>
      <c r="FCA20" s="386"/>
      <c r="FCB20" s="386"/>
      <c r="FCC20" s="386"/>
      <c r="FCD20" s="386"/>
      <c r="FCE20" s="386"/>
      <c r="FCF20" s="386"/>
      <c r="FCG20" s="386"/>
      <c r="FCH20" s="386"/>
      <c r="FCI20" s="386"/>
      <c r="FCJ20" s="386"/>
      <c r="FCK20" s="386"/>
      <c r="FCL20" s="386"/>
      <c r="FCM20" s="386"/>
      <c r="FCN20" s="386"/>
      <c r="FCO20" s="386"/>
      <c r="FCP20" s="386"/>
      <c r="FCQ20" s="386"/>
      <c r="FCR20" s="386"/>
      <c r="FCS20" s="386"/>
      <c r="FCT20" s="386"/>
      <c r="FCU20" s="386"/>
      <c r="FCV20" s="386"/>
      <c r="FCW20" s="386"/>
      <c r="FCX20" s="386"/>
      <c r="FCY20" s="386"/>
      <c r="FCZ20" s="386"/>
      <c r="FDA20" s="386"/>
      <c r="FDB20" s="386"/>
      <c r="FDC20" s="386"/>
      <c r="FDD20" s="386"/>
      <c r="FDE20" s="386"/>
      <c r="FDF20" s="386"/>
      <c r="FDG20" s="386"/>
      <c r="FDH20" s="386"/>
      <c r="FDI20" s="386"/>
      <c r="FDJ20" s="386"/>
      <c r="FDK20" s="386"/>
      <c r="FDL20" s="386"/>
      <c r="FDM20" s="386"/>
      <c r="FDN20" s="386"/>
      <c r="FDO20" s="386"/>
      <c r="FDP20" s="386"/>
      <c r="FDQ20" s="386"/>
      <c r="FDR20" s="386"/>
      <c r="FDS20" s="386"/>
      <c r="FDT20" s="386"/>
      <c r="FDU20" s="386"/>
      <c r="FDV20" s="386"/>
      <c r="FDW20" s="386"/>
      <c r="FDX20" s="386"/>
      <c r="FDY20" s="386"/>
      <c r="FDZ20" s="386"/>
      <c r="FEA20" s="386"/>
      <c r="FEB20" s="386"/>
      <c r="FEC20" s="386"/>
      <c r="FED20" s="386"/>
      <c r="FEE20" s="386"/>
      <c r="FEF20" s="386"/>
      <c r="FEG20" s="386"/>
      <c r="FEH20" s="386"/>
      <c r="FEI20" s="386"/>
      <c r="FEJ20" s="386"/>
      <c r="FEK20" s="386"/>
      <c r="FEL20" s="386"/>
      <c r="FEM20" s="386"/>
      <c r="FEN20" s="386"/>
      <c r="FEO20" s="386"/>
      <c r="FEP20" s="386"/>
      <c r="FEQ20" s="386"/>
      <c r="FER20" s="386"/>
      <c r="FES20" s="386"/>
      <c r="FET20" s="386"/>
      <c r="FEU20" s="386"/>
      <c r="FEV20" s="386"/>
      <c r="FEW20" s="386"/>
      <c r="FEX20" s="386"/>
      <c r="FEY20" s="386"/>
      <c r="FEZ20" s="386"/>
      <c r="FFA20" s="386"/>
      <c r="FFB20" s="386"/>
      <c r="FFC20" s="386"/>
      <c r="FFD20" s="386"/>
      <c r="FFE20" s="386"/>
      <c r="FFF20" s="386"/>
      <c r="FFG20" s="386"/>
      <c r="FFH20" s="386"/>
      <c r="FFI20" s="386"/>
      <c r="FFJ20" s="386"/>
      <c r="FFK20" s="386"/>
      <c r="FFL20" s="386"/>
      <c r="FFM20" s="386"/>
      <c r="FFN20" s="386"/>
      <c r="FFO20" s="386"/>
      <c r="FFP20" s="386"/>
      <c r="FFQ20" s="386"/>
      <c r="FFR20" s="386"/>
      <c r="FFS20" s="386"/>
      <c r="FFT20" s="386"/>
      <c r="FFU20" s="386"/>
      <c r="FFV20" s="386"/>
      <c r="FFW20" s="386"/>
      <c r="FFX20" s="386"/>
      <c r="FFY20" s="386"/>
      <c r="FFZ20" s="386"/>
      <c r="FGA20" s="386"/>
      <c r="FGB20" s="386"/>
      <c r="FGC20" s="386"/>
      <c r="FGD20" s="386"/>
      <c r="FGE20" s="386"/>
      <c r="FGF20" s="386"/>
      <c r="FGG20" s="386"/>
      <c r="FGH20" s="386"/>
      <c r="FGI20" s="386"/>
      <c r="FGJ20" s="386"/>
      <c r="FGK20" s="386"/>
      <c r="FGL20" s="386"/>
      <c r="FGM20" s="386"/>
      <c r="FGN20" s="386"/>
      <c r="FGO20" s="386"/>
      <c r="FGP20" s="386"/>
      <c r="FGQ20" s="386"/>
      <c r="FGR20" s="386"/>
      <c r="FGS20" s="386"/>
      <c r="FGT20" s="386"/>
      <c r="FGU20" s="386"/>
      <c r="FGV20" s="386"/>
      <c r="FGW20" s="386"/>
      <c r="FGX20" s="386"/>
      <c r="FGY20" s="386"/>
      <c r="FGZ20" s="386"/>
      <c r="FHA20" s="386"/>
      <c r="FHB20" s="386"/>
      <c r="FHC20" s="386"/>
      <c r="FHD20" s="386"/>
      <c r="FHE20" s="386"/>
      <c r="FHF20" s="386"/>
      <c r="FHG20" s="386"/>
      <c r="FHH20" s="386"/>
      <c r="FHI20" s="386"/>
      <c r="FHJ20" s="386"/>
      <c r="FHK20" s="386"/>
      <c r="FHL20" s="386"/>
      <c r="FHM20" s="386"/>
      <c r="FHN20" s="386"/>
      <c r="FHO20" s="386"/>
      <c r="FHP20" s="386"/>
      <c r="FHQ20" s="386"/>
      <c r="FHR20" s="386"/>
      <c r="FHS20" s="386"/>
      <c r="FHT20" s="386"/>
      <c r="FHU20" s="386"/>
      <c r="FHV20" s="386"/>
      <c r="FHW20" s="386"/>
      <c r="FHX20" s="386"/>
      <c r="FHY20" s="386"/>
      <c r="FHZ20" s="386"/>
      <c r="FIA20" s="386"/>
      <c r="FIB20" s="386"/>
      <c r="FIC20" s="386"/>
      <c r="FID20" s="386"/>
      <c r="FIE20" s="386"/>
      <c r="FIF20" s="386"/>
      <c r="FIG20" s="386"/>
      <c r="FIH20" s="386"/>
      <c r="FII20" s="386"/>
      <c r="FIJ20" s="386"/>
      <c r="FIK20" s="386"/>
      <c r="FIL20" s="386"/>
      <c r="FIM20" s="386"/>
      <c r="FIN20" s="386"/>
      <c r="FIO20" s="386"/>
      <c r="FIP20" s="386"/>
      <c r="FIQ20" s="386"/>
      <c r="FIR20" s="386"/>
      <c r="FIS20" s="386"/>
      <c r="FIT20" s="386"/>
      <c r="FIU20" s="386"/>
      <c r="FIV20" s="386"/>
      <c r="FIW20" s="386"/>
      <c r="FIX20" s="386"/>
      <c r="FIY20" s="386"/>
      <c r="FIZ20" s="386"/>
      <c r="FJA20" s="386"/>
      <c r="FJB20" s="386"/>
      <c r="FJC20" s="386"/>
      <c r="FJD20" s="386"/>
      <c r="FJE20" s="386"/>
      <c r="FJF20" s="386"/>
      <c r="FJG20" s="386"/>
      <c r="FJH20" s="386"/>
      <c r="FJI20" s="386"/>
      <c r="FJJ20" s="386"/>
      <c r="FJK20" s="386"/>
      <c r="FJL20" s="386"/>
      <c r="FJM20" s="386"/>
      <c r="FJN20" s="386"/>
      <c r="FJO20" s="386"/>
      <c r="FJP20" s="386"/>
      <c r="FJQ20" s="386"/>
      <c r="FJR20" s="386"/>
      <c r="FJS20" s="386"/>
      <c r="FJT20" s="386"/>
      <c r="FJU20" s="386"/>
      <c r="FJV20" s="386"/>
      <c r="FJW20" s="386"/>
      <c r="FJX20" s="386"/>
      <c r="FJY20" s="386"/>
      <c r="FJZ20" s="386"/>
      <c r="FKA20" s="386"/>
      <c r="FKB20" s="386"/>
      <c r="FKC20" s="386"/>
      <c r="FKD20" s="386"/>
      <c r="FKE20" s="386"/>
      <c r="FKF20" s="386"/>
      <c r="FKG20" s="386"/>
      <c r="FKH20" s="386"/>
      <c r="FKI20" s="386"/>
      <c r="FKJ20" s="386"/>
      <c r="FKK20" s="386"/>
      <c r="FKL20" s="386"/>
      <c r="FKM20" s="386"/>
      <c r="FKN20" s="386"/>
      <c r="FKO20" s="386"/>
      <c r="FKP20" s="386"/>
      <c r="FKQ20" s="386"/>
      <c r="FKR20" s="386"/>
      <c r="FKS20" s="386"/>
      <c r="FKT20" s="386"/>
      <c r="FKU20" s="386"/>
      <c r="FKV20" s="386"/>
      <c r="FKW20" s="386"/>
      <c r="FKX20" s="386"/>
      <c r="FKY20" s="386"/>
      <c r="FKZ20" s="386"/>
      <c r="FLA20" s="386"/>
      <c r="FLB20" s="386"/>
      <c r="FLC20" s="386"/>
      <c r="FLD20" s="386"/>
      <c r="FLE20" s="386"/>
      <c r="FLF20" s="386"/>
      <c r="FLG20" s="386"/>
      <c r="FLH20" s="386"/>
      <c r="FLI20" s="386"/>
      <c r="FLJ20" s="386"/>
      <c r="FLK20" s="386"/>
      <c r="FLL20" s="386"/>
      <c r="FLM20" s="386"/>
      <c r="FLN20" s="386"/>
      <c r="FLO20" s="386"/>
      <c r="FLP20" s="386"/>
      <c r="FLQ20" s="386"/>
      <c r="FLR20" s="386"/>
      <c r="FLS20" s="386"/>
      <c r="FLT20" s="386"/>
      <c r="FLU20" s="386"/>
      <c r="FLV20" s="386"/>
      <c r="FLW20" s="386"/>
      <c r="FLX20" s="386"/>
      <c r="FLY20" s="386"/>
      <c r="FLZ20" s="386"/>
      <c r="FMA20" s="386"/>
      <c r="FMB20" s="386"/>
      <c r="FMC20" s="386"/>
      <c r="FMD20" s="386"/>
      <c r="FME20" s="386"/>
      <c r="FMF20" s="386"/>
      <c r="FMG20" s="386"/>
      <c r="FMH20" s="386"/>
      <c r="FMI20" s="386"/>
      <c r="FMJ20" s="386"/>
      <c r="FMK20" s="386"/>
      <c r="FML20" s="386"/>
      <c r="FMM20" s="386"/>
      <c r="FMN20" s="386"/>
      <c r="FMO20" s="386"/>
      <c r="FMP20" s="386"/>
      <c r="FMQ20" s="386"/>
      <c r="FMR20" s="386"/>
      <c r="FMS20" s="386"/>
      <c r="FMT20" s="386"/>
      <c r="FMU20" s="386"/>
      <c r="FMV20" s="386"/>
      <c r="FMW20" s="386"/>
      <c r="FMX20" s="386"/>
      <c r="FMY20" s="386"/>
      <c r="FMZ20" s="386"/>
      <c r="FNA20" s="386"/>
      <c r="FNB20" s="386"/>
      <c r="FNC20" s="386"/>
      <c r="FND20" s="386"/>
      <c r="FNE20" s="386"/>
      <c r="FNF20" s="386"/>
      <c r="FNG20" s="386"/>
      <c r="FNH20" s="386"/>
      <c r="FNI20" s="386"/>
      <c r="FNJ20" s="386"/>
      <c r="FNK20" s="386"/>
      <c r="FNL20" s="386"/>
      <c r="FNM20" s="386"/>
      <c r="FNN20" s="386"/>
      <c r="FNO20" s="386"/>
      <c r="FNP20" s="386"/>
      <c r="FNQ20" s="386"/>
      <c r="FNR20" s="386"/>
      <c r="FNS20" s="386"/>
      <c r="FNT20" s="386"/>
      <c r="FNU20" s="386"/>
      <c r="FNV20" s="386"/>
      <c r="FNW20" s="386"/>
      <c r="FNX20" s="386"/>
      <c r="FNY20" s="386"/>
      <c r="FNZ20" s="386"/>
      <c r="FOA20" s="386"/>
      <c r="FOB20" s="386"/>
      <c r="FOC20" s="386"/>
      <c r="FOD20" s="386"/>
      <c r="FOE20" s="386"/>
      <c r="FOF20" s="386"/>
      <c r="FOG20" s="386"/>
      <c r="FOH20" s="386"/>
      <c r="FOI20" s="386"/>
      <c r="FOJ20" s="386"/>
      <c r="FOK20" s="386"/>
      <c r="FOL20" s="386"/>
      <c r="FOM20" s="386"/>
      <c r="FON20" s="386"/>
      <c r="FOO20" s="386"/>
      <c r="FOP20" s="386"/>
      <c r="FOQ20" s="386"/>
      <c r="FOR20" s="386"/>
      <c r="FOS20" s="386"/>
      <c r="FOT20" s="386"/>
      <c r="FOU20" s="386"/>
      <c r="FOV20" s="386"/>
      <c r="FOW20" s="386"/>
      <c r="FOX20" s="386"/>
      <c r="FOY20" s="386"/>
      <c r="FOZ20" s="386"/>
      <c r="FPA20" s="386"/>
      <c r="FPB20" s="386"/>
      <c r="FPC20" s="386"/>
      <c r="FPD20" s="386"/>
      <c r="FPE20" s="386"/>
      <c r="FPF20" s="386"/>
      <c r="FPG20" s="386"/>
      <c r="FPH20" s="386"/>
      <c r="FPI20" s="386"/>
      <c r="FPJ20" s="386"/>
      <c r="FPK20" s="386"/>
      <c r="FPL20" s="386"/>
      <c r="FPM20" s="386"/>
      <c r="FPN20" s="386"/>
      <c r="FPO20" s="386"/>
      <c r="FPP20" s="386"/>
      <c r="FPQ20" s="386"/>
      <c r="FPR20" s="386"/>
      <c r="FPS20" s="386"/>
      <c r="FPT20" s="386"/>
      <c r="FPU20" s="386"/>
      <c r="FPV20" s="386"/>
      <c r="FPW20" s="386"/>
      <c r="FPX20" s="386"/>
      <c r="FPY20" s="386"/>
      <c r="FPZ20" s="386"/>
      <c r="FQA20" s="386"/>
      <c r="FQB20" s="386"/>
      <c r="FQC20" s="386"/>
      <c r="FQD20" s="386"/>
      <c r="FQE20" s="386"/>
      <c r="FQF20" s="386"/>
      <c r="FQG20" s="386"/>
      <c r="FQH20" s="386"/>
      <c r="FQI20" s="386"/>
      <c r="FQJ20" s="386"/>
      <c r="FQK20" s="386"/>
      <c r="FQL20" s="386"/>
      <c r="FQM20" s="386"/>
      <c r="FQN20" s="386"/>
      <c r="FQO20" s="386"/>
      <c r="FQP20" s="386"/>
      <c r="FQQ20" s="386"/>
      <c r="FQR20" s="386"/>
      <c r="FQS20" s="386"/>
      <c r="FQT20" s="386"/>
      <c r="FQU20" s="386"/>
      <c r="FQV20" s="386"/>
      <c r="FQW20" s="386"/>
      <c r="FQX20" s="386"/>
      <c r="FQY20" s="386"/>
      <c r="FQZ20" s="386"/>
      <c r="FRA20" s="386"/>
      <c r="FRB20" s="386"/>
      <c r="FRC20" s="386"/>
      <c r="FRD20" s="386"/>
      <c r="FRE20" s="386"/>
      <c r="FRF20" s="386"/>
      <c r="FRG20" s="386"/>
      <c r="FRH20" s="386"/>
      <c r="FRI20" s="386"/>
      <c r="FRJ20" s="386"/>
      <c r="FRK20" s="386"/>
      <c r="FRL20" s="386"/>
      <c r="FRM20" s="386"/>
      <c r="FRN20" s="386"/>
      <c r="FRO20" s="386"/>
      <c r="FRP20" s="386"/>
      <c r="FRQ20" s="386"/>
      <c r="FRR20" s="386"/>
      <c r="FRS20" s="386"/>
      <c r="FRT20" s="386"/>
      <c r="FRU20" s="386"/>
      <c r="FRV20" s="386"/>
      <c r="FRW20" s="386"/>
      <c r="FRX20" s="386"/>
      <c r="FRY20" s="386"/>
      <c r="FRZ20" s="386"/>
      <c r="FSA20" s="386"/>
      <c r="FSB20" s="386"/>
      <c r="FSC20" s="386"/>
      <c r="FSD20" s="386"/>
      <c r="FSE20" s="386"/>
      <c r="FSF20" s="386"/>
      <c r="FSG20" s="386"/>
      <c r="FSH20" s="386"/>
      <c r="FSI20" s="386"/>
      <c r="FSJ20" s="386"/>
      <c r="FSK20" s="386"/>
      <c r="FSL20" s="386"/>
      <c r="FSM20" s="386"/>
      <c r="FSN20" s="386"/>
      <c r="FSO20" s="386"/>
      <c r="FSP20" s="386"/>
      <c r="FSQ20" s="386"/>
      <c r="FSR20" s="386"/>
      <c r="FSS20" s="386"/>
      <c r="FST20" s="386"/>
      <c r="FSU20" s="386"/>
      <c r="FSV20" s="386"/>
      <c r="FSW20" s="386"/>
      <c r="FSX20" s="386"/>
      <c r="FSY20" s="386"/>
      <c r="FSZ20" s="386"/>
      <c r="FTA20" s="386"/>
      <c r="FTB20" s="386"/>
      <c r="FTC20" s="386"/>
      <c r="FTD20" s="386"/>
      <c r="FTE20" s="386"/>
      <c r="FTF20" s="386"/>
      <c r="FTG20" s="386"/>
      <c r="FTH20" s="386"/>
      <c r="FTI20" s="386"/>
      <c r="FTJ20" s="386"/>
      <c r="FTK20" s="386"/>
      <c r="FTL20" s="386"/>
      <c r="FTM20" s="386"/>
      <c r="FTN20" s="386"/>
      <c r="FTO20" s="386"/>
      <c r="FTP20" s="386"/>
      <c r="FTQ20" s="386"/>
      <c r="FTR20" s="386"/>
      <c r="FTS20" s="386"/>
      <c r="FTT20" s="386"/>
      <c r="FTU20" s="386"/>
      <c r="FTV20" s="386"/>
      <c r="FTW20" s="386"/>
      <c r="FTX20" s="386"/>
      <c r="FTY20" s="386"/>
      <c r="FTZ20" s="386"/>
      <c r="FUA20" s="386"/>
      <c r="FUB20" s="386"/>
      <c r="FUC20" s="386"/>
      <c r="FUD20" s="386"/>
      <c r="FUE20" s="386"/>
      <c r="FUF20" s="386"/>
      <c r="FUG20" s="386"/>
      <c r="FUH20" s="386"/>
      <c r="FUI20" s="386"/>
      <c r="FUJ20" s="386"/>
      <c r="FUK20" s="386"/>
      <c r="FUL20" s="386"/>
      <c r="FUM20" s="386"/>
      <c r="FUN20" s="386"/>
      <c r="FUO20" s="386"/>
      <c r="FUP20" s="386"/>
      <c r="FUQ20" s="386"/>
      <c r="FUR20" s="386"/>
      <c r="FUS20" s="386"/>
      <c r="FUT20" s="386"/>
      <c r="FUU20" s="386"/>
      <c r="FUV20" s="386"/>
      <c r="FUW20" s="386"/>
      <c r="FUX20" s="386"/>
      <c r="FUY20" s="386"/>
      <c r="FUZ20" s="386"/>
      <c r="FVA20" s="386"/>
      <c r="FVB20" s="386"/>
      <c r="FVC20" s="386"/>
      <c r="FVD20" s="386"/>
      <c r="FVE20" s="386"/>
      <c r="FVF20" s="386"/>
      <c r="FVG20" s="386"/>
      <c r="FVH20" s="386"/>
      <c r="FVI20" s="386"/>
      <c r="FVJ20" s="386"/>
      <c r="FVK20" s="386"/>
      <c r="FVL20" s="386"/>
      <c r="FVM20" s="386"/>
      <c r="FVN20" s="386"/>
      <c r="FVO20" s="386"/>
      <c r="FVP20" s="386"/>
      <c r="FVQ20" s="386"/>
      <c r="FVR20" s="386"/>
      <c r="FVS20" s="386"/>
      <c r="FVT20" s="386"/>
      <c r="FVU20" s="386"/>
      <c r="FVV20" s="386"/>
      <c r="FVW20" s="386"/>
      <c r="FVX20" s="386"/>
      <c r="FVY20" s="386"/>
      <c r="FVZ20" s="386"/>
      <c r="FWA20" s="386"/>
      <c r="FWB20" s="386"/>
      <c r="FWC20" s="386"/>
      <c r="FWD20" s="386"/>
      <c r="FWE20" s="386"/>
      <c r="FWF20" s="386"/>
      <c r="FWG20" s="386"/>
      <c r="FWH20" s="386"/>
      <c r="FWI20" s="386"/>
      <c r="FWJ20" s="386"/>
      <c r="FWK20" s="386"/>
      <c r="FWL20" s="386"/>
      <c r="FWM20" s="386"/>
      <c r="FWN20" s="386"/>
      <c r="FWO20" s="386"/>
      <c r="FWP20" s="386"/>
      <c r="FWQ20" s="386"/>
      <c r="FWR20" s="386"/>
      <c r="FWS20" s="386"/>
      <c r="FWT20" s="386"/>
      <c r="FWU20" s="386"/>
      <c r="FWV20" s="386"/>
      <c r="FWW20" s="386"/>
      <c r="FWX20" s="386"/>
      <c r="FWY20" s="386"/>
      <c r="FWZ20" s="386"/>
      <c r="FXA20" s="386"/>
      <c r="FXB20" s="386"/>
      <c r="FXC20" s="386"/>
      <c r="FXD20" s="386"/>
      <c r="FXE20" s="386"/>
      <c r="FXF20" s="386"/>
      <c r="FXG20" s="386"/>
      <c r="FXH20" s="386"/>
      <c r="FXI20" s="386"/>
      <c r="FXJ20" s="386"/>
      <c r="FXK20" s="386"/>
      <c r="FXL20" s="386"/>
      <c r="FXM20" s="386"/>
      <c r="FXN20" s="386"/>
      <c r="FXO20" s="386"/>
      <c r="FXP20" s="386"/>
      <c r="FXQ20" s="386"/>
      <c r="FXR20" s="386"/>
      <c r="FXS20" s="386"/>
      <c r="FXT20" s="386"/>
      <c r="FXU20" s="386"/>
      <c r="FXV20" s="386"/>
      <c r="FXW20" s="386"/>
      <c r="FXX20" s="386"/>
      <c r="FXY20" s="386"/>
      <c r="FXZ20" s="386"/>
      <c r="FYA20" s="386"/>
      <c r="FYB20" s="386"/>
      <c r="FYC20" s="386"/>
      <c r="FYD20" s="386"/>
      <c r="FYE20" s="386"/>
      <c r="FYF20" s="386"/>
      <c r="FYG20" s="386"/>
      <c r="FYH20" s="386"/>
      <c r="FYI20" s="386"/>
      <c r="FYJ20" s="386"/>
      <c r="FYK20" s="386"/>
      <c r="FYL20" s="386"/>
      <c r="FYM20" s="386"/>
      <c r="FYN20" s="386"/>
      <c r="FYO20" s="386"/>
      <c r="FYP20" s="386"/>
      <c r="FYQ20" s="386"/>
      <c r="FYR20" s="386"/>
      <c r="FYS20" s="386"/>
      <c r="FYT20" s="386"/>
      <c r="FYU20" s="386"/>
      <c r="FYV20" s="386"/>
      <c r="FYW20" s="386"/>
      <c r="FYX20" s="386"/>
      <c r="FYY20" s="386"/>
      <c r="FYZ20" s="386"/>
      <c r="FZA20" s="386"/>
      <c r="FZB20" s="386"/>
      <c r="FZC20" s="386"/>
      <c r="FZD20" s="386"/>
      <c r="FZE20" s="386"/>
      <c r="FZF20" s="386"/>
      <c r="FZG20" s="386"/>
      <c r="FZH20" s="386"/>
      <c r="FZI20" s="386"/>
      <c r="FZJ20" s="386"/>
      <c r="FZK20" s="386"/>
      <c r="FZL20" s="386"/>
      <c r="FZM20" s="386"/>
      <c r="FZN20" s="386"/>
      <c r="FZO20" s="386"/>
      <c r="FZP20" s="386"/>
      <c r="FZQ20" s="386"/>
      <c r="FZR20" s="386"/>
      <c r="FZS20" s="386"/>
      <c r="FZT20" s="386"/>
      <c r="FZU20" s="386"/>
      <c r="FZV20" s="386"/>
      <c r="FZW20" s="386"/>
      <c r="FZX20" s="386"/>
      <c r="FZY20" s="386"/>
      <c r="FZZ20" s="386"/>
      <c r="GAA20" s="386"/>
      <c r="GAB20" s="386"/>
      <c r="GAC20" s="386"/>
      <c r="GAD20" s="386"/>
      <c r="GAE20" s="386"/>
      <c r="GAF20" s="386"/>
      <c r="GAG20" s="386"/>
      <c r="GAH20" s="386"/>
      <c r="GAI20" s="386"/>
      <c r="GAJ20" s="386"/>
      <c r="GAK20" s="386"/>
      <c r="GAL20" s="386"/>
      <c r="GAM20" s="386"/>
      <c r="GAN20" s="386"/>
      <c r="GAO20" s="386"/>
      <c r="GAP20" s="386"/>
      <c r="GAQ20" s="386"/>
      <c r="GAR20" s="386"/>
      <c r="GAS20" s="386"/>
      <c r="GAT20" s="386"/>
      <c r="GAU20" s="386"/>
      <c r="GAV20" s="386"/>
      <c r="GAW20" s="386"/>
      <c r="GAX20" s="386"/>
      <c r="GAY20" s="386"/>
      <c r="GAZ20" s="386"/>
      <c r="GBA20" s="386"/>
      <c r="GBB20" s="386"/>
      <c r="GBC20" s="386"/>
      <c r="GBD20" s="386"/>
      <c r="GBE20" s="386"/>
      <c r="GBF20" s="386"/>
      <c r="GBG20" s="386"/>
      <c r="GBH20" s="386"/>
      <c r="GBI20" s="386"/>
      <c r="GBJ20" s="386"/>
      <c r="GBK20" s="386"/>
      <c r="GBL20" s="386"/>
      <c r="GBM20" s="386"/>
      <c r="GBN20" s="386"/>
      <c r="GBO20" s="386"/>
      <c r="GBP20" s="386"/>
      <c r="GBQ20" s="386"/>
      <c r="GBR20" s="386"/>
      <c r="GBS20" s="386"/>
      <c r="GBT20" s="386"/>
      <c r="GBU20" s="386"/>
      <c r="GBV20" s="386"/>
      <c r="GBW20" s="386"/>
      <c r="GBX20" s="386"/>
      <c r="GBY20" s="386"/>
      <c r="GBZ20" s="386"/>
      <c r="GCA20" s="386"/>
      <c r="GCB20" s="386"/>
      <c r="GCC20" s="386"/>
      <c r="GCD20" s="386"/>
      <c r="GCE20" s="386"/>
      <c r="GCF20" s="386"/>
      <c r="GCG20" s="386"/>
      <c r="GCH20" s="386"/>
      <c r="GCI20" s="386"/>
      <c r="GCJ20" s="386"/>
      <c r="GCK20" s="386"/>
      <c r="GCL20" s="386"/>
      <c r="GCM20" s="386"/>
      <c r="GCN20" s="386"/>
      <c r="GCO20" s="386"/>
      <c r="GCP20" s="386"/>
      <c r="GCQ20" s="386"/>
      <c r="GCR20" s="386"/>
      <c r="GCS20" s="386"/>
      <c r="GCT20" s="386"/>
      <c r="GCU20" s="386"/>
      <c r="GCV20" s="386"/>
      <c r="GCW20" s="386"/>
      <c r="GCX20" s="386"/>
      <c r="GCY20" s="386"/>
      <c r="GCZ20" s="386"/>
      <c r="GDA20" s="386"/>
      <c r="GDB20" s="386"/>
      <c r="GDC20" s="386"/>
      <c r="GDD20" s="386"/>
      <c r="GDE20" s="386"/>
      <c r="GDF20" s="386"/>
      <c r="GDG20" s="386"/>
      <c r="GDH20" s="386"/>
      <c r="GDI20" s="386"/>
      <c r="GDJ20" s="386"/>
      <c r="GDK20" s="386"/>
      <c r="GDL20" s="386"/>
      <c r="GDM20" s="386"/>
      <c r="GDN20" s="386"/>
      <c r="GDO20" s="386"/>
      <c r="GDP20" s="386"/>
      <c r="GDQ20" s="386"/>
      <c r="GDR20" s="386"/>
      <c r="GDS20" s="386"/>
      <c r="GDT20" s="386"/>
      <c r="GDU20" s="386"/>
      <c r="GDV20" s="386"/>
      <c r="GDW20" s="386"/>
      <c r="GDX20" s="386"/>
      <c r="GDY20" s="386"/>
      <c r="GDZ20" s="386"/>
      <c r="GEA20" s="386"/>
      <c r="GEB20" s="386"/>
      <c r="GEC20" s="386"/>
      <c r="GED20" s="386"/>
      <c r="GEE20" s="386"/>
      <c r="GEF20" s="386"/>
      <c r="GEG20" s="386"/>
      <c r="GEH20" s="386"/>
      <c r="GEI20" s="386"/>
      <c r="GEJ20" s="386"/>
      <c r="GEK20" s="386"/>
      <c r="GEL20" s="386"/>
      <c r="GEM20" s="386"/>
      <c r="GEN20" s="386"/>
      <c r="GEO20" s="386"/>
      <c r="GEP20" s="386"/>
      <c r="GEQ20" s="386"/>
      <c r="GER20" s="386"/>
      <c r="GES20" s="386"/>
      <c r="GET20" s="386"/>
      <c r="GEU20" s="386"/>
      <c r="GEV20" s="386"/>
      <c r="GEW20" s="386"/>
      <c r="GEX20" s="386"/>
      <c r="GEY20" s="386"/>
      <c r="GEZ20" s="386"/>
      <c r="GFA20" s="386"/>
      <c r="GFB20" s="386"/>
      <c r="GFC20" s="386"/>
      <c r="GFD20" s="386"/>
      <c r="GFE20" s="386"/>
      <c r="GFF20" s="386"/>
      <c r="GFG20" s="386"/>
      <c r="GFH20" s="386"/>
      <c r="GFI20" s="386"/>
      <c r="GFJ20" s="386"/>
      <c r="GFK20" s="386"/>
      <c r="GFL20" s="386"/>
      <c r="GFM20" s="386"/>
      <c r="GFN20" s="386"/>
      <c r="GFO20" s="386"/>
      <c r="GFP20" s="386"/>
      <c r="GFQ20" s="386"/>
      <c r="GFR20" s="386"/>
      <c r="GFS20" s="386"/>
      <c r="GFT20" s="386"/>
      <c r="GFU20" s="386"/>
      <c r="GFV20" s="386"/>
      <c r="GFW20" s="386"/>
      <c r="GFX20" s="386"/>
      <c r="GFY20" s="386"/>
      <c r="GFZ20" s="386"/>
      <c r="GGA20" s="386"/>
      <c r="GGB20" s="386"/>
      <c r="GGC20" s="386"/>
      <c r="GGD20" s="386"/>
      <c r="GGE20" s="386"/>
      <c r="GGF20" s="386"/>
      <c r="GGG20" s="386"/>
      <c r="GGH20" s="386"/>
      <c r="GGI20" s="386"/>
      <c r="GGJ20" s="386"/>
      <c r="GGK20" s="386"/>
      <c r="GGL20" s="386"/>
      <c r="GGM20" s="386"/>
      <c r="GGN20" s="386"/>
      <c r="GGO20" s="386"/>
      <c r="GGP20" s="386"/>
      <c r="GGQ20" s="386"/>
      <c r="GGR20" s="386"/>
      <c r="GGS20" s="386"/>
      <c r="GGT20" s="386"/>
      <c r="GGU20" s="386"/>
      <c r="GGV20" s="386"/>
      <c r="GGW20" s="386"/>
      <c r="GGX20" s="386"/>
      <c r="GGY20" s="386"/>
      <c r="GGZ20" s="386"/>
      <c r="GHA20" s="386"/>
      <c r="GHB20" s="386"/>
      <c r="GHC20" s="386"/>
      <c r="GHD20" s="386"/>
      <c r="GHE20" s="386"/>
      <c r="GHF20" s="386"/>
      <c r="GHG20" s="386"/>
      <c r="GHH20" s="386"/>
      <c r="GHI20" s="386"/>
      <c r="GHJ20" s="386"/>
      <c r="GHK20" s="386"/>
      <c r="GHL20" s="386"/>
      <c r="GHM20" s="386"/>
      <c r="GHN20" s="386"/>
      <c r="GHO20" s="386"/>
      <c r="GHP20" s="386"/>
      <c r="GHQ20" s="386"/>
      <c r="GHR20" s="386"/>
      <c r="GHS20" s="386"/>
      <c r="GHT20" s="386"/>
      <c r="GHU20" s="386"/>
      <c r="GHV20" s="386"/>
      <c r="GHW20" s="386"/>
      <c r="GHX20" s="386"/>
      <c r="GHY20" s="386"/>
      <c r="GHZ20" s="386"/>
      <c r="GIA20" s="386"/>
      <c r="GIB20" s="386"/>
      <c r="GIC20" s="386"/>
      <c r="GID20" s="386"/>
      <c r="GIE20" s="386"/>
      <c r="GIF20" s="386"/>
      <c r="GIG20" s="386"/>
      <c r="GIH20" s="386"/>
      <c r="GII20" s="386"/>
      <c r="GIJ20" s="386"/>
      <c r="GIK20" s="386"/>
      <c r="GIL20" s="386"/>
      <c r="GIM20" s="386"/>
      <c r="GIN20" s="386"/>
      <c r="GIO20" s="386"/>
      <c r="GIP20" s="386"/>
      <c r="GIQ20" s="386"/>
      <c r="GIR20" s="386"/>
      <c r="GIS20" s="386"/>
      <c r="GIT20" s="386"/>
      <c r="GIU20" s="386"/>
      <c r="GIV20" s="386"/>
      <c r="GIW20" s="386"/>
      <c r="GIX20" s="386"/>
      <c r="GIY20" s="386"/>
      <c r="GIZ20" s="386"/>
      <c r="GJA20" s="386"/>
      <c r="GJB20" s="386"/>
      <c r="GJC20" s="386"/>
      <c r="GJD20" s="386"/>
      <c r="GJE20" s="386"/>
      <c r="GJF20" s="386"/>
      <c r="GJG20" s="386"/>
      <c r="GJH20" s="386"/>
      <c r="GJI20" s="386"/>
      <c r="GJJ20" s="386"/>
      <c r="GJK20" s="386"/>
      <c r="GJL20" s="386"/>
      <c r="GJM20" s="386"/>
      <c r="GJN20" s="386"/>
      <c r="GJO20" s="386"/>
      <c r="GJP20" s="386"/>
      <c r="GJQ20" s="386"/>
      <c r="GJR20" s="386"/>
      <c r="GJS20" s="386"/>
      <c r="GJT20" s="386"/>
      <c r="GJU20" s="386"/>
      <c r="GJV20" s="386"/>
      <c r="GJW20" s="386"/>
      <c r="GJX20" s="386"/>
      <c r="GJY20" s="386"/>
      <c r="GJZ20" s="386"/>
      <c r="GKA20" s="386"/>
      <c r="GKB20" s="386"/>
      <c r="GKC20" s="386"/>
      <c r="GKD20" s="386"/>
      <c r="GKE20" s="386"/>
      <c r="GKF20" s="386"/>
      <c r="GKG20" s="386"/>
      <c r="GKH20" s="386"/>
      <c r="GKI20" s="386"/>
      <c r="GKJ20" s="386"/>
      <c r="GKK20" s="386"/>
      <c r="GKL20" s="386"/>
      <c r="GKM20" s="386"/>
      <c r="GKN20" s="386"/>
      <c r="GKO20" s="386"/>
      <c r="GKP20" s="386"/>
      <c r="GKQ20" s="386"/>
      <c r="GKR20" s="386"/>
      <c r="GKS20" s="386"/>
      <c r="GKT20" s="386"/>
      <c r="GKU20" s="386"/>
      <c r="GKV20" s="386"/>
      <c r="GKW20" s="386"/>
      <c r="GKX20" s="386"/>
      <c r="GKY20" s="386"/>
      <c r="GKZ20" s="386"/>
      <c r="GLA20" s="386"/>
      <c r="GLB20" s="386"/>
      <c r="GLC20" s="386"/>
      <c r="GLD20" s="386"/>
      <c r="GLE20" s="386"/>
      <c r="GLF20" s="386"/>
      <c r="GLG20" s="386"/>
      <c r="GLH20" s="386"/>
      <c r="GLI20" s="386"/>
      <c r="GLJ20" s="386"/>
      <c r="GLK20" s="386"/>
      <c r="GLL20" s="386"/>
      <c r="GLM20" s="386"/>
      <c r="GLN20" s="386"/>
      <c r="GLO20" s="386"/>
      <c r="GLP20" s="386"/>
      <c r="GLQ20" s="386"/>
      <c r="GLR20" s="386"/>
      <c r="GLS20" s="386"/>
      <c r="GLT20" s="386"/>
      <c r="GLU20" s="386"/>
      <c r="GLV20" s="386"/>
      <c r="GLW20" s="386"/>
      <c r="GLX20" s="386"/>
      <c r="GLY20" s="386"/>
      <c r="GLZ20" s="386"/>
      <c r="GMA20" s="386"/>
      <c r="GMB20" s="386"/>
      <c r="GMC20" s="386"/>
      <c r="GMD20" s="386"/>
      <c r="GME20" s="386"/>
      <c r="GMF20" s="386"/>
      <c r="GMG20" s="386"/>
      <c r="GMH20" s="386"/>
      <c r="GMI20" s="386"/>
      <c r="GMJ20" s="386"/>
      <c r="GMK20" s="386"/>
      <c r="GML20" s="386"/>
      <c r="GMM20" s="386"/>
      <c r="GMN20" s="386"/>
      <c r="GMO20" s="386"/>
      <c r="GMP20" s="386"/>
      <c r="GMQ20" s="386"/>
      <c r="GMR20" s="386"/>
      <c r="GMS20" s="386"/>
      <c r="GMT20" s="386"/>
      <c r="GMU20" s="386"/>
      <c r="GMV20" s="386"/>
      <c r="GMW20" s="386"/>
      <c r="GMX20" s="386"/>
      <c r="GMY20" s="386"/>
      <c r="GMZ20" s="386"/>
      <c r="GNA20" s="386"/>
      <c r="GNB20" s="386"/>
      <c r="GNC20" s="386"/>
      <c r="GND20" s="386"/>
      <c r="GNE20" s="386"/>
      <c r="GNF20" s="386"/>
      <c r="GNG20" s="386"/>
      <c r="GNH20" s="386"/>
      <c r="GNI20" s="386"/>
      <c r="GNJ20" s="386"/>
      <c r="GNK20" s="386"/>
      <c r="GNL20" s="386"/>
      <c r="GNM20" s="386"/>
      <c r="GNN20" s="386"/>
      <c r="GNO20" s="386"/>
      <c r="GNP20" s="386"/>
      <c r="GNQ20" s="386"/>
      <c r="GNR20" s="386"/>
      <c r="GNS20" s="386"/>
      <c r="GNT20" s="386"/>
      <c r="GNU20" s="386"/>
      <c r="GNV20" s="386"/>
      <c r="GNW20" s="386"/>
      <c r="GNX20" s="386"/>
      <c r="GNY20" s="386"/>
      <c r="GNZ20" s="386"/>
      <c r="GOA20" s="386"/>
      <c r="GOB20" s="386"/>
      <c r="GOC20" s="386"/>
      <c r="GOD20" s="386"/>
      <c r="GOE20" s="386"/>
      <c r="GOF20" s="386"/>
      <c r="GOG20" s="386"/>
      <c r="GOH20" s="386"/>
      <c r="GOI20" s="386"/>
      <c r="GOJ20" s="386"/>
      <c r="GOK20" s="386"/>
      <c r="GOL20" s="386"/>
      <c r="GOM20" s="386"/>
      <c r="GON20" s="386"/>
      <c r="GOO20" s="386"/>
      <c r="GOP20" s="386"/>
      <c r="GOQ20" s="386"/>
      <c r="GOR20" s="386"/>
      <c r="GOS20" s="386"/>
      <c r="GOT20" s="386"/>
      <c r="GOU20" s="386"/>
      <c r="GOV20" s="386"/>
      <c r="GOW20" s="386"/>
      <c r="GOX20" s="386"/>
      <c r="GOY20" s="386"/>
      <c r="GOZ20" s="386"/>
      <c r="GPA20" s="386"/>
      <c r="GPB20" s="386"/>
      <c r="GPC20" s="386"/>
      <c r="GPD20" s="386"/>
      <c r="GPE20" s="386"/>
      <c r="GPF20" s="386"/>
      <c r="GPG20" s="386"/>
      <c r="GPH20" s="386"/>
      <c r="GPI20" s="386"/>
      <c r="GPJ20" s="386"/>
      <c r="GPK20" s="386"/>
      <c r="GPL20" s="386"/>
      <c r="GPM20" s="386"/>
      <c r="GPN20" s="386"/>
      <c r="GPO20" s="386"/>
      <c r="GPP20" s="386"/>
      <c r="GPQ20" s="386"/>
      <c r="GPR20" s="386"/>
      <c r="GPS20" s="386"/>
      <c r="GPT20" s="386"/>
      <c r="GPU20" s="386"/>
      <c r="GPV20" s="386"/>
      <c r="GPW20" s="386"/>
      <c r="GPX20" s="386"/>
      <c r="GPY20" s="386"/>
      <c r="GPZ20" s="386"/>
      <c r="GQA20" s="386"/>
      <c r="GQB20" s="386"/>
      <c r="GQC20" s="386"/>
      <c r="GQD20" s="386"/>
      <c r="GQE20" s="386"/>
      <c r="GQF20" s="386"/>
      <c r="GQG20" s="386"/>
      <c r="GQH20" s="386"/>
      <c r="GQI20" s="386"/>
      <c r="GQJ20" s="386"/>
      <c r="GQK20" s="386"/>
      <c r="GQL20" s="386"/>
      <c r="GQM20" s="386"/>
      <c r="GQN20" s="386"/>
      <c r="GQO20" s="386"/>
      <c r="GQP20" s="386"/>
      <c r="GQQ20" s="386"/>
      <c r="GQR20" s="386"/>
      <c r="GQS20" s="386"/>
      <c r="GQT20" s="386"/>
      <c r="GQU20" s="386"/>
      <c r="GQV20" s="386"/>
      <c r="GQW20" s="386"/>
      <c r="GQX20" s="386"/>
      <c r="GQY20" s="386"/>
      <c r="GQZ20" s="386"/>
      <c r="GRA20" s="386"/>
      <c r="GRB20" s="386"/>
      <c r="GRC20" s="386"/>
      <c r="GRD20" s="386"/>
      <c r="GRE20" s="386"/>
      <c r="GRF20" s="386"/>
      <c r="GRG20" s="386"/>
      <c r="GRH20" s="386"/>
      <c r="GRI20" s="386"/>
      <c r="GRJ20" s="386"/>
      <c r="GRK20" s="386"/>
      <c r="GRL20" s="386"/>
      <c r="GRM20" s="386"/>
      <c r="GRN20" s="386"/>
      <c r="GRO20" s="386"/>
      <c r="GRP20" s="386"/>
      <c r="GRQ20" s="386"/>
      <c r="GRR20" s="386"/>
      <c r="GRS20" s="386"/>
      <c r="GRT20" s="386"/>
      <c r="GRU20" s="386"/>
      <c r="GRV20" s="386"/>
      <c r="GRW20" s="386"/>
      <c r="GRX20" s="386"/>
      <c r="GRY20" s="386"/>
      <c r="GRZ20" s="386"/>
      <c r="GSA20" s="386"/>
      <c r="GSB20" s="386"/>
      <c r="GSC20" s="386"/>
      <c r="GSD20" s="386"/>
      <c r="GSE20" s="386"/>
      <c r="GSF20" s="386"/>
      <c r="GSG20" s="386"/>
      <c r="GSH20" s="386"/>
      <c r="GSI20" s="386"/>
      <c r="GSJ20" s="386"/>
      <c r="GSK20" s="386"/>
      <c r="GSL20" s="386"/>
      <c r="GSM20" s="386"/>
      <c r="GSN20" s="386"/>
      <c r="GSO20" s="386"/>
      <c r="GSP20" s="386"/>
      <c r="GSQ20" s="386"/>
      <c r="GSR20" s="386"/>
      <c r="GSS20" s="386"/>
      <c r="GST20" s="386"/>
      <c r="GSU20" s="386"/>
      <c r="GSV20" s="386"/>
      <c r="GSW20" s="386"/>
      <c r="GSX20" s="386"/>
      <c r="GSY20" s="386"/>
      <c r="GSZ20" s="386"/>
      <c r="GTA20" s="386"/>
      <c r="GTB20" s="386"/>
      <c r="GTC20" s="386"/>
      <c r="GTD20" s="386"/>
      <c r="GTE20" s="386"/>
      <c r="GTF20" s="386"/>
      <c r="GTG20" s="386"/>
      <c r="GTH20" s="386"/>
      <c r="GTI20" s="386"/>
      <c r="GTJ20" s="386"/>
      <c r="GTK20" s="386"/>
      <c r="GTL20" s="386"/>
      <c r="GTM20" s="386"/>
      <c r="GTN20" s="386"/>
      <c r="GTO20" s="386"/>
      <c r="GTP20" s="386"/>
      <c r="GTQ20" s="386"/>
      <c r="GTR20" s="386"/>
      <c r="GTS20" s="386"/>
      <c r="GTT20" s="386"/>
      <c r="GTU20" s="386"/>
      <c r="GTV20" s="386"/>
      <c r="GTW20" s="386"/>
      <c r="GTX20" s="386"/>
      <c r="GTY20" s="386"/>
      <c r="GTZ20" s="386"/>
      <c r="GUA20" s="386"/>
      <c r="GUB20" s="386"/>
      <c r="GUC20" s="386"/>
      <c r="GUD20" s="386"/>
      <c r="GUE20" s="386"/>
      <c r="GUF20" s="386"/>
      <c r="GUG20" s="386"/>
      <c r="GUH20" s="386"/>
      <c r="GUI20" s="386"/>
      <c r="GUJ20" s="386"/>
      <c r="GUK20" s="386"/>
      <c r="GUL20" s="386"/>
      <c r="GUM20" s="386"/>
      <c r="GUN20" s="386"/>
      <c r="GUO20" s="386"/>
      <c r="GUP20" s="386"/>
      <c r="GUQ20" s="386"/>
      <c r="GUR20" s="386"/>
      <c r="GUS20" s="386"/>
      <c r="GUT20" s="386"/>
      <c r="GUU20" s="386"/>
      <c r="GUV20" s="386"/>
      <c r="GUW20" s="386"/>
      <c r="GUX20" s="386"/>
      <c r="GUY20" s="386"/>
      <c r="GUZ20" s="386"/>
      <c r="GVA20" s="386"/>
      <c r="GVB20" s="386"/>
      <c r="GVC20" s="386"/>
      <c r="GVD20" s="386"/>
      <c r="GVE20" s="386"/>
      <c r="GVF20" s="386"/>
      <c r="GVG20" s="386"/>
      <c r="GVH20" s="386"/>
      <c r="GVI20" s="386"/>
      <c r="GVJ20" s="386"/>
      <c r="GVK20" s="386"/>
      <c r="GVL20" s="386"/>
      <c r="GVM20" s="386"/>
      <c r="GVN20" s="386"/>
      <c r="GVO20" s="386"/>
      <c r="GVP20" s="386"/>
      <c r="GVQ20" s="386"/>
      <c r="GVR20" s="386"/>
      <c r="GVS20" s="386"/>
      <c r="GVT20" s="386"/>
      <c r="GVU20" s="386"/>
      <c r="GVV20" s="386"/>
      <c r="GVW20" s="386"/>
      <c r="GVX20" s="386"/>
      <c r="GVY20" s="386"/>
      <c r="GVZ20" s="386"/>
      <c r="GWA20" s="386"/>
      <c r="GWB20" s="386"/>
      <c r="GWC20" s="386"/>
      <c r="GWD20" s="386"/>
      <c r="GWE20" s="386"/>
      <c r="GWF20" s="386"/>
      <c r="GWG20" s="386"/>
      <c r="GWH20" s="386"/>
      <c r="GWI20" s="386"/>
      <c r="GWJ20" s="386"/>
      <c r="GWK20" s="386"/>
      <c r="GWL20" s="386"/>
      <c r="GWM20" s="386"/>
      <c r="GWN20" s="386"/>
      <c r="GWO20" s="386"/>
      <c r="GWP20" s="386"/>
      <c r="GWQ20" s="386"/>
      <c r="GWR20" s="386"/>
      <c r="GWS20" s="386"/>
      <c r="GWT20" s="386"/>
      <c r="GWU20" s="386"/>
      <c r="GWV20" s="386"/>
      <c r="GWW20" s="386"/>
      <c r="GWX20" s="386"/>
      <c r="GWY20" s="386"/>
      <c r="GWZ20" s="386"/>
      <c r="GXA20" s="386"/>
      <c r="GXB20" s="386"/>
      <c r="GXC20" s="386"/>
      <c r="GXD20" s="386"/>
      <c r="GXE20" s="386"/>
      <c r="GXF20" s="386"/>
      <c r="GXG20" s="386"/>
      <c r="GXH20" s="386"/>
      <c r="GXI20" s="386"/>
      <c r="GXJ20" s="386"/>
      <c r="GXK20" s="386"/>
      <c r="GXL20" s="386"/>
      <c r="GXM20" s="386"/>
      <c r="GXN20" s="386"/>
      <c r="GXO20" s="386"/>
      <c r="GXP20" s="386"/>
      <c r="GXQ20" s="386"/>
      <c r="GXR20" s="386"/>
      <c r="GXS20" s="386"/>
      <c r="GXT20" s="386"/>
      <c r="GXU20" s="386"/>
      <c r="GXV20" s="386"/>
      <c r="GXW20" s="386"/>
      <c r="GXX20" s="386"/>
      <c r="GXY20" s="386"/>
      <c r="GXZ20" s="386"/>
      <c r="GYA20" s="386"/>
      <c r="GYB20" s="386"/>
      <c r="GYC20" s="386"/>
      <c r="GYD20" s="386"/>
      <c r="GYE20" s="386"/>
      <c r="GYF20" s="386"/>
      <c r="GYG20" s="386"/>
      <c r="GYH20" s="386"/>
      <c r="GYI20" s="386"/>
      <c r="GYJ20" s="386"/>
      <c r="GYK20" s="386"/>
      <c r="GYL20" s="386"/>
      <c r="GYM20" s="386"/>
      <c r="GYN20" s="386"/>
      <c r="GYO20" s="386"/>
      <c r="GYP20" s="386"/>
      <c r="GYQ20" s="386"/>
      <c r="GYR20" s="386"/>
      <c r="GYS20" s="386"/>
      <c r="GYT20" s="386"/>
      <c r="GYU20" s="386"/>
      <c r="GYV20" s="386"/>
      <c r="GYW20" s="386"/>
      <c r="GYX20" s="386"/>
      <c r="GYY20" s="386"/>
      <c r="GYZ20" s="386"/>
      <c r="GZA20" s="386"/>
      <c r="GZB20" s="386"/>
      <c r="GZC20" s="386"/>
      <c r="GZD20" s="386"/>
      <c r="GZE20" s="386"/>
      <c r="GZF20" s="386"/>
      <c r="GZG20" s="386"/>
      <c r="GZH20" s="386"/>
      <c r="GZI20" s="386"/>
      <c r="GZJ20" s="386"/>
      <c r="GZK20" s="386"/>
      <c r="GZL20" s="386"/>
      <c r="GZM20" s="386"/>
      <c r="GZN20" s="386"/>
      <c r="GZO20" s="386"/>
      <c r="GZP20" s="386"/>
      <c r="GZQ20" s="386"/>
      <c r="GZR20" s="386"/>
      <c r="GZS20" s="386"/>
      <c r="GZT20" s="386"/>
      <c r="GZU20" s="386"/>
      <c r="GZV20" s="386"/>
      <c r="GZW20" s="386"/>
      <c r="GZX20" s="386"/>
      <c r="GZY20" s="386"/>
      <c r="GZZ20" s="386"/>
      <c r="HAA20" s="386"/>
      <c r="HAB20" s="386"/>
      <c r="HAC20" s="386"/>
      <c r="HAD20" s="386"/>
      <c r="HAE20" s="386"/>
      <c r="HAF20" s="386"/>
      <c r="HAG20" s="386"/>
      <c r="HAH20" s="386"/>
      <c r="HAI20" s="386"/>
      <c r="HAJ20" s="386"/>
      <c r="HAK20" s="386"/>
      <c r="HAL20" s="386"/>
      <c r="HAM20" s="386"/>
      <c r="HAN20" s="386"/>
      <c r="HAO20" s="386"/>
      <c r="HAP20" s="386"/>
      <c r="HAQ20" s="386"/>
      <c r="HAR20" s="386"/>
      <c r="HAS20" s="386"/>
      <c r="HAT20" s="386"/>
      <c r="HAU20" s="386"/>
      <c r="HAV20" s="386"/>
      <c r="HAW20" s="386"/>
      <c r="HAX20" s="386"/>
      <c r="HAY20" s="386"/>
      <c r="HAZ20" s="386"/>
      <c r="HBA20" s="386"/>
      <c r="HBB20" s="386"/>
      <c r="HBC20" s="386"/>
      <c r="HBD20" s="386"/>
      <c r="HBE20" s="386"/>
      <c r="HBF20" s="386"/>
      <c r="HBG20" s="386"/>
      <c r="HBH20" s="386"/>
      <c r="HBI20" s="386"/>
      <c r="HBJ20" s="386"/>
      <c r="HBK20" s="386"/>
      <c r="HBL20" s="386"/>
      <c r="HBM20" s="386"/>
      <c r="HBN20" s="386"/>
      <c r="HBO20" s="386"/>
      <c r="HBP20" s="386"/>
      <c r="HBQ20" s="386"/>
      <c r="HBR20" s="386"/>
      <c r="HBS20" s="386"/>
      <c r="HBT20" s="386"/>
      <c r="HBU20" s="386"/>
      <c r="HBV20" s="386"/>
      <c r="HBW20" s="386"/>
      <c r="HBX20" s="386"/>
      <c r="HBY20" s="386"/>
      <c r="HBZ20" s="386"/>
      <c r="HCA20" s="386"/>
      <c r="HCB20" s="386"/>
      <c r="HCC20" s="386"/>
      <c r="HCD20" s="386"/>
      <c r="HCE20" s="386"/>
      <c r="HCF20" s="386"/>
      <c r="HCG20" s="386"/>
      <c r="HCH20" s="386"/>
      <c r="HCI20" s="386"/>
      <c r="HCJ20" s="386"/>
      <c r="HCK20" s="386"/>
      <c r="HCL20" s="386"/>
      <c r="HCM20" s="386"/>
      <c r="HCN20" s="386"/>
      <c r="HCO20" s="386"/>
      <c r="HCP20" s="386"/>
      <c r="HCQ20" s="386"/>
      <c r="HCR20" s="386"/>
      <c r="HCS20" s="386"/>
      <c r="HCT20" s="386"/>
      <c r="HCU20" s="386"/>
      <c r="HCV20" s="386"/>
      <c r="HCW20" s="386"/>
      <c r="HCX20" s="386"/>
      <c r="HCY20" s="386"/>
      <c r="HCZ20" s="386"/>
      <c r="HDA20" s="386"/>
      <c r="HDB20" s="386"/>
      <c r="HDC20" s="386"/>
      <c r="HDD20" s="386"/>
      <c r="HDE20" s="386"/>
      <c r="HDF20" s="386"/>
      <c r="HDG20" s="386"/>
      <c r="HDH20" s="386"/>
      <c r="HDI20" s="386"/>
      <c r="HDJ20" s="386"/>
      <c r="HDK20" s="386"/>
      <c r="HDL20" s="386"/>
      <c r="HDM20" s="386"/>
      <c r="HDN20" s="386"/>
      <c r="HDO20" s="386"/>
      <c r="HDP20" s="386"/>
      <c r="HDQ20" s="386"/>
      <c r="HDR20" s="386"/>
      <c r="HDS20" s="386"/>
      <c r="HDT20" s="386"/>
      <c r="HDU20" s="386"/>
      <c r="HDV20" s="386"/>
      <c r="HDW20" s="386"/>
      <c r="HDX20" s="386"/>
      <c r="HDY20" s="386"/>
      <c r="HDZ20" s="386"/>
      <c r="HEA20" s="386"/>
      <c r="HEB20" s="386"/>
      <c r="HEC20" s="386"/>
      <c r="HED20" s="386"/>
      <c r="HEE20" s="386"/>
      <c r="HEF20" s="386"/>
      <c r="HEG20" s="386"/>
      <c r="HEH20" s="386"/>
      <c r="HEI20" s="386"/>
      <c r="HEJ20" s="386"/>
      <c r="HEK20" s="386"/>
      <c r="HEL20" s="386"/>
      <c r="HEM20" s="386"/>
      <c r="HEN20" s="386"/>
      <c r="HEO20" s="386"/>
      <c r="HEP20" s="386"/>
      <c r="HEQ20" s="386"/>
      <c r="HER20" s="386"/>
      <c r="HES20" s="386"/>
      <c r="HET20" s="386"/>
      <c r="HEU20" s="386"/>
      <c r="HEV20" s="386"/>
      <c r="HEW20" s="386"/>
      <c r="HEX20" s="386"/>
      <c r="HEY20" s="386"/>
      <c r="HEZ20" s="386"/>
      <c r="HFA20" s="386"/>
      <c r="HFB20" s="386"/>
      <c r="HFC20" s="386"/>
      <c r="HFD20" s="386"/>
      <c r="HFE20" s="386"/>
      <c r="HFF20" s="386"/>
      <c r="HFG20" s="386"/>
      <c r="HFH20" s="386"/>
      <c r="HFI20" s="386"/>
      <c r="HFJ20" s="386"/>
      <c r="HFK20" s="386"/>
      <c r="HFL20" s="386"/>
      <c r="HFM20" s="386"/>
      <c r="HFN20" s="386"/>
      <c r="HFO20" s="386"/>
      <c r="HFP20" s="386"/>
      <c r="HFQ20" s="386"/>
      <c r="HFR20" s="386"/>
      <c r="HFS20" s="386"/>
      <c r="HFT20" s="386"/>
      <c r="HFU20" s="386"/>
      <c r="HFV20" s="386"/>
      <c r="HFW20" s="386"/>
      <c r="HFX20" s="386"/>
      <c r="HFY20" s="386"/>
      <c r="HFZ20" s="386"/>
      <c r="HGA20" s="386"/>
      <c r="HGB20" s="386"/>
      <c r="HGC20" s="386"/>
      <c r="HGD20" s="386"/>
      <c r="HGE20" s="386"/>
      <c r="HGF20" s="386"/>
      <c r="HGG20" s="386"/>
      <c r="HGH20" s="386"/>
      <c r="HGI20" s="386"/>
      <c r="HGJ20" s="386"/>
      <c r="HGK20" s="386"/>
      <c r="HGL20" s="386"/>
      <c r="HGM20" s="386"/>
      <c r="HGN20" s="386"/>
      <c r="HGO20" s="386"/>
      <c r="HGP20" s="386"/>
      <c r="HGQ20" s="386"/>
      <c r="HGR20" s="386"/>
      <c r="HGS20" s="386"/>
      <c r="HGT20" s="386"/>
      <c r="HGU20" s="386"/>
      <c r="HGV20" s="386"/>
      <c r="HGW20" s="386"/>
      <c r="HGX20" s="386"/>
      <c r="HGY20" s="386"/>
      <c r="HGZ20" s="386"/>
      <c r="HHA20" s="386"/>
      <c r="HHB20" s="386"/>
      <c r="HHC20" s="386"/>
      <c r="HHD20" s="386"/>
      <c r="HHE20" s="386"/>
      <c r="HHF20" s="386"/>
      <c r="HHG20" s="386"/>
      <c r="HHH20" s="386"/>
      <c r="HHI20" s="386"/>
      <c r="HHJ20" s="386"/>
      <c r="HHK20" s="386"/>
      <c r="HHL20" s="386"/>
      <c r="HHM20" s="386"/>
      <c r="HHN20" s="386"/>
      <c r="HHO20" s="386"/>
      <c r="HHP20" s="386"/>
      <c r="HHQ20" s="386"/>
      <c r="HHR20" s="386"/>
      <c r="HHS20" s="386"/>
      <c r="HHT20" s="386"/>
      <c r="HHU20" s="386"/>
      <c r="HHV20" s="386"/>
      <c r="HHW20" s="386"/>
      <c r="HHX20" s="386"/>
      <c r="HHY20" s="386"/>
      <c r="HHZ20" s="386"/>
      <c r="HIA20" s="386"/>
      <c r="HIB20" s="386"/>
      <c r="HIC20" s="386"/>
      <c r="HID20" s="386"/>
      <c r="HIE20" s="386"/>
      <c r="HIF20" s="386"/>
      <c r="HIG20" s="386"/>
      <c r="HIH20" s="386"/>
      <c r="HII20" s="386"/>
      <c r="HIJ20" s="386"/>
      <c r="HIK20" s="386"/>
      <c r="HIL20" s="386"/>
      <c r="HIM20" s="386"/>
      <c r="HIN20" s="386"/>
      <c r="HIO20" s="386"/>
      <c r="HIP20" s="386"/>
      <c r="HIQ20" s="386"/>
      <c r="HIR20" s="386"/>
      <c r="HIS20" s="386"/>
      <c r="HIT20" s="386"/>
      <c r="HIU20" s="386"/>
      <c r="HIV20" s="386"/>
      <c r="HIW20" s="386"/>
      <c r="HIX20" s="386"/>
      <c r="HIY20" s="386"/>
      <c r="HIZ20" s="386"/>
      <c r="HJA20" s="386"/>
      <c r="HJB20" s="386"/>
      <c r="HJC20" s="386"/>
      <c r="HJD20" s="386"/>
      <c r="HJE20" s="386"/>
      <c r="HJF20" s="386"/>
      <c r="HJG20" s="386"/>
      <c r="HJH20" s="386"/>
      <c r="HJI20" s="386"/>
      <c r="HJJ20" s="386"/>
      <c r="HJK20" s="386"/>
      <c r="HJL20" s="386"/>
      <c r="HJM20" s="386"/>
      <c r="HJN20" s="386"/>
      <c r="HJO20" s="386"/>
      <c r="HJP20" s="386"/>
      <c r="HJQ20" s="386"/>
      <c r="HJR20" s="386"/>
      <c r="HJS20" s="386"/>
      <c r="HJT20" s="386"/>
      <c r="HJU20" s="386"/>
      <c r="HJV20" s="386"/>
      <c r="HJW20" s="386"/>
      <c r="HJX20" s="386"/>
      <c r="HJY20" s="386"/>
      <c r="HJZ20" s="386"/>
      <c r="HKA20" s="386"/>
      <c r="HKB20" s="386"/>
      <c r="HKC20" s="386"/>
      <c r="HKD20" s="386"/>
      <c r="HKE20" s="386"/>
      <c r="HKF20" s="386"/>
      <c r="HKG20" s="386"/>
      <c r="HKH20" s="386"/>
      <c r="HKI20" s="386"/>
      <c r="HKJ20" s="386"/>
      <c r="HKK20" s="386"/>
      <c r="HKL20" s="386"/>
      <c r="HKM20" s="386"/>
      <c r="HKN20" s="386"/>
      <c r="HKO20" s="386"/>
      <c r="HKP20" s="386"/>
      <c r="HKQ20" s="386"/>
      <c r="HKR20" s="386"/>
      <c r="HKS20" s="386"/>
      <c r="HKT20" s="386"/>
      <c r="HKU20" s="386"/>
      <c r="HKV20" s="386"/>
      <c r="HKW20" s="386"/>
      <c r="HKX20" s="386"/>
      <c r="HKY20" s="386"/>
      <c r="HKZ20" s="386"/>
      <c r="HLA20" s="386"/>
      <c r="HLB20" s="386"/>
      <c r="HLC20" s="386"/>
      <c r="HLD20" s="386"/>
      <c r="HLE20" s="386"/>
      <c r="HLF20" s="386"/>
      <c r="HLG20" s="386"/>
      <c r="HLH20" s="386"/>
      <c r="HLI20" s="386"/>
      <c r="HLJ20" s="386"/>
      <c r="HLK20" s="386"/>
      <c r="HLL20" s="386"/>
      <c r="HLM20" s="386"/>
      <c r="HLN20" s="386"/>
      <c r="HLO20" s="386"/>
      <c r="HLP20" s="386"/>
      <c r="HLQ20" s="386"/>
      <c r="HLR20" s="386"/>
      <c r="HLS20" s="386"/>
      <c r="HLT20" s="386"/>
      <c r="HLU20" s="386"/>
      <c r="HLV20" s="386"/>
      <c r="HLW20" s="386"/>
      <c r="HLX20" s="386"/>
      <c r="HLY20" s="386"/>
      <c r="HLZ20" s="386"/>
      <c r="HMA20" s="386"/>
      <c r="HMB20" s="386"/>
      <c r="HMC20" s="386"/>
      <c r="HMD20" s="386"/>
      <c r="HME20" s="386"/>
      <c r="HMF20" s="386"/>
      <c r="HMG20" s="386"/>
      <c r="HMH20" s="386"/>
      <c r="HMI20" s="386"/>
      <c r="HMJ20" s="386"/>
      <c r="HMK20" s="386"/>
      <c r="HML20" s="386"/>
      <c r="HMM20" s="386"/>
      <c r="HMN20" s="386"/>
      <c r="HMO20" s="386"/>
      <c r="HMP20" s="386"/>
      <c r="HMQ20" s="386"/>
      <c r="HMR20" s="386"/>
      <c r="HMS20" s="386"/>
      <c r="HMT20" s="386"/>
      <c r="HMU20" s="386"/>
      <c r="HMV20" s="386"/>
      <c r="HMW20" s="386"/>
      <c r="HMX20" s="386"/>
      <c r="HMY20" s="386"/>
      <c r="HMZ20" s="386"/>
      <c r="HNA20" s="386"/>
      <c r="HNB20" s="386"/>
      <c r="HNC20" s="386"/>
      <c r="HND20" s="386"/>
      <c r="HNE20" s="386"/>
      <c r="HNF20" s="386"/>
      <c r="HNG20" s="386"/>
      <c r="HNH20" s="386"/>
      <c r="HNI20" s="386"/>
      <c r="HNJ20" s="386"/>
      <c r="HNK20" s="386"/>
      <c r="HNL20" s="386"/>
      <c r="HNM20" s="386"/>
      <c r="HNN20" s="386"/>
      <c r="HNO20" s="386"/>
      <c r="HNP20" s="386"/>
      <c r="HNQ20" s="386"/>
      <c r="HNR20" s="386"/>
      <c r="HNS20" s="386"/>
      <c r="HNT20" s="386"/>
      <c r="HNU20" s="386"/>
      <c r="HNV20" s="386"/>
      <c r="HNW20" s="386"/>
      <c r="HNX20" s="386"/>
      <c r="HNY20" s="386"/>
      <c r="HNZ20" s="386"/>
      <c r="HOA20" s="386"/>
      <c r="HOB20" s="386"/>
      <c r="HOC20" s="386"/>
      <c r="HOD20" s="386"/>
      <c r="HOE20" s="386"/>
      <c r="HOF20" s="386"/>
      <c r="HOG20" s="386"/>
      <c r="HOH20" s="386"/>
      <c r="HOI20" s="386"/>
      <c r="HOJ20" s="386"/>
      <c r="HOK20" s="386"/>
      <c r="HOL20" s="386"/>
      <c r="HOM20" s="386"/>
      <c r="HON20" s="386"/>
      <c r="HOO20" s="386"/>
      <c r="HOP20" s="386"/>
      <c r="HOQ20" s="386"/>
      <c r="HOR20" s="386"/>
      <c r="HOS20" s="386"/>
      <c r="HOT20" s="386"/>
      <c r="HOU20" s="386"/>
      <c r="HOV20" s="386"/>
      <c r="HOW20" s="386"/>
      <c r="HOX20" s="386"/>
      <c r="HOY20" s="386"/>
      <c r="HOZ20" s="386"/>
      <c r="HPA20" s="386"/>
      <c r="HPB20" s="386"/>
      <c r="HPC20" s="386"/>
      <c r="HPD20" s="386"/>
      <c r="HPE20" s="386"/>
      <c r="HPF20" s="386"/>
      <c r="HPG20" s="386"/>
      <c r="HPH20" s="386"/>
      <c r="HPI20" s="386"/>
      <c r="HPJ20" s="386"/>
      <c r="HPK20" s="386"/>
      <c r="HPL20" s="386"/>
      <c r="HPM20" s="386"/>
      <c r="HPN20" s="386"/>
      <c r="HPO20" s="386"/>
      <c r="HPP20" s="386"/>
      <c r="HPQ20" s="386"/>
      <c r="HPR20" s="386"/>
      <c r="HPS20" s="386"/>
      <c r="HPT20" s="386"/>
      <c r="HPU20" s="386"/>
      <c r="HPV20" s="386"/>
      <c r="HPW20" s="386"/>
      <c r="HPX20" s="386"/>
      <c r="HPY20" s="386"/>
      <c r="HPZ20" s="386"/>
      <c r="HQA20" s="386"/>
      <c r="HQB20" s="386"/>
      <c r="HQC20" s="386"/>
      <c r="HQD20" s="386"/>
      <c r="HQE20" s="386"/>
      <c r="HQF20" s="386"/>
      <c r="HQG20" s="386"/>
      <c r="HQH20" s="386"/>
      <c r="HQI20" s="386"/>
      <c r="HQJ20" s="386"/>
      <c r="HQK20" s="386"/>
      <c r="HQL20" s="386"/>
      <c r="HQM20" s="386"/>
      <c r="HQN20" s="386"/>
      <c r="HQO20" s="386"/>
      <c r="HQP20" s="386"/>
      <c r="HQQ20" s="386"/>
      <c r="HQR20" s="386"/>
      <c r="HQS20" s="386"/>
      <c r="HQT20" s="386"/>
      <c r="HQU20" s="386"/>
      <c r="HQV20" s="386"/>
      <c r="HQW20" s="386"/>
      <c r="HQX20" s="386"/>
      <c r="HQY20" s="386"/>
      <c r="HQZ20" s="386"/>
      <c r="HRA20" s="386"/>
      <c r="HRB20" s="386"/>
      <c r="HRC20" s="386"/>
      <c r="HRD20" s="386"/>
      <c r="HRE20" s="386"/>
      <c r="HRF20" s="386"/>
      <c r="HRG20" s="386"/>
      <c r="HRH20" s="386"/>
      <c r="HRI20" s="386"/>
      <c r="HRJ20" s="386"/>
      <c r="HRK20" s="386"/>
      <c r="HRL20" s="386"/>
      <c r="HRM20" s="386"/>
      <c r="HRN20" s="386"/>
      <c r="HRO20" s="386"/>
      <c r="HRP20" s="386"/>
      <c r="HRQ20" s="386"/>
      <c r="HRR20" s="386"/>
      <c r="HRS20" s="386"/>
      <c r="HRT20" s="386"/>
      <c r="HRU20" s="386"/>
      <c r="HRV20" s="386"/>
      <c r="HRW20" s="386"/>
      <c r="HRX20" s="386"/>
      <c r="HRY20" s="386"/>
      <c r="HRZ20" s="386"/>
      <c r="HSA20" s="386"/>
      <c r="HSB20" s="386"/>
      <c r="HSC20" s="386"/>
      <c r="HSD20" s="386"/>
      <c r="HSE20" s="386"/>
      <c r="HSF20" s="386"/>
      <c r="HSG20" s="386"/>
      <c r="HSH20" s="386"/>
      <c r="HSI20" s="386"/>
      <c r="HSJ20" s="386"/>
      <c r="HSK20" s="386"/>
      <c r="HSL20" s="386"/>
      <c r="HSM20" s="386"/>
      <c r="HSN20" s="386"/>
      <c r="HSO20" s="386"/>
      <c r="HSP20" s="386"/>
      <c r="HSQ20" s="386"/>
      <c r="HSR20" s="386"/>
      <c r="HSS20" s="386"/>
      <c r="HST20" s="386"/>
      <c r="HSU20" s="386"/>
      <c r="HSV20" s="386"/>
      <c r="HSW20" s="386"/>
      <c r="HSX20" s="386"/>
      <c r="HSY20" s="386"/>
      <c r="HSZ20" s="386"/>
      <c r="HTA20" s="386"/>
      <c r="HTB20" s="386"/>
      <c r="HTC20" s="386"/>
      <c r="HTD20" s="386"/>
      <c r="HTE20" s="386"/>
      <c r="HTF20" s="386"/>
      <c r="HTG20" s="386"/>
      <c r="HTH20" s="386"/>
      <c r="HTI20" s="386"/>
      <c r="HTJ20" s="386"/>
      <c r="HTK20" s="386"/>
      <c r="HTL20" s="386"/>
      <c r="HTM20" s="386"/>
      <c r="HTN20" s="386"/>
      <c r="HTO20" s="386"/>
      <c r="HTP20" s="386"/>
      <c r="HTQ20" s="386"/>
      <c r="HTR20" s="386"/>
      <c r="HTS20" s="386"/>
      <c r="HTT20" s="386"/>
      <c r="HTU20" s="386"/>
      <c r="HTV20" s="386"/>
      <c r="HTW20" s="386"/>
      <c r="HTX20" s="386"/>
      <c r="HTY20" s="386"/>
      <c r="HTZ20" s="386"/>
      <c r="HUA20" s="386"/>
      <c r="HUB20" s="386"/>
      <c r="HUC20" s="386"/>
      <c r="HUD20" s="386"/>
      <c r="HUE20" s="386"/>
      <c r="HUF20" s="386"/>
      <c r="HUG20" s="386"/>
      <c r="HUH20" s="386"/>
      <c r="HUI20" s="386"/>
      <c r="HUJ20" s="386"/>
      <c r="HUK20" s="386"/>
      <c r="HUL20" s="386"/>
      <c r="HUM20" s="386"/>
      <c r="HUN20" s="386"/>
      <c r="HUO20" s="386"/>
      <c r="HUP20" s="386"/>
      <c r="HUQ20" s="386"/>
      <c r="HUR20" s="386"/>
      <c r="HUS20" s="386"/>
      <c r="HUT20" s="386"/>
      <c r="HUU20" s="386"/>
      <c r="HUV20" s="386"/>
      <c r="HUW20" s="386"/>
      <c r="HUX20" s="386"/>
      <c r="HUY20" s="386"/>
      <c r="HUZ20" s="386"/>
      <c r="HVA20" s="386"/>
      <c r="HVB20" s="386"/>
      <c r="HVC20" s="386"/>
      <c r="HVD20" s="386"/>
      <c r="HVE20" s="386"/>
      <c r="HVF20" s="386"/>
      <c r="HVG20" s="386"/>
      <c r="HVH20" s="386"/>
      <c r="HVI20" s="386"/>
      <c r="HVJ20" s="386"/>
      <c r="HVK20" s="386"/>
      <c r="HVL20" s="386"/>
      <c r="HVM20" s="386"/>
      <c r="HVN20" s="386"/>
      <c r="HVO20" s="386"/>
      <c r="HVP20" s="386"/>
      <c r="HVQ20" s="386"/>
      <c r="HVR20" s="386"/>
      <c r="HVS20" s="386"/>
      <c r="HVT20" s="386"/>
      <c r="HVU20" s="386"/>
      <c r="HVV20" s="386"/>
      <c r="HVW20" s="386"/>
      <c r="HVX20" s="386"/>
      <c r="HVY20" s="386"/>
      <c r="HVZ20" s="386"/>
      <c r="HWA20" s="386"/>
      <c r="HWB20" s="386"/>
      <c r="HWC20" s="386"/>
      <c r="HWD20" s="386"/>
      <c r="HWE20" s="386"/>
      <c r="HWF20" s="386"/>
      <c r="HWG20" s="386"/>
      <c r="HWH20" s="386"/>
      <c r="HWI20" s="386"/>
      <c r="HWJ20" s="386"/>
      <c r="HWK20" s="386"/>
      <c r="HWL20" s="386"/>
      <c r="HWM20" s="386"/>
      <c r="HWN20" s="386"/>
      <c r="HWO20" s="386"/>
      <c r="HWP20" s="386"/>
      <c r="HWQ20" s="386"/>
      <c r="HWR20" s="386"/>
      <c r="HWS20" s="386"/>
      <c r="HWT20" s="386"/>
      <c r="HWU20" s="386"/>
      <c r="HWV20" s="386"/>
      <c r="HWW20" s="386"/>
      <c r="HWX20" s="386"/>
      <c r="HWY20" s="386"/>
      <c r="HWZ20" s="386"/>
      <c r="HXA20" s="386"/>
      <c r="HXB20" s="386"/>
      <c r="HXC20" s="386"/>
      <c r="HXD20" s="386"/>
      <c r="HXE20" s="386"/>
      <c r="HXF20" s="386"/>
      <c r="HXG20" s="386"/>
      <c r="HXH20" s="386"/>
      <c r="HXI20" s="386"/>
      <c r="HXJ20" s="386"/>
      <c r="HXK20" s="386"/>
      <c r="HXL20" s="386"/>
      <c r="HXM20" s="386"/>
      <c r="HXN20" s="386"/>
      <c r="HXO20" s="386"/>
      <c r="HXP20" s="386"/>
      <c r="HXQ20" s="386"/>
      <c r="HXR20" s="386"/>
      <c r="HXS20" s="386"/>
      <c r="HXT20" s="386"/>
      <c r="HXU20" s="386"/>
      <c r="HXV20" s="386"/>
      <c r="HXW20" s="386"/>
      <c r="HXX20" s="386"/>
      <c r="HXY20" s="386"/>
      <c r="HXZ20" s="386"/>
      <c r="HYA20" s="386"/>
      <c r="HYB20" s="386"/>
      <c r="HYC20" s="386"/>
      <c r="HYD20" s="386"/>
      <c r="HYE20" s="386"/>
      <c r="HYF20" s="386"/>
      <c r="HYG20" s="386"/>
      <c r="HYH20" s="386"/>
      <c r="HYI20" s="386"/>
      <c r="HYJ20" s="386"/>
      <c r="HYK20" s="386"/>
      <c r="HYL20" s="386"/>
      <c r="HYM20" s="386"/>
      <c r="HYN20" s="386"/>
      <c r="HYO20" s="386"/>
      <c r="HYP20" s="386"/>
      <c r="HYQ20" s="386"/>
      <c r="HYR20" s="386"/>
      <c r="HYS20" s="386"/>
      <c r="HYT20" s="386"/>
      <c r="HYU20" s="386"/>
      <c r="HYV20" s="386"/>
      <c r="HYW20" s="386"/>
      <c r="HYX20" s="386"/>
      <c r="HYY20" s="386"/>
      <c r="HYZ20" s="386"/>
      <c r="HZA20" s="386"/>
      <c r="HZB20" s="386"/>
      <c r="HZC20" s="386"/>
      <c r="HZD20" s="386"/>
      <c r="HZE20" s="386"/>
      <c r="HZF20" s="386"/>
      <c r="HZG20" s="386"/>
      <c r="HZH20" s="386"/>
      <c r="HZI20" s="386"/>
      <c r="HZJ20" s="386"/>
      <c r="HZK20" s="386"/>
      <c r="HZL20" s="386"/>
      <c r="HZM20" s="386"/>
      <c r="HZN20" s="386"/>
      <c r="HZO20" s="386"/>
      <c r="HZP20" s="386"/>
      <c r="HZQ20" s="386"/>
      <c r="HZR20" s="386"/>
      <c r="HZS20" s="386"/>
      <c r="HZT20" s="386"/>
      <c r="HZU20" s="386"/>
      <c r="HZV20" s="386"/>
      <c r="HZW20" s="386"/>
      <c r="HZX20" s="386"/>
      <c r="HZY20" s="386"/>
      <c r="HZZ20" s="386"/>
      <c r="IAA20" s="386"/>
      <c r="IAB20" s="386"/>
      <c r="IAC20" s="386"/>
      <c r="IAD20" s="386"/>
      <c r="IAE20" s="386"/>
      <c r="IAF20" s="386"/>
      <c r="IAG20" s="386"/>
      <c r="IAH20" s="386"/>
      <c r="IAI20" s="386"/>
      <c r="IAJ20" s="386"/>
      <c r="IAK20" s="386"/>
      <c r="IAL20" s="386"/>
      <c r="IAM20" s="386"/>
      <c r="IAN20" s="386"/>
      <c r="IAO20" s="386"/>
      <c r="IAP20" s="386"/>
      <c r="IAQ20" s="386"/>
      <c r="IAR20" s="386"/>
      <c r="IAS20" s="386"/>
      <c r="IAT20" s="386"/>
      <c r="IAU20" s="386"/>
      <c r="IAV20" s="386"/>
      <c r="IAW20" s="386"/>
      <c r="IAX20" s="386"/>
      <c r="IAY20" s="386"/>
      <c r="IAZ20" s="386"/>
      <c r="IBA20" s="386"/>
      <c r="IBB20" s="386"/>
      <c r="IBC20" s="386"/>
      <c r="IBD20" s="386"/>
      <c r="IBE20" s="386"/>
      <c r="IBF20" s="386"/>
      <c r="IBG20" s="386"/>
      <c r="IBH20" s="386"/>
      <c r="IBI20" s="386"/>
      <c r="IBJ20" s="386"/>
      <c r="IBK20" s="386"/>
      <c r="IBL20" s="386"/>
      <c r="IBM20" s="386"/>
      <c r="IBN20" s="386"/>
      <c r="IBO20" s="386"/>
      <c r="IBP20" s="386"/>
      <c r="IBQ20" s="386"/>
      <c r="IBR20" s="386"/>
      <c r="IBS20" s="386"/>
      <c r="IBT20" s="386"/>
      <c r="IBU20" s="386"/>
      <c r="IBV20" s="386"/>
      <c r="IBW20" s="386"/>
      <c r="IBX20" s="386"/>
      <c r="IBY20" s="386"/>
      <c r="IBZ20" s="386"/>
      <c r="ICA20" s="386"/>
      <c r="ICB20" s="386"/>
      <c r="ICC20" s="386"/>
      <c r="ICD20" s="386"/>
      <c r="ICE20" s="386"/>
      <c r="ICF20" s="386"/>
      <c r="ICG20" s="386"/>
      <c r="ICH20" s="386"/>
      <c r="ICI20" s="386"/>
      <c r="ICJ20" s="386"/>
      <c r="ICK20" s="386"/>
      <c r="ICL20" s="386"/>
      <c r="ICM20" s="386"/>
      <c r="ICN20" s="386"/>
      <c r="ICO20" s="386"/>
      <c r="ICP20" s="386"/>
      <c r="ICQ20" s="386"/>
      <c r="ICR20" s="386"/>
      <c r="ICS20" s="386"/>
      <c r="ICT20" s="386"/>
      <c r="ICU20" s="386"/>
      <c r="ICV20" s="386"/>
      <c r="ICW20" s="386"/>
      <c r="ICX20" s="386"/>
      <c r="ICY20" s="386"/>
      <c r="ICZ20" s="386"/>
      <c r="IDA20" s="386"/>
      <c r="IDB20" s="386"/>
      <c r="IDC20" s="386"/>
      <c r="IDD20" s="386"/>
      <c r="IDE20" s="386"/>
      <c r="IDF20" s="386"/>
      <c r="IDG20" s="386"/>
      <c r="IDH20" s="386"/>
      <c r="IDI20" s="386"/>
      <c r="IDJ20" s="386"/>
      <c r="IDK20" s="386"/>
      <c r="IDL20" s="386"/>
      <c r="IDM20" s="386"/>
      <c r="IDN20" s="386"/>
      <c r="IDO20" s="386"/>
      <c r="IDP20" s="386"/>
      <c r="IDQ20" s="386"/>
      <c r="IDR20" s="386"/>
      <c r="IDS20" s="386"/>
      <c r="IDT20" s="386"/>
      <c r="IDU20" s="386"/>
      <c r="IDV20" s="386"/>
      <c r="IDW20" s="386"/>
      <c r="IDX20" s="386"/>
      <c r="IDY20" s="386"/>
      <c r="IDZ20" s="386"/>
      <c r="IEA20" s="386"/>
      <c r="IEB20" s="386"/>
      <c r="IEC20" s="386"/>
      <c r="IED20" s="386"/>
      <c r="IEE20" s="386"/>
      <c r="IEF20" s="386"/>
      <c r="IEG20" s="386"/>
      <c r="IEH20" s="386"/>
      <c r="IEI20" s="386"/>
      <c r="IEJ20" s="386"/>
      <c r="IEK20" s="386"/>
      <c r="IEL20" s="386"/>
      <c r="IEM20" s="386"/>
      <c r="IEN20" s="386"/>
      <c r="IEO20" s="386"/>
      <c r="IEP20" s="386"/>
      <c r="IEQ20" s="386"/>
      <c r="IER20" s="386"/>
      <c r="IES20" s="386"/>
      <c r="IET20" s="386"/>
      <c r="IEU20" s="386"/>
      <c r="IEV20" s="386"/>
      <c r="IEW20" s="386"/>
      <c r="IEX20" s="386"/>
      <c r="IEY20" s="386"/>
      <c r="IEZ20" s="386"/>
      <c r="IFA20" s="386"/>
      <c r="IFB20" s="386"/>
      <c r="IFC20" s="386"/>
      <c r="IFD20" s="386"/>
      <c r="IFE20" s="386"/>
      <c r="IFF20" s="386"/>
      <c r="IFG20" s="386"/>
      <c r="IFH20" s="386"/>
      <c r="IFI20" s="386"/>
      <c r="IFJ20" s="386"/>
      <c r="IFK20" s="386"/>
      <c r="IFL20" s="386"/>
      <c r="IFM20" s="386"/>
      <c r="IFN20" s="386"/>
      <c r="IFO20" s="386"/>
      <c r="IFP20" s="386"/>
      <c r="IFQ20" s="386"/>
      <c r="IFR20" s="386"/>
      <c r="IFS20" s="386"/>
      <c r="IFT20" s="386"/>
      <c r="IFU20" s="386"/>
      <c r="IFV20" s="386"/>
      <c r="IFW20" s="386"/>
      <c r="IFX20" s="386"/>
      <c r="IFY20" s="386"/>
      <c r="IFZ20" s="386"/>
      <c r="IGA20" s="386"/>
      <c r="IGB20" s="386"/>
      <c r="IGC20" s="386"/>
      <c r="IGD20" s="386"/>
      <c r="IGE20" s="386"/>
      <c r="IGF20" s="386"/>
      <c r="IGG20" s="386"/>
      <c r="IGH20" s="386"/>
      <c r="IGI20" s="386"/>
      <c r="IGJ20" s="386"/>
      <c r="IGK20" s="386"/>
      <c r="IGL20" s="386"/>
      <c r="IGM20" s="386"/>
      <c r="IGN20" s="386"/>
      <c r="IGO20" s="386"/>
      <c r="IGP20" s="386"/>
      <c r="IGQ20" s="386"/>
      <c r="IGR20" s="386"/>
      <c r="IGS20" s="386"/>
      <c r="IGT20" s="386"/>
      <c r="IGU20" s="386"/>
      <c r="IGV20" s="386"/>
      <c r="IGW20" s="386"/>
      <c r="IGX20" s="386"/>
      <c r="IGY20" s="386"/>
      <c r="IGZ20" s="386"/>
      <c r="IHA20" s="386"/>
      <c r="IHB20" s="386"/>
      <c r="IHC20" s="386"/>
      <c r="IHD20" s="386"/>
      <c r="IHE20" s="386"/>
      <c r="IHF20" s="386"/>
      <c r="IHG20" s="386"/>
      <c r="IHH20" s="386"/>
      <c r="IHI20" s="386"/>
      <c r="IHJ20" s="386"/>
      <c r="IHK20" s="386"/>
      <c r="IHL20" s="386"/>
      <c r="IHM20" s="386"/>
      <c r="IHN20" s="386"/>
      <c r="IHO20" s="386"/>
      <c r="IHP20" s="386"/>
      <c r="IHQ20" s="386"/>
      <c r="IHR20" s="386"/>
      <c r="IHS20" s="386"/>
      <c r="IHT20" s="386"/>
      <c r="IHU20" s="386"/>
      <c r="IHV20" s="386"/>
      <c r="IHW20" s="386"/>
      <c r="IHX20" s="386"/>
      <c r="IHY20" s="386"/>
      <c r="IHZ20" s="386"/>
      <c r="IIA20" s="386"/>
      <c r="IIB20" s="386"/>
      <c r="IIC20" s="386"/>
      <c r="IID20" s="386"/>
      <c r="IIE20" s="386"/>
      <c r="IIF20" s="386"/>
      <c r="IIG20" s="386"/>
      <c r="IIH20" s="386"/>
      <c r="III20" s="386"/>
      <c r="IIJ20" s="386"/>
      <c r="IIK20" s="386"/>
      <c r="IIL20" s="386"/>
      <c r="IIM20" s="386"/>
      <c r="IIN20" s="386"/>
      <c r="IIO20" s="386"/>
      <c r="IIP20" s="386"/>
      <c r="IIQ20" s="386"/>
      <c r="IIR20" s="386"/>
      <c r="IIS20" s="386"/>
      <c r="IIT20" s="386"/>
      <c r="IIU20" s="386"/>
      <c r="IIV20" s="386"/>
      <c r="IIW20" s="386"/>
      <c r="IIX20" s="386"/>
      <c r="IIY20" s="386"/>
      <c r="IIZ20" s="386"/>
      <c r="IJA20" s="386"/>
      <c r="IJB20" s="386"/>
      <c r="IJC20" s="386"/>
      <c r="IJD20" s="386"/>
      <c r="IJE20" s="386"/>
      <c r="IJF20" s="386"/>
      <c r="IJG20" s="386"/>
      <c r="IJH20" s="386"/>
      <c r="IJI20" s="386"/>
      <c r="IJJ20" s="386"/>
      <c r="IJK20" s="386"/>
      <c r="IJL20" s="386"/>
      <c r="IJM20" s="386"/>
      <c r="IJN20" s="386"/>
      <c r="IJO20" s="386"/>
      <c r="IJP20" s="386"/>
      <c r="IJQ20" s="386"/>
      <c r="IJR20" s="386"/>
      <c r="IJS20" s="386"/>
      <c r="IJT20" s="386"/>
      <c r="IJU20" s="386"/>
      <c r="IJV20" s="386"/>
      <c r="IJW20" s="386"/>
      <c r="IJX20" s="386"/>
      <c r="IJY20" s="386"/>
      <c r="IJZ20" s="386"/>
      <c r="IKA20" s="386"/>
      <c r="IKB20" s="386"/>
      <c r="IKC20" s="386"/>
      <c r="IKD20" s="386"/>
      <c r="IKE20" s="386"/>
      <c r="IKF20" s="386"/>
      <c r="IKG20" s="386"/>
      <c r="IKH20" s="386"/>
      <c r="IKI20" s="386"/>
      <c r="IKJ20" s="386"/>
      <c r="IKK20" s="386"/>
      <c r="IKL20" s="386"/>
      <c r="IKM20" s="386"/>
      <c r="IKN20" s="386"/>
      <c r="IKO20" s="386"/>
      <c r="IKP20" s="386"/>
      <c r="IKQ20" s="386"/>
      <c r="IKR20" s="386"/>
      <c r="IKS20" s="386"/>
      <c r="IKT20" s="386"/>
      <c r="IKU20" s="386"/>
      <c r="IKV20" s="386"/>
      <c r="IKW20" s="386"/>
      <c r="IKX20" s="386"/>
      <c r="IKY20" s="386"/>
      <c r="IKZ20" s="386"/>
      <c r="ILA20" s="386"/>
      <c r="ILB20" s="386"/>
      <c r="ILC20" s="386"/>
      <c r="ILD20" s="386"/>
      <c r="ILE20" s="386"/>
      <c r="ILF20" s="386"/>
      <c r="ILG20" s="386"/>
      <c r="ILH20" s="386"/>
      <c r="ILI20" s="386"/>
      <c r="ILJ20" s="386"/>
      <c r="ILK20" s="386"/>
      <c r="ILL20" s="386"/>
      <c r="ILM20" s="386"/>
      <c r="ILN20" s="386"/>
      <c r="ILO20" s="386"/>
      <c r="ILP20" s="386"/>
      <c r="ILQ20" s="386"/>
      <c r="ILR20" s="386"/>
      <c r="ILS20" s="386"/>
      <c r="ILT20" s="386"/>
      <c r="ILU20" s="386"/>
      <c r="ILV20" s="386"/>
      <c r="ILW20" s="386"/>
      <c r="ILX20" s="386"/>
      <c r="ILY20" s="386"/>
      <c r="ILZ20" s="386"/>
      <c r="IMA20" s="386"/>
      <c r="IMB20" s="386"/>
      <c r="IMC20" s="386"/>
      <c r="IMD20" s="386"/>
      <c r="IME20" s="386"/>
      <c r="IMF20" s="386"/>
      <c r="IMG20" s="386"/>
      <c r="IMH20" s="386"/>
      <c r="IMI20" s="386"/>
      <c r="IMJ20" s="386"/>
      <c r="IMK20" s="386"/>
      <c r="IML20" s="386"/>
      <c r="IMM20" s="386"/>
      <c r="IMN20" s="386"/>
      <c r="IMO20" s="386"/>
      <c r="IMP20" s="386"/>
      <c r="IMQ20" s="386"/>
      <c r="IMR20" s="386"/>
      <c r="IMS20" s="386"/>
      <c r="IMT20" s="386"/>
      <c r="IMU20" s="386"/>
      <c r="IMV20" s="386"/>
      <c r="IMW20" s="386"/>
      <c r="IMX20" s="386"/>
      <c r="IMY20" s="386"/>
      <c r="IMZ20" s="386"/>
      <c r="INA20" s="386"/>
      <c r="INB20" s="386"/>
      <c r="INC20" s="386"/>
      <c r="IND20" s="386"/>
      <c r="INE20" s="386"/>
      <c r="INF20" s="386"/>
      <c r="ING20" s="386"/>
      <c r="INH20" s="386"/>
      <c r="INI20" s="386"/>
      <c r="INJ20" s="386"/>
      <c r="INK20" s="386"/>
      <c r="INL20" s="386"/>
      <c r="INM20" s="386"/>
      <c r="INN20" s="386"/>
      <c r="INO20" s="386"/>
      <c r="INP20" s="386"/>
      <c r="INQ20" s="386"/>
      <c r="INR20" s="386"/>
      <c r="INS20" s="386"/>
      <c r="INT20" s="386"/>
      <c r="INU20" s="386"/>
      <c r="INV20" s="386"/>
      <c r="INW20" s="386"/>
      <c r="INX20" s="386"/>
      <c r="INY20" s="386"/>
      <c r="INZ20" s="386"/>
      <c r="IOA20" s="386"/>
      <c r="IOB20" s="386"/>
      <c r="IOC20" s="386"/>
      <c r="IOD20" s="386"/>
      <c r="IOE20" s="386"/>
      <c r="IOF20" s="386"/>
      <c r="IOG20" s="386"/>
      <c r="IOH20" s="386"/>
      <c r="IOI20" s="386"/>
      <c r="IOJ20" s="386"/>
      <c r="IOK20" s="386"/>
      <c r="IOL20" s="386"/>
      <c r="IOM20" s="386"/>
      <c r="ION20" s="386"/>
      <c r="IOO20" s="386"/>
      <c r="IOP20" s="386"/>
      <c r="IOQ20" s="386"/>
      <c r="IOR20" s="386"/>
      <c r="IOS20" s="386"/>
      <c r="IOT20" s="386"/>
      <c r="IOU20" s="386"/>
      <c r="IOV20" s="386"/>
      <c r="IOW20" s="386"/>
      <c r="IOX20" s="386"/>
      <c r="IOY20" s="386"/>
      <c r="IOZ20" s="386"/>
      <c r="IPA20" s="386"/>
      <c r="IPB20" s="386"/>
      <c r="IPC20" s="386"/>
      <c r="IPD20" s="386"/>
      <c r="IPE20" s="386"/>
      <c r="IPF20" s="386"/>
      <c r="IPG20" s="386"/>
      <c r="IPH20" s="386"/>
      <c r="IPI20" s="386"/>
      <c r="IPJ20" s="386"/>
      <c r="IPK20" s="386"/>
      <c r="IPL20" s="386"/>
      <c r="IPM20" s="386"/>
      <c r="IPN20" s="386"/>
      <c r="IPO20" s="386"/>
      <c r="IPP20" s="386"/>
      <c r="IPQ20" s="386"/>
      <c r="IPR20" s="386"/>
      <c r="IPS20" s="386"/>
      <c r="IPT20" s="386"/>
      <c r="IPU20" s="386"/>
      <c r="IPV20" s="386"/>
      <c r="IPW20" s="386"/>
      <c r="IPX20" s="386"/>
      <c r="IPY20" s="386"/>
      <c r="IPZ20" s="386"/>
      <c r="IQA20" s="386"/>
      <c r="IQB20" s="386"/>
      <c r="IQC20" s="386"/>
      <c r="IQD20" s="386"/>
      <c r="IQE20" s="386"/>
      <c r="IQF20" s="386"/>
      <c r="IQG20" s="386"/>
      <c r="IQH20" s="386"/>
      <c r="IQI20" s="386"/>
      <c r="IQJ20" s="386"/>
      <c r="IQK20" s="386"/>
      <c r="IQL20" s="386"/>
      <c r="IQM20" s="386"/>
      <c r="IQN20" s="386"/>
      <c r="IQO20" s="386"/>
      <c r="IQP20" s="386"/>
      <c r="IQQ20" s="386"/>
      <c r="IQR20" s="386"/>
      <c r="IQS20" s="386"/>
      <c r="IQT20" s="386"/>
      <c r="IQU20" s="386"/>
      <c r="IQV20" s="386"/>
      <c r="IQW20" s="386"/>
      <c r="IQX20" s="386"/>
      <c r="IQY20" s="386"/>
      <c r="IQZ20" s="386"/>
      <c r="IRA20" s="386"/>
      <c r="IRB20" s="386"/>
      <c r="IRC20" s="386"/>
      <c r="IRD20" s="386"/>
      <c r="IRE20" s="386"/>
      <c r="IRF20" s="386"/>
      <c r="IRG20" s="386"/>
      <c r="IRH20" s="386"/>
      <c r="IRI20" s="386"/>
      <c r="IRJ20" s="386"/>
      <c r="IRK20" s="386"/>
      <c r="IRL20" s="386"/>
      <c r="IRM20" s="386"/>
      <c r="IRN20" s="386"/>
      <c r="IRO20" s="386"/>
      <c r="IRP20" s="386"/>
      <c r="IRQ20" s="386"/>
      <c r="IRR20" s="386"/>
      <c r="IRS20" s="386"/>
      <c r="IRT20" s="386"/>
      <c r="IRU20" s="386"/>
      <c r="IRV20" s="386"/>
      <c r="IRW20" s="386"/>
      <c r="IRX20" s="386"/>
      <c r="IRY20" s="386"/>
      <c r="IRZ20" s="386"/>
      <c r="ISA20" s="386"/>
      <c r="ISB20" s="386"/>
      <c r="ISC20" s="386"/>
      <c r="ISD20" s="386"/>
      <c r="ISE20" s="386"/>
      <c r="ISF20" s="386"/>
      <c r="ISG20" s="386"/>
      <c r="ISH20" s="386"/>
      <c r="ISI20" s="386"/>
      <c r="ISJ20" s="386"/>
      <c r="ISK20" s="386"/>
      <c r="ISL20" s="386"/>
      <c r="ISM20" s="386"/>
      <c r="ISN20" s="386"/>
      <c r="ISO20" s="386"/>
      <c r="ISP20" s="386"/>
      <c r="ISQ20" s="386"/>
      <c r="ISR20" s="386"/>
      <c r="ISS20" s="386"/>
      <c r="IST20" s="386"/>
      <c r="ISU20" s="386"/>
      <c r="ISV20" s="386"/>
      <c r="ISW20" s="386"/>
      <c r="ISX20" s="386"/>
      <c r="ISY20" s="386"/>
      <c r="ISZ20" s="386"/>
      <c r="ITA20" s="386"/>
      <c r="ITB20" s="386"/>
      <c r="ITC20" s="386"/>
      <c r="ITD20" s="386"/>
      <c r="ITE20" s="386"/>
      <c r="ITF20" s="386"/>
      <c r="ITG20" s="386"/>
      <c r="ITH20" s="386"/>
      <c r="ITI20" s="386"/>
      <c r="ITJ20" s="386"/>
      <c r="ITK20" s="386"/>
      <c r="ITL20" s="386"/>
      <c r="ITM20" s="386"/>
      <c r="ITN20" s="386"/>
      <c r="ITO20" s="386"/>
      <c r="ITP20" s="386"/>
      <c r="ITQ20" s="386"/>
      <c r="ITR20" s="386"/>
      <c r="ITS20" s="386"/>
      <c r="ITT20" s="386"/>
      <c r="ITU20" s="386"/>
      <c r="ITV20" s="386"/>
      <c r="ITW20" s="386"/>
      <c r="ITX20" s="386"/>
      <c r="ITY20" s="386"/>
      <c r="ITZ20" s="386"/>
      <c r="IUA20" s="386"/>
      <c r="IUB20" s="386"/>
      <c r="IUC20" s="386"/>
      <c r="IUD20" s="386"/>
      <c r="IUE20" s="386"/>
      <c r="IUF20" s="386"/>
      <c r="IUG20" s="386"/>
      <c r="IUH20" s="386"/>
      <c r="IUI20" s="386"/>
      <c r="IUJ20" s="386"/>
      <c r="IUK20" s="386"/>
      <c r="IUL20" s="386"/>
      <c r="IUM20" s="386"/>
      <c r="IUN20" s="386"/>
      <c r="IUO20" s="386"/>
      <c r="IUP20" s="386"/>
      <c r="IUQ20" s="386"/>
      <c r="IUR20" s="386"/>
      <c r="IUS20" s="386"/>
      <c r="IUT20" s="386"/>
      <c r="IUU20" s="386"/>
      <c r="IUV20" s="386"/>
      <c r="IUW20" s="386"/>
      <c r="IUX20" s="386"/>
      <c r="IUY20" s="386"/>
      <c r="IUZ20" s="386"/>
      <c r="IVA20" s="386"/>
      <c r="IVB20" s="386"/>
      <c r="IVC20" s="386"/>
      <c r="IVD20" s="386"/>
      <c r="IVE20" s="386"/>
      <c r="IVF20" s="386"/>
      <c r="IVG20" s="386"/>
      <c r="IVH20" s="386"/>
      <c r="IVI20" s="386"/>
      <c r="IVJ20" s="386"/>
      <c r="IVK20" s="386"/>
      <c r="IVL20" s="386"/>
      <c r="IVM20" s="386"/>
      <c r="IVN20" s="386"/>
      <c r="IVO20" s="386"/>
      <c r="IVP20" s="386"/>
      <c r="IVQ20" s="386"/>
      <c r="IVR20" s="386"/>
      <c r="IVS20" s="386"/>
      <c r="IVT20" s="386"/>
      <c r="IVU20" s="386"/>
      <c r="IVV20" s="386"/>
      <c r="IVW20" s="386"/>
      <c r="IVX20" s="386"/>
      <c r="IVY20" s="386"/>
      <c r="IVZ20" s="386"/>
      <c r="IWA20" s="386"/>
      <c r="IWB20" s="386"/>
      <c r="IWC20" s="386"/>
      <c r="IWD20" s="386"/>
      <c r="IWE20" s="386"/>
      <c r="IWF20" s="386"/>
      <c r="IWG20" s="386"/>
      <c r="IWH20" s="386"/>
      <c r="IWI20" s="386"/>
      <c r="IWJ20" s="386"/>
      <c r="IWK20" s="386"/>
      <c r="IWL20" s="386"/>
      <c r="IWM20" s="386"/>
      <c r="IWN20" s="386"/>
      <c r="IWO20" s="386"/>
      <c r="IWP20" s="386"/>
      <c r="IWQ20" s="386"/>
      <c r="IWR20" s="386"/>
      <c r="IWS20" s="386"/>
      <c r="IWT20" s="386"/>
      <c r="IWU20" s="386"/>
      <c r="IWV20" s="386"/>
      <c r="IWW20" s="386"/>
      <c r="IWX20" s="386"/>
      <c r="IWY20" s="386"/>
      <c r="IWZ20" s="386"/>
      <c r="IXA20" s="386"/>
      <c r="IXB20" s="386"/>
      <c r="IXC20" s="386"/>
      <c r="IXD20" s="386"/>
      <c r="IXE20" s="386"/>
      <c r="IXF20" s="386"/>
      <c r="IXG20" s="386"/>
      <c r="IXH20" s="386"/>
      <c r="IXI20" s="386"/>
      <c r="IXJ20" s="386"/>
      <c r="IXK20" s="386"/>
      <c r="IXL20" s="386"/>
      <c r="IXM20" s="386"/>
      <c r="IXN20" s="386"/>
      <c r="IXO20" s="386"/>
      <c r="IXP20" s="386"/>
      <c r="IXQ20" s="386"/>
      <c r="IXR20" s="386"/>
      <c r="IXS20" s="386"/>
      <c r="IXT20" s="386"/>
      <c r="IXU20" s="386"/>
      <c r="IXV20" s="386"/>
      <c r="IXW20" s="386"/>
      <c r="IXX20" s="386"/>
      <c r="IXY20" s="386"/>
      <c r="IXZ20" s="386"/>
      <c r="IYA20" s="386"/>
      <c r="IYB20" s="386"/>
      <c r="IYC20" s="386"/>
      <c r="IYD20" s="386"/>
      <c r="IYE20" s="386"/>
      <c r="IYF20" s="386"/>
      <c r="IYG20" s="386"/>
      <c r="IYH20" s="386"/>
      <c r="IYI20" s="386"/>
      <c r="IYJ20" s="386"/>
      <c r="IYK20" s="386"/>
      <c r="IYL20" s="386"/>
      <c r="IYM20" s="386"/>
      <c r="IYN20" s="386"/>
      <c r="IYO20" s="386"/>
      <c r="IYP20" s="386"/>
      <c r="IYQ20" s="386"/>
      <c r="IYR20" s="386"/>
      <c r="IYS20" s="386"/>
      <c r="IYT20" s="386"/>
      <c r="IYU20" s="386"/>
      <c r="IYV20" s="386"/>
      <c r="IYW20" s="386"/>
      <c r="IYX20" s="386"/>
      <c r="IYY20" s="386"/>
      <c r="IYZ20" s="386"/>
      <c r="IZA20" s="386"/>
      <c r="IZB20" s="386"/>
      <c r="IZC20" s="386"/>
      <c r="IZD20" s="386"/>
      <c r="IZE20" s="386"/>
      <c r="IZF20" s="386"/>
      <c r="IZG20" s="386"/>
      <c r="IZH20" s="386"/>
      <c r="IZI20" s="386"/>
      <c r="IZJ20" s="386"/>
      <c r="IZK20" s="386"/>
      <c r="IZL20" s="386"/>
      <c r="IZM20" s="386"/>
      <c r="IZN20" s="386"/>
      <c r="IZO20" s="386"/>
      <c r="IZP20" s="386"/>
      <c r="IZQ20" s="386"/>
      <c r="IZR20" s="386"/>
      <c r="IZS20" s="386"/>
      <c r="IZT20" s="386"/>
      <c r="IZU20" s="386"/>
      <c r="IZV20" s="386"/>
      <c r="IZW20" s="386"/>
      <c r="IZX20" s="386"/>
      <c r="IZY20" s="386"/>
      <c r="IZZ20" s="386"/>
      <c r="JAA20" s="386"/>
      <c r="JAB20" s="386"/>
      <c r="JAC20" s="386"/>
      <c r="JAD20" s="386"/>
      <c r="JAE20" s="386"/>
      <c r="JAF20" s="386"/>
      <c r="JAG20" s="386"/>
      <c r="JAH20" s="386"/>
      <c r="JAI20" s="386"/>
      <c r="JAJ20" s="386"/>
      <c r="JAK20" s="386"/>
      <c r="JAL20" s="386"/>
      <c r="JAM20" s="386"/>
      <c r="JAN20" s="386"/>
      <c r="JAO20" s="386"/>
      <c r="JAP20" s="386"/>
      <c r="JAQ20" s="386"/>
      <c r="JAR20" s="386"/>
      <c r="JAS20" s="386"/>
      <c r="JAT20" s="386"/>
      <c r="JAU20" s="386"/>
      <c r="JAV20" s="386"/>
      <c r="JAW20" s="386"/>
      <c r="JAX20" s="386"/>
      <c r="JAY20" s="386"/>
      <c r="JAZ20" s="386"/>
      <c r="JBA20" s="386"/>
      <c r="JBB20" s="386"/>
      <c r="JBC20" s="386"/>
      <c r="JBD20" s="386"/>
      <c r="JBE20" s="386"/>
      <c r="JBF20" s="386"/>
      <c r="JBG20" s="386"/>
      <c r="JBH20" s="386"/>
      <c r="JBI20" s="386"/>
      <c r="JBJ20" s="386"/>
      <c r="JBK20" s="386"/>
      <c r="JBL20" s="386"/>
      <c r="JBM20" s="386"/>
      <c r="JBN20" s="386"/>
      <c r="JBO20" s="386"/>
      <c r="JBP20" s="386"/>
      <c r="JBQ20" s="386"/>
      <c r="JBR20" s="386"/>
      <c r="JBS20" s="386"/>
      <c r="JBT20" s="386"/>
      <c r="JBU20" s="386"/>
      <c r="JBV20" s="386"/>
      <c r="JBW20" s="386"/>
      <c r="JBX20" s="386"/>
      <c r="JBY20" s="386"/>
      <c r="JBZ20" s="386"/>
      <c r="JCA20" s="386"/>
      <c r="JCB20" s="386"/>
      <c r="JCC20" s="386"/>
      <c r="JCD20" s="386"/>
      <c r="JCE20" s="386"/>
      <c r="JCF20" s="386"/>
      <c r="JCG20" s="386"/>
      <c r="JCH20" s="386"/>
      <c r="JCI20" s="386"/>
      <c r="JCJ20" s="386"/>
      <c r="JCK20" s="386"/>
      <c r="JCL20" s="386"/>
      <c r="JCM20" s="386"/>
      <c r="JCN20" s="386"/>
      <c r="JCO20" s="386"/>
      <c r="JCP20" s="386"/>
      <c r="JCQ20" s="386"/>
      <c r="JCR20" s="386"/>
      <c r="JCS20" s="386"/>
      <c r="JCT20" s="386"/>
      <c r="JCU20" s="386"/>
      <c r="JCV20" s="386"/>
      <c r="JCW20" s="386"/>
      <c r="JCX20" s="386"/>
      <c r="JCY20" s="386"/>
      <c r="JCZ20" s="386"/>
      <c r="JDA20" s="386"/>
      <c r="JDB20" s="386"/>
      <c r="JDC20" s="386"/>
      <c r="JDD20" s="386"/>
      <c r="JDE20" s="386"/>
      <c r="JDF20" s="386"/>
      <c r="JDG20" s="386"/>
      <c r="JDH20" s="386"/>
      <c r="JDI20" s="386"/>
      <c r="JDJ20" s="386"/>
      <c r="JDK20" s="386"/>
      <c r="JDL20" s="386"/>
      <c r="JDM20" s="386"/>
      <c r="JDN20" s="386"/>
      <c r="JDO20" s="386"/>
      <c r="JDP20" s="386"/>
      <c r="JDQ20" s="386"/>
      <c r="JDR20" s="386"/>
      <c r="JDS20" s="386"/>
      <c r="JDT20" s="386"/>
      <c r="JDU20" s="386"/>
      <c r="JDV20" s="386"/>
      <c r="JDW20" s="386"/>
      <c r="JDX20" s="386"/>
      <c r="JDY20" s="386"/>
      <c r="JDZ20" s="386"/>
      <c r="JEA20" s="386"/>
      <c r="JEB20" s="386"/>
      <c r="JEC20" s="386"/>
      <c r="JED20" s="386"/>
      <c r="JEE20" s="386"/>
      <c r="JEF20" s="386"/>
      <c r="JEG20" s="386"/>
      <c r="JEH20" s="386"/>
      <c r="JEI20" s="386"/>
      <c r="JEJ20" s="386"/>
      <c r="JEK20" s="386"/>
      <c r="JEL20" s="386"/>
      <c r="JEM20" s="386"/>
      <c r="JEN20" s="386"/>
      <c r="JEO20" s="386"/>
      <c r="JEP20" s="386"/>
      <c r="JEQ20" s="386"/>
      <c r="JER20" s="386"/>
      <c r="JES20" s="386"/>
      <c r="JET20" s="386"/>
      <c r="JEU20" s="386"/>
      <c r="JEV20" s="386"/>
      <c r="JEW20" s="386"/>
      <c r="JEX20" s="386"/>
      <c r="JEY20" s="386"/>
      <c r="JEZ20" s="386"/>
      <c r="JFA20" s="386"/>
      <c r="JFB20" s="386"/>
      <c r="JFC20" s="386"/>
      <c r="JFD20" s="386"/>
      <c r="JFE20" s="386"/>
      <c r="JFF20" s="386"/>
      <c r="JFG20" s="386"/>
      <c r="JFH20" s="386"/>
      <c r="JFI20" s="386"/>
      <c r="JFJ20" s="386"/>
      <c r="JFK20" s="386"/>
      <c r="JFL20" s="386"/>
      <c r="JFM20" s="386"/>
      <c r="JFN20" s="386"/>
      <c r="JFO20" s="386"/>
      <c r="JFP20" s="386"/>
      <c r="JFQ20" s="386"/>
      <c r="JFR20" s="386"/>
      <c r="JFS20" s="386"/>
      <c r="JFT20" s="386"/>
      <c r="JFU20" s="386"/>
      <c r="JFV20" s="386"/>
      <c r="JFW20" s="386"/>
      <c r="JFX20" s="386"/>
      <c r="JFY20" s="386"/>
      <c r="JFZ20" s="386"/>
      <c r="JGA20" s="386"/>
      <c r="JGB20" s="386"/>
      <c r="JGC20" s="386"/>
      <c r="JGD20" s="386"/>
      <c r="JGE20" s="386"/>
      <c r="JGF20" s="386"/>
      <c r="JGG20" s="386"/>
      <c r="JGH20" s="386"/>
      <c r="JGI20" s="386"/>
      <c r="JGJ20" s="386"/>
      <c r="JGK20" s="386"/>
      <c r="JGL20" s="386"/>
      <c r="JGM20" s="386"/>
      <c r="JGN20" s="386"/>
      <c r="JGO20" s="386"/>
      <c r="JGP20" s="386"/>
      <c r="JGQ20" s="386"/>
      <c r="JGR20" s="386"/>
      <c r="JGS20" s="386"/>
      <c r="JGT20" s="386"/>
      <c r="JGU20" s="386"/>
      <c r="JGV20" s="386"/>
      <c r="JGW20" s="386"/>
      <c r="JGX20" s="386"/>
      <c r="JGY20" s="386"/>
      <c r="JGZ20" s="386"/>
      <c r="JHA20" s="386"/>
      <c r="JHB20" s="386"/>
      <c r="JHC20" s="386"/>
      <c r="JHD20" s="386"/>
      <c r="JHE20" s="386"/>
      <c r="JHF20" s="386"/>
      <c r="JHG20" s="386"/>
      <c r="JHH20" s="386"/>
      <c r="JHI20" s="386"/>
      <c r="JHJ20" s="386"/>
      <c r="JHK20" s="386"/>
      <c r="JHL20" s="386"/>
      <c r="JHM20" s="386"/>
      <c r="JHN20" s="386"/>
      <c r="JHO20" s="386"/>
      <c r="JHP20" s="386"/>
      <c r="JHQ20" s="386"/>
      <c r="JHR20" s="386"/>
      <c r="JHS20" s="386"/>
      <c r="JHT20" s="386"/>
      <c r="JHU20" s="386"/>
      <c r="JHV20" s="386"/>
      <c r="JHW20" s="386"/>
      <c r="JHX20" s="386"/>
      <c r="JHY20" s="386"/>
      <c r="JHZ20" s="386"/>
      <c r="JIA20" s="386"/>
      <c r="JIB20" s="386"/>
      <c r="JIC20" s="386"/>
      <c r="JID20" s="386"/>
      <c r="JIE20" s="386"/>
      <c r="JIF20" s="386"/>
      <c r="JIG20" s="386"/>
      <c r="JIH20" s="386"/>
      <c r="JII20" s="386"/>
      <c r="JIJ20" s="386"/>
      <c r="JIK20" s="386"/>
      <c r="JIL20" s="386"/>
      <c r="JIM20" s="386"/>
      <c r="JIN20" s="386"/>
      <c r="JIO20" s="386"/>
      <c r="JIP20" s="386"/>
      <c r="JIQ20" s="386"/>
      <c r="JIR20" s="386"/>
      <c r="JIS20" s="386"/>
      <c r="JIT20" s="386"/>
      <c r="JIU20" s="386"/>
      <c r="JIV20" s="386"/>
      <c r="JIW20" s="386"/>
      <c r="JIX20" s="386"/>
      <c r="JIY20" s="386"/>
      <c r="JIZ20" s="386"/>
      <c r="JJA20" s="386"/>
      <c r="JJB20" s="386"/>
      <c r="JJC20" s="386"/>
      <c r="JJD20" s="386"/>
      <c r="JJE20" s="386"/>
      <c r="JJF20" s="386"/>
      <c r="JJG20" s="386"/>
      <c r="JJH20" s="386"/>
      <c r="JJI20" s="386"/>
      <c r="JJJ20" s="386"/>
      <c r="JJK20" s="386"/>
      <c r="JJL20" s="386"/>
      <c r="JJM20" s="386"/>
      <c r="JJN20" s="386"/>
      <c r="JJO20" s="386"/>
      <c r="JJP20" s="386"/>
      <c r="JJQ20" s="386"/>
      <c r="JJR20" s="386"/>
      <c r="JJS20" s="386"/>
      <c r="JJT20" s="386"/>
      <c r="JJU20" s="386"/>
      <c r="JJV20" s="386"/>
      <c r="JJW20" s="386"/>
      <c r="JJX20" s="386"/>
      <c r="JJY20" s="386"/>
      <c r="JJZ20" s="386"/>
      <c r="JKA20" s="386"/>
      <c r="JKB20" s="386"/>
      <c r="JKC20" s="386"/>
      <c r="JKD20" s="386"/>
      <c r="JKE20" s="386"/>
      <c r="JKF20" s="386"/>
      <c r="JKG20" s="386"/>
      <c r="JKH20" s="386"/>
      <c r="JKI20" s="386"/>
      <c r="JKJ20" s="386"/>
      <c r="JKK20" s="386"/>
      <c r="JKL20" s="386"/>
      <c r="JKM20" s="386"/>
      <c r="JKN20" s="386"/>
      <c r="JKO20" s="386"/>
      <c r="JKP20" s="386"/>
      <c r="JKQ20" s="386"/>
      <c r="JKR20" s="386"/>
      <c r="JKS20" s="386"/>
      <c r="JKT20" s="386"/>
      <c r="JKU20" s="386"/>
      <c r="JKV20" s="386"/>
      <c r="JKW20" s="386"/>
      <c r="JKX20" s="386"/>
      <c r="JKY20" s="386"/>
      <c r="JKZ20" s="386"/>
      <c r="JLA20" s="386"/>
      <c r="JLB20" s="386"/>
      <c r="JLC20" s="386"/>
      <c r="JLD20" s="386"/>
      <c r="JLE20" s="386"/>
      <c r="JLF20" s="386"/>
      <c r="JLG20" s="386"/>
      <c r="JLH20" s="386"/>
      <c r="JLI20" s="386"/>
      <c r="JLJ20" s="386"/>
      <c r="JLK20" s="386"/>
      <c r="JLL20" s="386"/>
      <c r="JLM20" s="386"/>
      <c r="JLN20" s="386"/>
      <c r="JLO20" s="386"/>
      <c r="JLP20" s="386"/>
      <c r="JLQ20" s="386"/>
      <c r="JLR20" s="386"/>
      <c r="JLS20" s="386"/>
      <c r="JLT20" s="386"/>
      <c r="JLU20" s="386"/>
      <c r="JLV20" s="386"/>
      <c r="JLW20" s="386"/>
      <c r="JLX20" s="386"/>
      <c r="JLY20" s="386"/>
      <c r="JLZ20" s="386"/>
      <c r="JMA20" s="386"/>
      <c r="JMB20" s="386"/>
      <c r="JMC20" s="386"/>
      <c r="JMD20" s="386"/>
      <c r="JME20" s="386"/>
      <c r="JMF20" s="386"/>
      <c r="JMG20" s="386"/>
      <c r="JMH20" s="386"/>
      <c r="JMI20" s="386"/>
      <c r="JMJ20" s="386"/>
      <c r="JMK20" s="386"/>
      <c r="JML20" s="386"/>
      <c r="JMM20" s="386"/>
      <c r="JMN20" s="386"/>
      <c r="JMO20" s="386"/>
      <c r="JMP20" s="386"/>
      <c r="JMQ20" s="386"/>
      <c r="JMR20" s="386"/>
      <c r="JMS20" s="386"/>
      <c r="JMT20" s="386"/>
      <c r="JMU20" s="386"/>
      <c r="JMV20" s="386"/>
      <c r="JMW20" s="386"/>
      <c r="JMX20" s="386"/>
      <c r="JMY20" s="386"/>
      <c r="JMZ20" s="386"/>
      <c r="JNA20" s="386"/>
      <c r="JNB20" s="386"/>
      <c r="JNC20" s="386"/>
      <c r="JND20" s="386"/>
      <c r="JNE20" s="386"/>
      <c r="JNF20" s="386"/>
      <c r="JNG20" s="386"/>
      <c r="JNH20" s="386"/>
      <c r="JNI20" s="386"/>
      <c r="JNJ20" s="386"/>
      <c r="JNK20" s="386"/>
      <c r="JNL20" s="386"/>
      <c r="JNM20" s="386"/>
      <c r="JNN20" s="386"/>
      <c r="JNO20" s="386"/>
      <c r="JNP20" s="386"/>
      <c r="JNQ20" s="386"/>
      <c r="JNR20" s="386"/>
      <c r="JNS20" s="386"/>
      <c r="JNT20" s="386"/>
      <c r="JNU20" s="386"/>
      <c r="JNV20" s="386"/>
      <c r="JNW20" s="386"/>
      <c r="JNX20" s="386"/>
      <c r="JNY20" s="386"/>
      <c r="JNZ20" s="386"/>
      <c r="JOA20" s="386"/>
      <c r="JOB20" s="386"/>
      <c r="JOC20" s="386"/>
      <c r="JOD20" s="386"/>
      <c r="JOE20" s="386"/>
      <c r="JOF20" s="386"/>
      <c r="JOG20" s="386"/>
      <c r="JOH20" s="386"/>
      <c r="JOI20" s="386"/>
      <c r="JOJ20" s="386"/>
      <c r="JOK20" s="386"/>
      <c r="JOL20" s="386"/>
      <c r="JOM20" s="386"/>
      <c r="JON20" s="386"/>
      <c r="JOO20" s="386"/>
      <c r="JOP20" s="386"/>
      <c r="JOQ20" s="386"/>
      <c r="JOR20" s="386"/>
      <c r="JOS20" s="386"/>
      <c r="JOT20" s="386"/>
      <c r="JOU20" s="386"/>
      <c r="JOV20" s="386"/>
      <c r="JOW20" s="386"/>
      <c r="JOX20" s="386"/>
      <c r="JOY20" s="386"/>
      <c r="JOZ20" s="386"/>
      <c r="JPA20" s="386"/>
      <c r="JPB20" s="386"/>
      <c r="JPC20" s="386"/>
      <c r="JPD20" s="386"/>
      <c r="JPE20" s="386"/>
      <c r="JPF20" s="386"/>
      <c r="JPG20" s="386"/>
      <c r="JPH20" s="386"/>
      <c r="JPI20" s="386"/>
      <c r="JPJ20" s="386"/>
      <c r="JPK20" s="386"/>
      <c r="JPL20" s="386"/>
      <c r="JPM20" s="386"/>
      <c r="JPN20" s="386"/>
      <c r="JPO20" s="386"/>
      <c r="JPP20" s="386"/>
      <c r="JPQ20" s="386"/>
      <c r="JPR20" s="386"/>
      <c r="JPS20" s="386"/>
      <c r="JPT20" s="386"/>
      <c r="JPU20" s="386"/>
      <c r="JPV20" s="386"/>
      <c r="JPW20" s="386"/>
      <c r="JPX20" s="386"/>
      <c r="JPY20" s="386"/>
      <c r="JPZ20" s="386"/>
      <c r="JQA20" s="386"/>
      <c r="JQB20" s="386"/>
      <c r="JQC20" s="386"/>
      <c r="JQD20" s="386"/>
      <c r="JQE20" s="386"/>
      <c r="JQF20" s="386"/>
      <c r="JQG20" s="386"/>
      <c r="JQH20" s="386"/>
      <c r="JQI20" s="386"/>
      <c r="JQJ20" s="386"/>
      <c r="JQK20" s="386"/>
      <c r="JQL20" s="386"/>
      <c r="JQM20" s="386"/>
      <c r="JQN20" s="386"/>
      <c r="JQO20" s="386"/>
      <c r="JQP20" s="386"/>
      <c r="JQQ20" s="386"/>
      <c r="JQR20" s="386"/>
      <c r="JQS20" s="386"/>
      <c r="JQT20" s="386"/>
      <c r="JQU20" s="386"/>
      <c r="JQV20" s="386"/>
      <c r="JQW20" s="386"/>
      <c r="JQX20" s="386"/>
      <c r="JQY20" s="386"/>
      <c r="JQZ20" s="386"/>
      <c r="JRA20" s="386"/>
      <c r="JRB20" s="386"/>
      <c r="JRC20" s="386"/>
      <c r="JRD20" s="386"/>
      <c r="JRE20" s="386"/>
      <c r="JRF20" s="386"/>
      <c r="JRG20" s="386"/>
      <c r="JRH20" s="386"/>
      <c r="JRI20" s="386"/>
      <c r="JRJ20" s="386"/>
      <c r="JRK20" s="386"/>
      <c r="JRL20" s="386"/>
      <c r="JRM20" s="386"/>
      <c r="JRN20" s="386"/>
      <c r="JRO20" s="386"/>
      <c r="JRP20" s="386"/>
      <c r="JRQ20" s="386"/>
      <c r="JRR20" s="386"/>
      <c r="JRS20" s="386"/>
      <c r="JRT20" s="386"/>
      <c r="JRU20" s="386"/>
      <c r="JRV20" s="386"/>
      <c r="JRW20" s="386"/>
      <c r="JRX20" s="386"/>
      <c r="JRY20" s="386"/>
      <c r="JRZ20" s="386"/>
      <c r="JSA20" s="386"/>
      <c r="JSB20" s="386"/>
      <c r="JSC20" s="386"/>
      <c r="JSD20" s="386"/>
      <c r="JSE20" s="386"/>
      <c r="JSF20" s="386"/>
      <c r="JSG20" s="386"/>
      <c r="JSH20" s="386"/>
      <c r="JSI20" s="386"/>
      <c r="JSJ20" s="386"/>
      <c r="JSK20" s="386"/>
      <c r="JSL20" s="386"/>
      <c r="JSM20" s="386"/>
      <c r="JSN20" s="386"/>
      <c r="JSO20" s="386"/>
      <c r="JSP20" s="386"/>
      <c r="JSQ20" s="386"/>
      <c r="JSR20" s="386"/>
      <c r="JSS20" s="386"/>
      <c r="JST20" s="386"/>
      <c r="JSU20" s="386"/>
      <c r="JSV20" s="386"/>
      <c r="JSW20" s="386"/>
      <c r="JSX20" s="386"/>
      <c r="JSY20" s="386"/>
      <c r="JSZ20" s="386"/>
      <c r="JTA20" s="386"/>
      <c r="JTB20" s="386"/>
      <c r="JTC20" s="386"/>
      <c r="JTD20" s="386"/>
      <c r="JTE20" s="386"/>
      <c r="JTF20" s="386"/>
      <c r="JTG20" s="386"/>
      <c r="JTH20" s="386"/>
      <c r="JTI20" s="386"/>
      <c r="JTJ20" s="386"/>
      <c r="JTK20" s="386"/>
      <c r="JTL20" s="386"/>
      <c r="JTM20" s="386"/>
      <c r="JTN20" s="386"/>
      <c r="JTO20" s="386"/>
      <c r="JTP20" s="386"/>
      <c r="JTQ20" s="386"/>
      <c r="JTR20" s="386"/>
      <c r="JTS20" s="386"/>
      <c r="JTT20" s="386"/>
      <c r="JTU20" s="386"/>
      <c r="JTV20" s="386"/>
      <c r="JTW20" s="386"/>
      <c r="JTX20" s="386"/>
      <c r="JTY20" s="386"/>
      <c r="JTZ20" s="386"/>
      <c r="JUA20" s="386"/>
      <c r="JUB20" s="386"/>
      <c r="JUC20" s="386"/>
      <c r="JUD20" s="386"/>
      <c r="JUE20" s="386"/>
      <c r="JUF20" s="386"/>
      <c r="JUG20" s="386"/>
      <c r="JUH20" s="386"/>
      <c r="JUI20" s="386"/>
      <c r="JUJ20" s="386"/>
      <c r="JUK20" s="386"/>
      <c r="JUL20" s="386"/>
      <c r="JUM20" s="386"/>
      <c r="JUN20" s="386"/>
      <c r="JUO20" s="386"/>
      <c r="JUP20" s="386"/>
      <c r="JUQ20" s="386"/>
      <c r="JUR20" s="386"/>
      <c r="JUS20" s="386"/>
      <c r="JUT20" s="386"/>
      <c r="JUU20" s="386"/>
      <c r="JUV20" s="386"/>
      <c r="JUW20" s="386"/>
      <c r="JUX20" s="386"/>
      <c r="JUY20" s="386"/>
      <c r="JUZ20" s="386"/>
      <c r="JVA20" s="386"/>
      <c r="JVB20" s="386"/>
      <c r="JVC20" s="386"/>
      <c r="JVD20" s="386"/>
      <c r="JVE20" s="386"/>
      <c r="JVF20" s="386"/>
      <c r="JVG20" s="386"/>
      <c r="JVH20" s="386"/>
      <c r="JVI20" s="386"/>
      <c r="JVJ20" s="386"/>
      <c r="JVK20" s="386"/>
      <c r="JVL20" s="386"/>
      <c r="JVM20" s="386"/>
      <c r="JVN20" s="386"/>
      <c r="JVO20" s="386"/>
      <c r="JVP20" s="386"/>
      <c r="JVQ20" s="386"/>
      <c r="JVR20" s="386"/>
      <c r="JVS20" s="386"/>
      <c r="JVT20" s="386"/>
      <c r="JVU20" s="386"/>
      <c r="JVV20" s="386"/>
      <c r="JVW20" s="386"/>
      <c r="JVX20" s="386"/>
      <c r="JVY20" s="386"/>
      <c r="JVZ20" s="386"/>
      <c r="JWA20" s="386"/>
      <c r="JWB20" s="386"/>
      <c r="JWC20" s="386"/>
      <c r="JWD20" s="386"/>
      <c r="JWE20" s="386"/>
      <c r="JWF20" s="386"/>
      <c r="JWG20" s="386"/>
      <c r="JWH20" s="386"/>
      <c r="JWI20" s="386"/>
      <c r="JWJ20" s="386"/>
      <c r="JWK20" s="386"/>
      <c r="JWL20" s="386"/>
      <c r="JWM20" s="386"/>
      <c r="JWN20" s="386"/>
      <c r="JWO20" s="386"/>
      <c r="JWP20" s="386"/>
      <c r="JWQ20" s="386"/>
      <c r="JWR20" s="386"/>
      <c r="JWS20" s="386"/>
      <c r="JWT20" s="386"/>
      <c r="JWU20" s="386"/>
      <c r="JWV20" s="386"/>
      <c r="JWW20" s="386"/>
      <c r="JWX20" s="386"/>
      <c r="JWY20" s="386"/>
      <c r="JWZ20" s="386"/>
      <c r="JXA20" s="386"/>
      <c r="JXB20" s="386"/>
      <c r="JXC20" s="386"/>
      <c r="JXD20" s="386"/>
      <c r="JXE20" s="386"/>
      <c r="JXF20" s="386"/>
      <c r="JXG20" s="386"/>
      <c r="JXH20" s="386"/>
      <c r="JXI20" s="386"/>
      <c r="JXJ20" s="386"/>
      <c r="JXK20" s="386"/>
      <c r="JXL20" s="386"/>
      <c r="JXM20" s="386"/>
      <c r="JXN20" s="386"/>
      <c r="JXO20" s="386"/>
      <c r="JXP20" s="386"/>
      <c r="JXQ20" s="386"/>
      <c r="JXR20" s="386"/>
      <c r="JXS20" s="386"/>
      <c r="JXT20" s="386"/>
      <c r="JXU20" s="386"/>
      <c r="JXV20" s="386"/>
      <c r="JXW20" s="386"/>
      <c r="JXX20" s="386"/>
      <c r="JXY20" s="386"/>
      <c r="JXZ20" s="386"/>
      <c r="JYA20" s="386"/>
      <c r="JYB20" s="386"/>
      <c r="JYC20" s="386"/>
      <c r="JYD20" s="386"/>
      <c r="JYE20" s="386"/>
      <c r="JYF20" s="386"/>
      <c r="JYG20" s="386"/>
      <c r="JYH20" s="386"/>
      <c r="JYI20" s="386"/>
      <c r="JYJ20" s="386"/>
      <c r="JYK20" s="386"/>
      <c r="JYL20" s="386"/>
      <c r="JYM20" s="386"/>
      <c r="JYN20" s="386"/>
      <c r="JYO20" s="386"/>
      <c r="JYP20" s="386"/>
      <c r="JYQ20" s="386"/>
      <c r="JYR20" s="386"/>
      <c r="JYS20" s="386"/>
      <c r="JYT20" s="386"/>
      <c r="JYU20" s="386"/>
      <c r="JYV20" s="386"/>
      <c r="JYW20" s="386"/>
      <c r="JYX20" s="386"/>
      <c r="JYY20" s="386"/>
      <c r="JYZ20" s="386"/>
      <c r="JZA20" s="386"/>
      <c r="JZB20" s="386"/>
      <c r="JZC20" s="386"/>
      <c r="JZD20" s="386"/>
      <c r="JZE20" s="386"/>
      <c r="JZF20" s="386"/>
      <c r="JZG20" s="386"/>
      <c r="JZH20" s="386"/>
      <c r="JZI20" s="386"/>
      <c r="JZJ20" s="386"/>
      <c r="JZK20" s="386"/>
      <c r="JZL20" s="386"/>
      <c r="JZM20" s="386"/>
      <c r="JZN20" s="386"/>
      <c r="JZO20" s="386"/>
      <c r="JZP20" s="386"/>
      <c r="JZQ20" s="386"/>
      <c r="JZR20" s="386"/>
      <c r="JZS20" s="386"/>
      <c r="JZT20" s="386"/>
      <c r="JZU20" s="386"/>
      <c r="JZV20" s="386"/>
      <c r="JZW20" s="386"/>
      <c r="JZX20" s="386"/>
      <c r="JZY20" s="386"/>
      <c r="JZZ20" s="386"/>
      <c r="KAA20" s="386"/>
      <c r="KAB20" s="386"/>
      <c r="KAC20" s="386"/>
      <c r="KAD20" s="386"/>
      <c r="KAE20" s="386"/>
      <c r="KAF20" s="386"/>
      <c r="KAG20" s="386"/>
      <c r="KAH20" s="386"/>
      <c r="KAI20" s="386"/>
      <c r="KAJ20" s="386"/>
      <c r="KAK20" s="386"/>
      <c r="KAL20" s="386"/>
      <c r="KAM20" s="386"/>
      <c r="KAN20" s="386"/>
      <c r="KAO20" s="386"/>
      <c r="KAP20" s="386"/>
      <c r="KAQ20" s="386"/>
      <c r="KAR20" s="386"/>
      <c r="KAS20" s="386"/>
      <c r="KAT20" s="386"/>
      <c r="KAU20" s="386"/>
      <c r="KAV20" s="386"/>
      <c r="KAW20" s="386"/>
      <c r="KAX20" s="386"/>
      <c r="KAY20" s="386"/>
      <c r="KAZ20" s="386"/>
      <c r="KBA20" s="386"/>
      <c r="KBB20" s="386"/>
      <c r="KBC20" s="386"/>
      <c r="KBD20" s="386"/>
      <c r="KBE20" s="386"/>
      <c r="KBF20" s="386"/>
      <c r="KBG20" s="386"/>
      <c r="KBH20" s="386"/>
      <c r="KBI20" s="386"/>
      <c r="KBJ20" s="386"/>
      <c r="KBK20" s="386"/>
      <c r="KBL20" s="386"/>
      <c r="KBM20" s="386"/>
      <c r="KBN20" s="386"/>
      <c r="KBO20" s="386"/>
      <c r="KBP20" s="386"/>
      <c r="KBQ20" s="386"/>
      <c r="KBR20" s="386"/>
      <c r="KBS20" s="386"/>
      <c r="KBT20" s="386"/>
      <c r="KBU20" s="386"/>
      <c r="KBV20" s="386"/>
      <c r="KBW20" s="386"/>
      <c r="KBX20" s="386"/>
      <c r="KBY20" s="386"/>
      <c r="KBZ20" s="386"/>
      <c r="KCA20" s="386"/>
      <c r="KCB20" s="386"/>
      <c r="KCC20" s="386"/>
      <c r="KCD20" s="386"/>
      <c r="KCE20" s="386"/>
      <c r="KCF20" s="386"/>
      <c r="KCG20" s="386"/>
      <c r="KCH20" s="386"/>
      <c r="KCI20" s="386"/>
      <c r="KCJ20" s="386"/>
      <c r="KCK20" s="386"/>
      <c r="KCL20" s="386"/>
      <c r="KCM20" s="386"/>
      <c r="KCN20" s="386"/>
      <c r="KCO20" s="386"/>
      <c r="KCP20" s="386"/>
      <c r="KCQ20" s="386"/>
      <c r="KCR20" s="386"/>
      <c r="KCS20" s="386"/>
      <c r="KCT20" s="386"/>
      <c r="KCU20" s="386"/>
      <c r="KCV20" s="386"/>
      <c r="KCW20" s="386"/>
      <c r="KCX20" s="386"/>
      <c r="KCY20" s="386"/>
      <c r="KCZ20" s="386"/>
      <c r="KDA20" s="386"/>
      <c r="KDB20" s="386"/>
      <c r="KDC20" s="386"/>
      <c r="KDD20" s="386"/>
      <c r="KDE20" s="386"/>
      <c r="KDF20" s="386"/>
      <c r="KDG20" s="386"/>
      <c r="KDH20" s="386"/>
      <c r="KDI20" s="386"/>
      <c r="KDJ20" s="386"/>
      <c r="KDK20" s="386"/>
      <c r="KDL20" s="386"/>
      <c r="KDM20" s="386"/>
      <c r="KDN20" s="386"/>
      <c r="KDO20" s="386"/>
      <c r="KDP20" s="386"/>
      <c r="KDQ20" s="386"/>
      <c r="KDR20" s="386"/>
      <c r="KDS20" s="386"/>
      <c r="KDT20" s="386"/>
      <c r="KDU20" s="386"/>
      <c r="KDV20" s="386"/>
      <c r="KDW20" s="386"/>
      <c r="KDX20" s="386"/>
      <c r="KDY20" s="386"/>
      <c r="KDZ20" s="386"/>
      <c r="KEA20" s="386"/>
      <c r="KEB20" s="386"/>
      <c r="KEC20" s="386"/>
      <c r="KED20" s="386"/>
      <c r="KEE20" s="386"/>
      <c r="KEF20" s="386"/>
      <c r="KEG20" s="386"/>
      <c r="KEH20" s="386"/>
      <c r="KEI20" s="386"/>
      <c r="KEJ20" s="386"/>
      <c r="KEK20" s="386"/>
      <c r="KEL20" s="386"/>
      <c r="KEM20" s="386"/>
      <c r="KEN20" s="386"/>
      <c r="KEO20" s="386"/>
      <c r="KEP20" s="386"/>
      <c r="KEQ20" s="386"/>
      <c r="KER20" s="386"/>
      <c r="KES20" s="386"/>
      <c r="KET20" s="386"/>
      <c r="KEU20" s="386"/>
      <c r="KEV20" s="386"/>
      <c r="KEW20" s="386"/>
      <c r="KEX20" s="386"/>
      <c r="KEY20" s="386"/>
      <c r="KEZ20" s="386"/>
      <c r="KFA20" s="386"/>
      <c r="KFB20" s="386"/>
      <c r="KFC20" s="386"/>
      <c r="KFD20" s="386"/>
      <c r="KFE20" s="386"/>
      <c r="KFF20" s="386"/>
      <c r="KFG20" s="386"/>
      <c r="KFH20" s="386"/>
      <c r="KFI20" s="386"/>
      <c r="KFJ20" s="386"/>
      <c r="KFK20" s="386"/>
      <c r="KFL20" s="386"/>
      <c r="KFM20" s="386"/>
      <c r="KFN20" s="386"/>
      <c r="KFO20" s="386"/>
      <c r="KFP20" s="386"/>
      <c r="KFQ20" s="386"/>
      <c r="KFR20" s="386"/>
      <c r="KFS20" s="386"/>
      <c r="KFT20" s="386"/>
      <c r="KFU20" s="386"/>
      <c r="KFV20" s="386"/>
      <c r="KFW20" s="386"/>
      <c r="KFX20" s="386"/>
      <c r="KFY20" s="386"/>
      <c r="KFZ20" s="386"/>
      <c r="KGA20" s="386"/>
      <c r="KGB20" s="386"/>
      <c r="KGC20" s="386"/>
      <c r="KGD20" s="386"/>
      <c r="KGE20" s="386"/>
      <c r="KGF20" s="386"/>
      <c r="KGG20" s="386"/>
      <c r="KGH20" s="386"/>
      <c r="KGI20" s="386"/>
      <c r="KGJ20" s="386"/>
      <c r="KGK20" s="386"/>
      <c r="KGL20" s="386"/>
      <c r="KGM20" s="386"/>
      <c r="KGN20" s="386"/>
      <c r="KGO20" s="386"/>
      <c r="KGP20" s="386"/>
      <c r="KGQ20" s="386"/>
      <c r="KGR20" s="386"/>
      <c r="KGS20" s="386"/>
      <c r="KGT20" s="386"/>
      <c r="KGU20" s="386"/>
      <c r="KGV20" s="386"/>
      <c r="KGW20" s="386"/>
      <c r="KGX20" s="386"/>
      <c r="KGY20" s="386"/>
      <c r="KGZ20" s="386"/>
      <c r="KHA20" s="386"/>
      <c r="KHB20" s="386"/>
      <c r="KHC20" s="386"/>
      <c r="KHD20" s="386"/>
      <c r="KHE20" s="386"/>
      <c r="KHF20" s="386"/>
      <c r="KHG20" s="386"/>
      <c r="KHH20" s="386"/>
      <c r="KHI20" s="386"/>
      <c r="KHJ20" s="386"/>
      <c r="KHK20" s="386"/>
      <c r="KHL20" s="386"/>
      <c r="KHM20" s="386"/>
      <c r="KHN20" s="386"/>
      <c r="KHO20" s="386"/>
      <c r="KHP20" s="386"/>
      <c r="KHQ20" s="386"/>
      <c r="KHR20" s="386"/>
      <c r="KHS20" s="386"/>
      <c r="KHT20" s="386"/>
      <c r="KHU20" s="386"/>
      <c r="KHV20" s="386"/>
      <c r="KHW20" s="386"/>
      <c r="KHX20" s="386"/>
      <c r="KHY20" s="386"/>
      <c r="KHZ20" s="386"/>
      <c r="KIA20" s="386"/>
      <c r="KIB20" s="386"/>
      <c r="KIC20" s="386"/>
      <c r="KID20" s="386"/>
      <c r="KIE20" s="386"/>
      <c r="KIF20" s="386"/>
      <c r="KIG20" s="386"/>
      <c r="KIH20" s="386"/>
      <c r="KII20" s="386"/>
      <c r="KIJ20" s="386"/>
      <c r="KIK20" s="386"/>
      <c r="KIL20" s="386"/>
      <c r="KIM20" s="386"/>
      <c r="KIN20" s="386"/>
      <c r="KIO20" s="386"/>
      <c r="KIP20" s="386"/>
      <c r="KIQ20" s="386"/>
      <c r="KIR20" s="386"/>
      <c r="KIS20" s="386"/>
      <c r="KIT20" s="386"/>
      <c r="KIU20" s="386"/>
      <c r="KIV20" s="386"/>
      <c r="KIW20" s="386"/>
      <c r="KIX20" s="386"/>
      <c r="KIY20" s="386"/>
      <c r="KIZ20" s="386"/>
      <c r="KJA20" s="386"/>
      <c r="KJB20" s="386"/>
      <c r="KJC20" s="386"/>
      <c r="KJD20" s="386"/>
      <c r="KJE20" s="386"/>
      <c r="KJF20" s="386"/>
      <c r="KJG20" s="386"/>
      <c r="KJH20" s="386"/>
      <c r="KJI20" s="386"/>
      <c r="KJJ20" s="386"/>
      <c r="KJK20" s="386"/>
      <c r="KJL20" s="386"/>
      <c r="KJM20" s="386"/>
      <c r="KJN20" s="386"/>
      <c r="KJO20" s="386"/>
      <c r="KJP20" s="386"/>
      <c r="KJQ20" s="386"/>
      <c r="KJR20" s="386"/>
      <c r="KJS20" s="386"/>
      <c r="KJT20" s="386"/>
      <c r="KJU20" s="386"/>
      <c r="KJV20" s="386"/>
      <c r="KJW20" s="386"/>
      <c r="KJX20" s="386"/>
      <c r="KJY20" s="386"/>
      <c r="KJZ20" s="386"/>
      <c r="KKA20" s="386"/>
      <c r="KKB20" s="386"/>
      <c r="KKC20" s="386"/>
      <c r="KKD20" s="386"/>
      <c r="KKE20" s="386"/>
      <c r="KKF20" s="386"/>
      <c r="KKG20" s="386"/>
      <c r="KKH20" s="386"/>
      <c r="KKI20" s="386"/>
      <c r="KKJ20" s="386"/>
      <c r="KKK20" s="386"/>
      <c r="KKL20" s="386"/>
      <c r="KKM20" s="386"/>
      <c r="KKN20" s="386"/>
      <c r="KKO20" s="386"/>
      <c r="KKP20" s="386"/>
      <c r="KKQ20" s="386"/>
      <c r="KKR20" s="386"/>
      <c r="KKS20" s="386"/>
      <c r="KKT20" s="386"/>
      <c r="KKU20" s="386"/>
      <c r="KKV20" s="386"/>
      <c r="KKW20" s="386"/>
      <c r="KKX20" s="386"/>
      <c r="KKY20" s="386"/>
      <c r="KKZ20" s="386"/>
      <c r="KLA20" s="386"/>
      <c r="KLB20" s="386"/>
      <c r="KLC20" s="386"/>
      <c r="KLD20" s="386"/>
      <c r="KLE20" s="386"/>
      <c r="KLF20" s="386"/>
      <c r="KLG20" s="386"/>
      <c r="KLH20" s="386"/>
      <c r="KLI20" s="386"/>
      <c r="KLJ20" s="386"/>
      <c r="KLK20" s="386"/>
      <c r="KLL20" s="386"/>
      <c r="KLM20" s="386"/>
      <c r="KLN20" s="386"/>
      <c r="KLO20" s="386"/>
      <c r="KLP20" s="386"/>
      <c r="KLQ20" s="386"/>
      <c r="KLR20" s="386"/>
      <c r="KLS20" s="386"/>
      <c r="KLT20" s="386"/>
      <c r="KLU20" s="386"/>
      <c r="KLV20" s="386"/>
      <c r="KLW20" s="386"/>
      <c r="KLX20" s="386"/>
      <c r="KLY20" s="386"/>
      <c r="KLZ20" s="386"/>
      <c r="KMA20" s="386"/>
      <c r="KMB20" s="386"/>
      <c r="KMC20" s="386"/>
      <c r="KMD20" s="386"/>
      <c r="KME20" s="386"/>
      <c r="KMF20" s="386"/>
      <c r="KMG20" s="386"/>
      <c r="KMH20" s="386"/>
      <c r="KMI20" s="386"/>
      <c r="KMJ20" s="386"/>
      <c r="KMK20" s="386"/>
      <c r="KML20" s="386"/>
      <c r="KMM20" s="386"/>
      <c r="KMN20" s="386"/>
      <c r="KMO20" s="386"/>
      <c r="KMP20" s="386"/>
      <c r="KMQ20" s="386"/>
      <c r="KMR20" s="386"/>
      <c r="KMS20" s="386"/>
      <c r="KMT20" s="386"/>
      <c r="KMU20" s="386"/>
      <c r="KMV20" s="386"/>
      <c r="KMW20" s="386"/>
      <c r="KMX20" s="386"/>
      <c r="KMY20" s="386"/>
      <c r="KMZ20" s="386"/>
      <c r="KNA20" s="386"/>
      <c r="KNB20" s="386"/>
      <c r="KNC20" s="386"/>
      <c r="KND20" s="386"/>
      <c r="KNE20" s="386"/>
      <c r="KNF20" s="386"/>
      <c r="KNG20" s="386"/>
      <c r="KNH20" s="386"/>
      <c r="KNI20" s="386"/>
      <c r="KNJ20" s="386"/>
      <c r="KNK20" s="386"/>
      <c r="KNL20" s="386"/>
      <c r="KNM20" s="386"/>
      <c r="KNN20" s="386"/>
      <c r="KNO20" s="386"/>
      <c r="KNP20" s="386"/>
      <c r="KNQ20" s="386"/>
      <c r="KNR20" s="386"/>
      <c r="KNS20" s="386"/>
      <c r="KNT20" s="386"/>
      <c r="KNU20" s="386"/>
      <c r="KNV20" s="386"/>
      <c r="KNW20" s="386"/>
      <c r="KNX20" s="386"/>
      <c r="KNY20" s="386"/>
      <c r="KNZ20" s="386"/>
      <c r="KOA20" s="386"/>
      <c r="KOB20" s="386"/>
      <c r="KOC20" s="386"/>
      <c r="KOD20" s="386"/>
      <c r="KOE20" s="386"/>
      <c r="KOF20" s="386"/>
      <c r="KOG20" s="386"/>
      <c r="KOH20" s="386"/>
      <c r="KOI20" s="386"/>
      <c r="KOJ20" s="386"/>
      <c r="KOK20" s="386"/>
      <c r="KOL20" s="386"/>
      <c r="KOM20" s="386"/>
      <c r="KON20" s="386"/>
      <c r="KOO20" s="386"/>
      <c r="KOP20" s="386"/>
      <c r="KOQ20" s="386"/>
      <c r="KOR20" s="386"/>
      <c r="KOS20" s="386"/>
      <c r="KOT20" s="386"/>
      <c r="KOU20" s="386"/>
      <c r="KOV20" s="386"/>
      <c r="KOW20" s="386"/>
      <c r="KOX20" s="386"/>
      <c r="KOY20" s="386"/>
      <c r="KOZ20" s="386"/>
      <c r="KPA20" s="386"/>
      <c r="KPB20" s="386"/>
      <c r="KPC20" s="386"/>
      <c r="KPD20" s="386"/>
      <c r="KPE20" s="386"/>
      <c r="KPF20" s="386"/>
      <c r="KPG20" s="386"/>
      <c r="KPH20" s="386"/>
      <c r="KPI20" s="386"/>
      <c r="KPJ20" s="386"/>
      <c r="KPK20" s="386"/>
      <c r="KPL20" s="386"/>
      <c r="KPM20" s="386"/>
      <c r="KPN20" s="386"/>
      <c r="KPO20" s="386"/>
      <c r="KPP20" s="386"/>
      <c r="KPQ20" s="386"/>
      <c r="KPR20" s="386"/>
      <c r="KPS20" s="386"/>
      <c r="KPT20" s="386"/>
      <c r="KPU20" s="386"/>
      <c r="KPV20" s="386"/>
      <c r="KPW20" s="386"/>
      <c r="KPX20" s="386"/>
      <c r="KPY20" s="386"/>
      <c r="KPZ20" s="386"/>
      <c r="KQA20" s="386"/>
      <c r="KQB20" s="386"/>
      <c r="KQC20" s="386"/>
      <c r="KQD20" s="386"/>
      <c r="KQE20" s="386"/>
      <c r="KQF20" s="386"/>
      <c r="KQG20" s="386"/>
      <c r="KQH20" s="386"/>
      <c r="KQI20" s="386"/>
      <c r="KQJ20" s="386"/>
      <c r="KQK20" s="386"/>
      <c r="KQL20" s="386"/>
      <c r="KQM20" s="386"/>
      <c r="KQN20" s="386"/>
      <c r="KQO20" s="386"/>
      <c r="KQP20" s="386"/>
      <c r="KQQ20" s="386"/>
      <c r="KQR20" s="386"/>
      <c r="KQS20" s="386"/>
      <c r="KQT20" s="386"/>
      <c r="KQU20" s="386"/>
      <c r="KQV20" s="386"/>
      <c r="KQW20" s="386"/>
      <c r="KQX20" s="386"/>
      <c r="KQY20" s="386"/>
      <c r="KQZ20" s="386"/>
      <c r="KRA20" s="386"/>
      <c r="KRB20" s="386"/>
      <c r="KRC20" s="386"/>
      <c r="KRD20" s="386"/>
      <c r="KRE20" s="386"/>
      <c r="KRF20" s="386"/>
      <c r="KRG20" s="386"/>
      <c r="KRH20" s="386"/>
      <c r="KRI20" s="386"/>
      <c r="KRJ20" s="386"/>
      <c r="KRK20" s="386"/>
      <c r="KRL20" s="386"/>
      <c r="KRM20" s="386"/>
      <c r="KRN20" s="386"/>
      <c r="KRO20" s="386"/>
      <c r="KRP20" s="386"/>
      <c r="KRQ20" s="386"/>
      <c r="KRR20" s="386"/>
      <c r="KRS20" s="386"/>
      <c r="KRT20" s="386"/>
      <c r="KRU20" s="386"/>
      <c r="KRV20" s="386"/>
      <c r="KRW20" s="386"/>
      <c r="KRX20" s="386"/>
      <c r="KRY20" s="386"/>
      <c r="KRZ20" s="386"/>
      <c r="KSA20" s="386"/>
      <c r="KSB20" s="386"/>
      <c r="KSC20" s="386"/>
      <c r="KSD20" s="386"/>
      <c r="KSE20" s="386"/>
      <c r="KSF20" s="386"/>
      <c r="KSG20" s="386"/>
      <c r="KSH20" s="386"/>
      <c r="KSI20" s="386"/>
      <c r="KSJ20" s="386"/>
      <c r="KSK20" s="386"/>
      <c r="KSL20" s="386"/>
      <c r="KSM20" s="386"/>
      <c r="KSN20" s="386"/>
      <c r="KSO20" s="386"/>
      <c r="KSP20" s="386"/>
      <c r="KSQ20" s="386"/>
      <c r="KSR20" s="386"/>
      <c r="KSS20" s="386"/>
      <c r="KST20" s="386"/>
      <c r="KSU20" s="386"/>
      <c r="KSV20" s="386"/>
      <c r="KSW20" s="386"/>
      <c r="KSX20" s="386"/>
      <c r="KSY20" s="386"/>
      <c r="KSZ20" s="386"/>
      <c r="KTA20" s="386"/>
      <c r="KTB20" s="386"/>
      <c r="KTC20" s="386"/>
      <c r="KTD20" s="386"/>
      <c r="KTE20" s="386"/>
      <c r="KTF20" s="386"/>
      <c r="KTG20" s="386"/>
      <c r="KTH20" s="386"/>
      <c r="KTI20" s="386"/>
      <c r="KTJ20" s="386"/>
      <c r="KTK20" s="386"/>
      <c r="KTL20" s="386"/>
      <c r="KTM20" s="386"/>
      <c r="KTN20" s="386"/>
      <c r="KTO20" s="386"/>
      <c r="KTP20" s="386"/>
      <c r="KTQ20" s="386"/>
      <c r="KTR20" s="386"/>
      <c r="KTS20" s="386"/>
      <c r="KTT20" s="386"/>
      <c r="KTU20" s="386"/>
      <c r="KTV20" s="386"/>
      <c r="KTW20" s="386"/>
      <c r="KTX20" s="386"/>
      <c r="KTY20" s="386"/>
      <c r="KTZ20" s="386"/>
      <c r="KUA20" s="386"/>
      <c r="KUB20" s="386"/>
      <c r="KUC20" s="386"/>
      <c r="KUD20" s="386"/>
      <c r="KUE20" s="386"/>
      <c r="KUF20" s="386"/>
      <c r="KUG20" s="386"/>
      <c r="KUH20" s="386"/>
      <c r="KUI20" s="386"/>
      <c r="KUJ20" s="386"/>
      <c r="KUK20" s="386"/>
      <c r="KUL20" s="386"/>
      <c r="KUM20" s="386"/>
      <c r="KUN20" s="386"/>
      <c r="KUO20" s="386"/>
      <c r="KUP20" s="386"/>
      <c r="KUQ20" s="386"/>
      <c r="KUR20" s="386"/>
      <c r="KUS20" s="386"/>
      <c r="KUT20" s="386"/>
      <c r="KUU20" s="386"/>
      <c r="KUV20" s="386"/>
      <c r="KUW20" s="386"/>
      <c r="KUX20" s="386"/>
      <c r="KUY20" s="386"/>
      <c r="KUZ20" s="386"/>
      <c r="KVA20" s="386"/>
      <c r="KVB20" s="386"/>
      <c r="KVC20" s="386"/>
      <c r="KVD20" s="386"/>
      <c r="KVE20" s="386"/>
      <c r="KVF20" s="386"/>
      <c r="KVG20" s="386"/>
      <c r="KVH20" s="386"/>
      <c r="KVI20" s="386"/>
      <c r="KVJ20" s="386"/>
      <c r="KVK20" s="386"/>
      <c r="KVL20" s="386"/>
      <c r="KVM20" s="386"/>
      <c r="KVN20" s="386"/>
      <c r="KVO20" s="386"/>
      <c r="KVP20" s="386"/>
      <c r="KVQ20" s="386"/>
      <c r="KVR20" s="386"/>
      <c r="KVS20" s="386"/>
      <c r="KVT20" s="386"/>
      <c r="KVU20" s="386"/>
      <c r="KVV20" s="386"/>
      <c r="KVW20" s="386"/>
      <c r="KVX20" s="386"/>
      <c r="KVY20" s="386"/>
      <c r="KVZ20" s="386"/>
      <c r="KWA20" s="386"/>
      <c r="KWB20" s="386"/>
      <c r="KWC20" s="386"/>
      <c r="KWD20" s="386"/>
      <c r="KWE20" s="386"/>
      <c r="KWF20" s="386"/>
      <c r="KWG20" s="386"/>
      <c r="KWH20" s="386"/>
      <c r="KWI20" s="386"/>
      <c r="KWJ20" s="386"/>
      <c r="KWK20" s="386"/>
      <c r="KWL20" s="386"/>
      <c r="KWM20" s="386"/>
      <c r="KWN20" s="386"/>
      <c r="KWO20" s="386"/>
      <c r="KWP20" s="386"/>
      <c r="KWQ20" s="386"/>
      <c r="KWR20" s="386"/>
      <c r="KWS20" s="386"/>
      <c r="KWT20" s="386"/>
      <c r="KWU20" s="386"/>
      <c r="KWV20" s="386"/>
      <c r="KWW20" s="386"/>
      <c r="KWX20" s="386"/>
      <c r="KWY20" s="386"/>
      <c r="KWZ20" s="386"/>
      <c r="KXA20" s="386"/>
      <c r="KXB20" s="386"/>
      <c r="KXC20" s="386"/>
      <c r="KXD20" s="386"/>
      <c r="KXE20" s="386"/>
      <c r="KXF20" s="386"/>
      <c r="KXG20" s="386"/>
      <c r="KXH20" s="386"/>
      <c r="KXI20" s="386"/>
      <c r="KXJ20" s="386"/>
      <c r="KXK20" s="386"/>
      <c r="KXL20" s="386"/>
      <c r="KXM20" s="386"/>
      <c r="KXN20" s="386"/>
      <c r="KXO20" s="386"/>
      <c r="KXP20" s="386"/>
      <c r="KXQ20" s="386"/>
      <c r="KXR20" s="386"/>
      <c r="KXS20" s="386"/>
      <c r="KXT20" s="386"/>
      <c r="KXU20" s="386"/>
      <c r="KXV20" s="386"/>
      <c r="KXW20" s="386"/>
      <c r="KXX20" s="386"/>
      <c r="KXY20" s="386"/>
      <c r="KXZ20" s="386"/>
      <c r="KYA20" s="386"/>
      <c r="KYB20" s="386"/>
      <c r="KYC20" s="386"/>
      <c r="KYD20" s="386"/>
      <c r="KYE20" s="386"/>
      <c r="KYF20" s="386"/>
      <c r="KYG20" s="386"/>
      <c r="KYH20" s="386"/>
      <c r="KYI20" s="386"/>
      <c r="KYJ20" s="386"/>
      <c r="KYK20" s="386"/>
      <c r="KYL20" s="386"/>
      <c r="KYM20" s="386"/>
      <c r="KYN20" s="386"/>
      <c r="KYO20" s="386"/>
      <c r="KYP20" s="386"/>
      <c r="KYQ20" s="386"/>
      <c r="KYR20" s="386"/>
      <c r="KYS20" s="386"/>
      <c r="KYT20" s="386"/>
      <c r="KYU20" s="386"/>
      <c r="KYV20" s="386"/>
      <c r="KYW20" s="386"/>
      <c r="KYX20" s="386"/>
      <c r="KYY20" s="386"/>
      <c r="KYZ20" s="386"/>
      <c r="KZA20" s="386"/>
      <c r="KZB20" s="386"/>
      <c r="KZC20" s="386"/>
      <c r="KZD20" s="386"/>
      <c r="KZE20" s="386"/>
      <c r="KZF20" s="386"/>
      <c r="KZG20" s="386"/>
      <c r="KZH20" s="386"/>
      <c r="KZI20" s="386"/>
      <c r="KZJ20" s="386"/>
      <c r="KZK20" s="386"/>
      <c r="KZL20" s="386"/>
      <c r="KZM20" s="386"/>
      <c r="KZN20" s="386"/>
      <c r="KZO20" s="386"/>
      <c r="KZP20" s="386"/>
      <c r="KZQ20" s="386"/>
      <c r="KZR20" s="386"/>
      <c r="KZS20" s="386"/>
      <c r="KZT20" s="386"/>
      <c r="KZU20" s="386"/>
      <c r="KZV20" s="386"/>
      <c r="KZW20" s="386"/>
      <c r="KZX20" s="386"/>
      <c r="KZY20" s="386"/>
      <c r="KZZ20" s="386"/>
      <c r="LAA20" s="386"/>
      <c r="LAB20" s="386"/>
      <c r="LAC20" s="386"/>
      <c r="LAD20" s="386"/>
      <c r="LAE20" s="386"/>
      <c r="LAF20" s="386"/>
      <c r="LAG20" s="386"/>
      <c r="LAH20" s="386"/>
      <c r="LAI20" s="386"/>
      <c r="LAJ20" s="386"/>
      <c r="LAK20" s="386"/>
      <c r="LAL20" s="386"/>
      <c r="LAM20" s="386"/>
      <c r="LAN20" s="386"/>
      <c r="LAO20" s="386"/>
      <c r="LAP20" s="386"/>
      <c r="LAQ20" s="386"/>
      <c r="LAR20" s="386"/>
      <c r="LAS20" s="386"/>
      <c r="LAT20" s="386"/>
      <c r="LAU20" s="386"/>
      <c r="LAV20" s="386"/>
      <c r="LAW20" s="386"/>
      <c r="LAX20" s="386"/>
      <c r="LAY20" s="386"/>
      <c r="LAZ20" s="386"/>
      <c r="LBA20" s="386"/>
      <c r="LBB20" s="386"/>
      <c r="LBC20" s="386"/>
      <c r="LBD20" s="386"/>
      <c r="LBE20" s="386"/>
      <c r="LBF20" s="386"/>
      <c r="LBG20" s="386"/>
      <c r="LBH20" s="386"/>
      <c r="LBI20" s="386"/>
      <c r="LBJ20" s="386"/>
      <c r="LBK20" s="386"/>
      <c r="LBL20" s="386"/>
      <c r="LBM20" s="386"/>
      <c r="LBN20" s="386"/>
      <c r="LBO20" s="386"/>
      <c r="LBP20" s="386"/>
      <c r="LBQ20" s="386"/>
      <c r="LBR20" s="386"/>
      <c r="LBS20" s="386"/>
      <c r="LBT20" s="386"/>
      <c r="LBU20" s="386"/>
      <c r="LBV20" s="386"/>
      <c r="LBW20" s="386"/>
      <c r="LBX20" s="386"/>
      <c r="LBY20" s="386"/>
      <c r="LBZ20" s="386"/>
      <c r="LCA20" s="386"/>
      <c r="LCB20" s="386"/>
      <c r="LCC20" s="386"/>
      <c r="LCD20" s="386"/>
      <c r="LCE20" s="386"/>
      <c r="LCF20" s="386"/>
      <c r="LCG20" s="386"/>
      <c r="LCH20" s="386"/>
      <c r="LCI20" s="386"/>
      <c r="LCJ20" s="386"/>
      <c r="LCK20" s="386"/>
      <c r="LCL20" s="386"/>
      <c r="LCM20" s="386"/>
      <c r="LCN20" s="386"/>
      <c r="LCO20" s="386"/>
      <c r="LCP20" s="386"/>
      <c r="LCQ20" s="386"/>
      <c r="LCR20" s="386"/>
      <c r="LCS20" s="386"/>
      <c r="LCT20" s="386"/>
      <c r="LCU20" s="386"/>
      <c r="LCV20" s="386"/>
      <c r="LCW20" s="386"/>
      <c r="LCX20" s="386"/>
      <c r="LCY20" s="386"/>
      <c r="LCZ20" s="386"/>
      <c r="LDA20" s="386"/>
      <c r="LDB20" s="386"/>
      <c r="LDC20" s="386"/>
      <c r="LDD20" s="386"/>
      <c r="LDE20" s="386"/>
      <c r="LDF20" s="386"/>
      <c r="LDG20" s="386"/>
      <c r="LDH20" s="386"/>
      <c r="LDI20" s="386"/>
      <c r="LDJ20" s="386"/>
      <c r="LDK20" s="386"/>
      <c r="LDL20" s="386"/>
      <c r="LDM20" s="386"/>
      <c r="LDN20" s="386"/>
      <c r="LDO20" s="386"/>
      <c r="LDP20" s="386"/>
      <c r="LDQ20" s="386"/>
      <c r="LDR20" s="386"/>
      <c r="LDS20" s="386"/>
      <c r="LDT20" s="386"/>
      <c r="LDU20" s="386"/>
      <c r="LDV20" s="386"/>
      <c r="LDW20" s="386"/>
      <c r="LDX20" s="386"/>
      <c r="LDY20" s="386"/>
      <c r="LDZ20" s="386"/>
      <c r="LEA20" s="386"/>
      <c r="LEB20" s="386"/>
      <c r="LEC20" s="386"/>
      <c r="LED20" s="386"/>
      <c r="LEE20" s="386"/>
      <c r="LEF20" s="386"/>
      <c r="LEG20" s="386"/>
      <c r="LEH20" s="386"/>
      <c r="LEI20" s="386"/>
      <c r="LEJ20" s="386"/>
      <c r="LEK20" s="386"/>
      <c r="LEL20" s="386"/>
      <c r="LEM20" s="386"/>
      <c r="LEN20" s="386"/>
      <c r="LEO20" s="386"/>
      <c r="LEP20" s="386"/>
      <c r="LEQ20" s="386"/>
      <c r="LER20" s="386"/>
      <c r="LES20" s="386"/>
      <c r="LET20" s="386"/>
      <c r="LEU20" s="386"/>
      <c r="LEV20" s="386"/>
      <c r="LEW20" s="386"/>
      <c r="LEX20" s="386"/>
      <c r="LEY20" s="386"/>
      <c r="LEZ20" s="386"/>
      <c r="LFA20" s="386"/>
      <c r="LFB20" s="386"/>
      <c r="LFC20" s="386"/>
      <c r="LFD20" s="386"/>
      <c r="LFE20" s="386"/>
      <c r="LFF20" s="386"/>
      <c r="LFG20" s="386"/>
      <c r="LFH20" s="386"/>
      <c r="LFI20" s="386"/>
      <c r="LFJ20" s="386"/>
      <c r="LFK20" s="386"/>
      <c r="LFL20" s="386"/>
      <c r="LFM20" s="386"/>
      <c r="LFN20" s="386"/>
      <c r="LFO20" s="386"/>
      <c r="LFP20" s="386"/>
      <c r="LFQ20" s="386"/>
      <c r="LFR20" s="386"/>
      <c r="LFS20" s="386"/>
      <c r="LFT20" s="386"/>
      <c r="LFU20" s="386"/>
      <c r="LFV20" s="386"/>
      <c r="LFW20" s="386"/>
      <c r="LFX20" s="386"/>
      <c r="LFY20" s="386"/>
      <c r="LFZ20" s="386"/>
      <c r="LGA20" s="386"/>
      <c r="LGB20" s="386"/>
      <c r="LGC20" s="386"/>
      <c r="LGD20" s="386"/>
      <c r="LGE20" s="386"/>
      <c r="LGF20" s="386"/>
      <c r="LGG20" s="386"/>
      <c r="LGH20" s="386"/>
      <c r="LGI20" s="386"/>
      <c r="LGJ20" s="386"/>
      <c r="LGK20" s="386"/>
      <c r="LGL20" s="386"/>
      <c r="LGM20" s="386"/>
      <c r="LGN20" s="386"/>
      <c r="LGO20" s="386"/>
      <c r="LGP20" s="386"/>
      <c r="LGQ20" s="386"/>
      <c r="LGR20" s="386"/>
      <c r="LGS20" s="386"/>
      <c r="LGT20" s="386"/>
      <c r="LGU20" s="386"/>
      <c r="LGV20" s="386"/>
      <c r="LGW20" s="386"/>
      <c r="LGX20" s="386"/>
      <c r="LGY20" s="386"/>
      <c r="LGZ20" s="386"/>
      <c r="LHA20" s="386"/>
      <c r="LHB20" s="386"/>
      <c r="LHC20" s="386"/>
      <c r="LHD20" s="386"/>
      <c r="LHE20" s="386"/>
      <c r="LHF20" s="386"/>
      <c r="LHG20" s="386"/>
      <c r="LHH20" s="386"/>
      <c r="LHI20" s="386"/>
      <c r="LHJ20" s="386"/>
      <c r="LHK20" s="386"/>
      <c r="LHL20" s="386"/>
      <c r="LHM20" s="386"/>
      <c r="LHN20" s="386"/>
      <c r="LHO20" s="386"/>
      <c r="LHP20" s="386"/>
      <c r="LHQ20" s="386"/>
      <c r="LHR20" s="386"/>
      <c r="LHS20" s="386"/>
      <c r="LHT20" s="386"/>
      <c r="LHU20" s="386"/>
      <c r="LHV20" s="386"/>
      <c r="LHW20" s="386"/>
      <c r="LHX20" s="386"/>
      <c r="LHY20" s="386"/>
      <c r="LHZ20" s="386"/>
      <c r="LIA20" s="386"/>
      <c r="LIB20" s="386"/>
      <c r="LIC20" s="386"/>
      <c r="LID20" s="386"/>
      <c r="LIE20" s="386"/>
      <c r="LIF20" s="386"/>
      <c r="LIG20" s="386"/>
      <c r="LIH20" s="386"/>
      <c r="LII20" s="386"/>
      <c r="LIJ20" s="386"/>
      <c r="LIK20" s="386"/>
      <c r="LIL20" s="386"/>
      <c r="LIM20" s="386"/>
      <c r="LIN20" s="386"/>
      <c r="LIO20" s="386"/>
      <c r="LIP20" s="386"/>
      <c r="LIQ20" s="386"/>
      <c r="LIR20" s="386"/>
      <c r="LIS20" s="386"/>
      <c r="LIT20" s="386"/>
      <c r="LIU20" s="386"/>
      <c r="LIV20" s="386"/>
      <c r="LIW20" s="386"/>
      <c r="LIX20" s="386"/>
      <c r="LIY20" s="386"/>
      <c r="LIZ20" s="386"/>
      <c r="LJA20" s="386"/>
      <c r="LJB20" s="386"/>
      <c r="LJC20" s="386"/>
      <c r="LJD20" s="386"/>
      <c r="LJE20" s="386"/>
      <c r="LJF20" s="386"/>
      <c r="LJG20" s="386"/>
      <c r="LJH20" s="386"/>
      <c r="LJI20" s="386"/>
      <c r="LJJ20" s="386"/>
      <c r="LJK20" s="386"/>
      <c r="LJL20" s="386"/>
      <c r="LJM20" s="386"/>
      <c r="LJN20" s="386"/>
      <c r="LJO20" s="386"/>
      <c r="LJP20" s="386"/>
      <c r="LJQ20" s="386"/>
      <c r="LJR20" s="386"/>
      <c r="LJS20" s="386"/>
      <c r="LJT20" s="386"/>
      <c r="LJU20" s="386"/>
      <c r="LJV20" s="386"/>
      <c r="LJW20" s="386"/>
      <c r="LJX20" s="386"/>
      <c r="LJY20" s="386"/>
      <c r="LJZ20" s="386"/>
      <c r="LKA20" s="386"/>
      <c r="LKB20" s="386"/>
      <c r="LKC20" s="386"/>
      <c r="LKD20" s="386"/>
      <c r="LKE20" s="386"/>
      <c r="LKF20" s="386"/>
      <c r="LKG20" s="386"/>
      <c r="LKH20" s="386"/>
      <c r="LKI20" s="386"/>
      <c r="LKJ20" s="386"/>
      <c r="LKK20" s="386"/>
      <c r="LKL20" s="386"/>
      <c r="LKM20" s="386"/>
      <c r="LKN20" s="386"/>
      <c r="LKO20" s="386"/>
      <c r="LKP20" s="386"/>
      <c r="LKQ20" s="386"/>
      <c r="LKR20" s="386"/>
      <c r="LKS20" s="386"/>
      <c r="LKT20" s="386"/>
      <c r="LKU20" s="386"/>
      <c r="LKV20" s="386"/>
      <c r="LKW20" s="386"/>
      <c r="LKX20" s="386"/>
      <c r="LKY20" s="386"/>
      <c r="LKZ20" s="386"/>
      <c r="LLA20" s="386"/>
      <c r="LLB20" s="386"/>
      <c r="LLC20" s="386"/>
      <c r="LLD20" s="386"/>
      <c r="LLE20" s="386"/>
      <c r="LLF20" s="386"/>
      <c r="LLG20" s="386"/>
      <c r="LLH20" s="386"/>
      <c r="LLI20" s="386"/>
      <c r="LLJ20" s="386"/>
      <c r="LLK20" s="386"/>
      <c r="LLL20" s="386"/>
      <c r="LLM20" s="386"/>
      <c r="LLN20" s="386"/>
      <c r="LLO20" s="386"/>
      <c r="LLP20" s="386"/>
      <c r="LLQ20" s="386"/>
      <c r="LLR20" s="386"/>
      <c r="LLS20" s="386"/>
      <c r="LLT20" s="386"/>
      <c r="LLU20" s="386"/>
      <c r="LLV20" s="386"/>
      <c r="LLW20" s="386"/>
      <c r="LLX20" s="386"/>
      <c r="LLY20" s="386"/>
      <c r="LLZ20" s="386"/>
      <c r="LMA20" s="386"/>
      <c r="LMB20" s="386"/>
      <c r="LMC20" s="386"/>
      <c r="LMD20" s="386"/>
      <c r="LME20" s="386"/>
      <c r="LMF20" s="386"/>
      <c r="LMG20" s="386"/>
      <c r="LMH20" s="386"/>
      <c r="LMI20" s="386"/>
      <c r="LMJ20" s="386"/>
      <c r="LMK20" s="386"/>
      <c r="LML20" s="386"/>
      <c r="LMM20" s="386"/>
      <c r="LMN20" s="386"/>
      <c r="LMO20" s="386"/>
      <c r="LMP20" s="386"/>
      <c r="LMQ20" s="386"/>
      <c r="LMR20" s="386"/>
      <c r="LMS20" s="386"/>
      <c r="LMT20" s="386"/>
      <c r="LMU20" s="386"/>
      <c r="LMV20" s="386"/>
      <c r="LMW20" s="386"/>
      <c r="LMX20" s="386"/>
      <c r="LMY20" s="386"/>
      <c r="LMZ20" s="386"/>
      <c r="LNA20" s="386"/>
      <c r="LNB20" s="386"/>
      <c r="LNC20" s="386"/>
      <c r="LND20" s="386"/>
      <c r="LNE20" s="386"/>
      <c r="LNF20" s="386"/>
      <c r="LNG20" s="386"/>
      <c r="LNH20" s="386"/>
      <c r="LNI20" s="386"/>
      <c r="LNJ20" s="386"/>
      <c r="LNK20" s="386"/>
      <c r="LNL20" s="386"/>
      <c r="LNM20" s="386"/>
      <c r="LNN20" s="386"/>
      <c r="LNO20" s="386"/>
      <c r="LNP20" s="386"/>
      <c r="LNQ20" s="386"/>
      <c r="LNR20" s="386"/>
      <c r="LNS20" s="386"/>
      <c r="LNT20" s="386"/>
      <c r="LNU20" s="386"/>
      <c r="LNV20" s="386"/>
      <c r="LNW20" s="386"/>
      <c r="LNX20" s="386"/>
      <c r="LNY20" s="386"/>
      <c r="LNZ20" s="386"/>
      <c r="LOA20" s="386"/>
      <c r="LOB20" s="386"/>
      <c r="LOC20" s="386"/>
      <c r="LOD20" s="386"/>
      <c r="LOE20" s="386"/>
      <c r="LOF20" s="386"/>
      <c r="LOG20" s="386"/>
      <c r="LOH20" s="386"/>
      <c r="LOI20" s="386"/>
      <c r="LOJ20" s="386"/>
      <c r="LOK20" s="386"/>
      <c r="LOL20" s="386"/>
      <c r="LOM20" s="386"/>
      <c r="LON20" s="386"/>
      <c r="LOO20" s="386"/>
      <c r="LOP20" s="386"/>
      <c r="LOQ20" s="386"/>
      <c r="LOR20" s="386"/>
      <c r="LOS20" s="386"/>
      <c r="LOT20" s="386"/>
      <c r="LOU20" s="386"/>
      <c r="LOV20" s="386"/>
      <c r="LOW20" s="386"/>
      <c r="LOX20" s="386"/>
      <c r="LOY20" s="386"/>
      <c r="LOZ20" s="386"/>
      <c r="LPA20" s="386"/>
      <c r="LPB20" s="386"/>
      <c r="LPC20" s="386"/>
      <c r="LPD20" s="386"/>
      <c r="LPE20" s="386"/>
      <c r="LPF20" s="386"/>
      <c r="LPG20" s="386"/>
      <c r="LPH20" s="386"/>
      <c r="LPI20" s="386"/>
      <c r="LPJ20" s="386"/>
      <c r="LPK20" s="386"/>
      <c r="LPL20" s="386"/>
      <c r="LPM20" s="386"/>
      <c r="LPN20" s="386"/>
      <c r="LPO20" s="386"/>
      <c r="LPP20" s="386"/>
      <c r="LPQ20" s="386"/>
      <c r="LPR20" s="386"/>
      <c r="LPS20" s="386"/>
      <c r="LPT20" s="386"/>
      <c r="LPU20" s="386"/>
      <c r="LPV20" s="386"/>
      <c r="LPW20" s="386"/>
      <c r="LPX20" s="386"/>
      <c r="LPY20" s="386"/>
      <c r="LPZ20" s="386"/>
      <c r="LQA20" s="386"/>
      <c r="LQB20" s="386"/>
      <c r="LQC20" s="386"/>
      <c r="LQD20" s="386"/>
      <c r="LQE20" s="386"/>
      <c r="LQF20" s="386"/>
      <c r="LQG20" s="386"/>
      <c r="LQH20" s="386"/>
      <c r="LQI20" s="386"/>
      <c r="LQJ20" s="386"/>
      <c r="LQK20" s="386"/>
      <c r="LQL20" s="386"/>
      <c r="LQM20" s="386"/>
      <c r="LQN20" s="386"/>
      <c r="LQO20" s="386"/>
      <c r="LQP20" s="386"/>
      <c r="LQQ20" s="386"/>
      <c r="LQR20" s="386"/>
      <c r="LQS20" s="386"/>
      <c r="LQT20" s="386"/>
      <c r="LQU20" s="386"/>
      <c r="LQV20" s="386"/>
      <c r="LQW20" s="386"/>
      <c r="LQX20" s="386"/>
      <c r="LQY20" s="386"/>
      <c r="LQZ20" s="386"/>
      <c r="LRA20" s="386"/>
      <c r="LRB20" s="386"/>
      <c r="LRC20" s="386"/>
      <c r="LRD20" s="386"/>
      <c r="LRE20" s="386"/>
      <c r="LRF20" s="386"/>
      <c r="LRG20" s="386"/>
      <c r="LRH20" s="386"/>
      <c r="LRI20" s="386"/>
      <c r="LRJ20" s="386"/>
      <c r="LRK20" s="386"/>
      <c r="LRL20" s="386"/>
      <c r="LRM20" s="386"/>
      <c r="LRN20" s="386"/>
      <c r="LRO20" s="386"/>
      <c r="LRP20" s="386"/>
      <c r="LRQ20" s="386"/>
      <c r="LRR20" s="386"/>
      <c r="LRS20" s="386"/>
      <c r="LRT20" s="386"/>
      <c r="LRU20" s="386"/>
      <c r="LRV20" s="386"/>
      <c r="LRW20" s="386"/>
      <c r="LRX20" s="386"/>
      <c r="LRY20" s="386"/>
      <c r="LRZ20" s="386"/>
      <c r="LSA20" s="386"/>
      <c r="LSB20" s="386"/>
      <c r="LSC20" s="386"/>
      <c r="LSD20" s="386"/>
      <c r="LSE20" s="386"/>
      <c r="LSF20" s="386"/>
      <c r="LSG20" s="386"/>
      <c r="LSH20" s="386"/>
      <c r="LSI20" s="386"/>
      <c r="LSJ20" s="386"/>
      <c r="LSK20" s="386"/>
      <c r="LSL20" s="386"/>
      <c r="LSM20" s="386"/>
      <c r="LSN20" s="386"/>
      <c r="LSO20" s="386"/>
      <c r="LSP20" s="386"/>
      <c r="LSQ20" s="386"/>
      <c r="LSR20" s="386"/>
      <c r="LSS20" s="386"/>
      <c r="LST20" s="386"/>
      <c r="LSU20" s="386"/>
      <c r="LSV20" s="386"/>
      <c r="LSW20" s="386"/>
      <c r="LSX20" s="386"/>
      <c r="LSY20" s="386"/>
      <c r="LSZ20" s="386"/>
      <c r="LTA20" s="386"/>
      <c r="LTB20" s="386"/>
      <c r="LTC20" s="386"/>
      <c r="LTD20" s="386"/>
      <c r="LTE20" s="386"/>
      <c r="LTF20" s="386"/>
      <c r="LTG20" s="386"/>
      <c r="LTH20" s="386"/>
      <c r="LTI20" s="386"/>
      <c r="LTJ20" s="386"/>
      <c r="LTK20" s="386"/>
      <c r="LTL20" s="386"/>
      <c r="LTM20" s="386"/>
      <c r="LTN20" s="386"/>
      <c r="LTO20" s="386"/>
      <c r="LTP20" s="386"/>
      <c r="LTQ20" s="386"/>
      <c r="LTR20" s="386"/>
      <c r="LTS20" s="386"/>
      <c r="LTT20" s="386"/>
      <c r="LTU20" s="386"/>
      <c r="LTV20" s="386"/>
      <c r="LTW20" s="386"/>
      <c r="LTX20" s="386"/>
      <c r="LTY20" s="386"/>
      <c r="LTZ20" s="386"/>
      <c r="LUA20" s="386"/>
      <c r="LUB20" s="386"/>
      <c r="LUC20" s="386"/>
      <c r="LUD20" s="386"/>
      <c r="LUE20" s="386"/>
      <c r="LUF20" s="386"/>
      <c r="LUG20" s="386"/>
      <c r="LUH20" s="386"/>
      <c r="LUI20" s="386"/>
      <c r="LUJ20" s="386"/>
      <c r="LUK20" s="386"/>
      <c r="LUL20" s="386"/>
      <c r="LUM20" s="386"/>
      <c r="LUN20" s="386"/>
      <c r="LUO20" s="386"/>
      <c r="LUP20" s="386"/>
      <c r="LUQ20" s="386"/>
      <c r="LUR20" s="386"/>
      <c r="LUS20" s="386"/>
      <c r="LUT20" s="386"/>
      <c r="LUU20" s="386"/>
      <c r="LUV20" s="386"/>
      <c r="LUW20" s="386"/>
      <c r="LUX20" s="386"/>
      <c r="LUY20" s="386"/>
      <c r="LUZ20" s="386"/>
      <c r="LVA20" s="386"/>
      <c r="LVB20" s="386"/>
      <c r="LVC20" s="386"/>
      <c r="LVD20" s="386"/>
      <c r="LVE20" s="386"/>
      <c r="LVF20" s="386"/>
      <c r="LVG20" s="386"/>
      <c r="LVH20" s="386"/>
      <c r="LVI20" s="386"/>
      <c r="LVJ20" s="386"/>
      <c r="LVK20" s="386"/>
      <c r="LVL20" s="386"/>
      <c r="LVM20" s="386"/>
      <c r="LVN20" s="386"/>
      <c r="LVO20" s="386"/>
      <c r="LVP20" s="386"/>
      <c r="LVQ20" s="386"/>
      <c r="LVR20" s="386"/>
      <c r="LVS20" s="386"/>
      <c r="LVT20" s="386"/>
      <c r="LVU20" s="386"/>
      <c r="LVV20" s="386"/>
      <c r="LVW20" s="386"/>
      <c r="LVX20" s="386"/>
      <c r="LVY20" s="386"/>
      <c r="LVZ20" s="386"/>
      <c r="LWA20" s="386"/>
      <c r="LWB20" s="386"/>
      <c r="LWC20" s="386"/>
      <c r="LWD20" s="386"/>
      <c r="LWE20" s="386"/>
      <c r="LWF20" s="386"/>
      <c r="LWG20" s="386"/>
      <c r="LWH20" s="386"/>
      <c r="LWI20" s="386"/>
      <c r="LWJ20" s="386"/>
      <c r="LWK20" s="386"/>
      <c r="LWL20" s="386"/>
      <c r="LWM20" s="386"/>
      <c r="LWN20" s="386"/>
      <c r="LWO20" s="386"/>
      <c r="LWP20" s="386"/>
      <c r="LWQ20" s="386"/>
      <c r="LWR20" s="386"/>
      <c r="LWS20" s="386"/>
      <c r="LWT20" s="386"/>
      <c r="LWU20" s="386"/>
      <c r="LWV20" s="386"/>
      <c r="LWW20" s="386"/>
      <c r="LWX20" s="386"/>
      <c r="LWY20" s="386"/>
      <c r="LWZ20" s="386"/>
      <c r="LXA20" s="386"/>
      <c r="LXB20" s="386"/>
      <c r="LXC20" s="386"/>
      <c r="LXD20" s="386"/>
      <c r="LXE20" s="386"/>
      <c r="LXF20" s="386"/>
      <c r="LXG20" s="386"/>
      <c r="LXH20" s="386"/>
      <c r="LXI20" s="386"/>
      <c r="LXJ20" s="386"/>
      <c r="LXK20" s="386"/>
      <c r="LXL20" s="386"/>
      <c r="LXM20" s="386"/>
      <c r="LXN20" s="386"/>
      <c r="LXO20" s="386"/>
      <c r="LXP20" s="386"/>
      <c r="LXQ20" s="386"/>
      <c r="LXR20" s="386"/>
      <c r="LXS20" s="386"/>
      <c r="LXT20" s="386"/>
      <c r="LXU20" s="386"/>
      <c r="LXV20" s="386"/>
      <c r="LXW20" s="386"/>
      <c r="LXX20" s="386"/>
      <c r="LXY20" s="386"/>
      <c r="LXZ20" s="386"/>
      <c r="LYA20" s="386"/>
      <c r="LYB20" s="386"/>
      <c r="LYC20" s="386"/>
      <c r="LYD20" s="386"/>
      <c r="LYE20" s="386"/>
      <c r="LYF20" s="386"/>
      <c r="LYG20" s="386"/>
      <c r="LYH20" s="386"/>
      <c r="LYI20" s="386"/>
      <c r="LYJ20" s="386"/>
      <c r="LYK20" s="386"/>
      <c r="LYL20" s="386"/>
      <c r="LYM20" s="386"/>
      <c r="LYN20" s="386"/>
      <c r="LYO20" s="386"/>
      <c r="LYP20" s="386"/>
      <c r="LYQ20" s="386"/>
      <c r="LYR20" s="386"/>
      <c r="LYS20" s="386"/>
      <c r="LYT20" s="386"/>
      <c r="LYU20" s="386"/>
      <c r="LYV20" s="386"/>
      <c r="LYW20" s="386"/>
      <c r="LYX20" s="386"/>
      <c r="LYY20" s="386"/>
      <c r="LYZ20" s="386"/>
      <c r="LZA20" s="386"/>
      <c r="LZB20" s="386"/>
      <c r="LZC20" s="386"/>
      <c r="LZD20" s="386"/>
      <c r="LZE20" s="386"/>
      <c r="LZF20" s="386"/>
      <c r="LZG20" s="386"/>
      <c r="LZH20" s="386"/>
      <c r="LZI20" s="386"/>
      <c r="LZJ20" s="386"/>
      <c r="LZK20" s="386"/>
      <c r="LZL20" s="386"/>
      <c r="LZM20" s="386"/>
      <c r="LZN20" s="386"/>
      <c r="LZO20" s="386"/>
      <c r="LZP20" s="386"/>
      <c r="LZQ20" s="386"/>
      <c r="LZR20" s="386"/>
      <c r="LZS20" s="386"/>
      <c r="LZT20" s="386"/>
      <c r="LZU20" s="386"/>
      <c r="LZV20" s="386"/>
      <c r="LZW20" s="386"/>
      <c r="LZX20" s="386"/>
      <c r="LZY20" s="386"/>
      <c r="LZZ20" s="386"/>
      <c r="MAA20" s="386"/>
      <c r="MAB20" s="386"/>
      <c r="MAC20" s="386"/>
      <c r="MAD20" s="386"/>
      <c r="MAE20" s="386"/>
      <c r="MAF20" s="386"/>
      <c r="MAG20" s="386"/>
      <c r="MAH20" s="386"/>
      <c r="MAI20" s="386"/>
      <c r="MAJ20" s="386"/>
      <c r="MAK20" s="386"/>
      <c r="MAL20" s="386"/>
      <c r="MAM20" s="386"/>
      <c r="MAN20" s="386"/>
      <c r="MAO20" s="386"/>
      <c r="MAP20" s="386"/>
      <c r="MAQ20" s="386"/>
      <c r="MAR20" s="386"/>
      <c r="MAS20" s="386"/>
      <c r="MAT20" s="386"/>
      <c r="MAU20" s="386"/>
      <c r="MAV20" s="386"/>
      <c r="MAW20" s="386"/>
      <c r="MAX20" s="386"/>
      <c r="MAY20" s="386"/>
      <c r="MAZ20" s="386"/>
      <c r="MBA20" s="386"/>
      <c r="MBB20" s="386"/>
      <c r="MBC20" s="386"/>
      <c r="MBD20" s="386"/>
      <c r="MBE20" s="386"/>
      <c r="MBF20" s="386"/>
      <c r="MBG20" s="386"/>
      <c r="MBH20" s="386"/>
      <c r="MBI20" s="386"/>
      <c r="MBJ20" s="386"/>
      <c r="MBK20" s="386"/>
      <c r="MBL20" s="386"/>
      <c r="MBM20" s="386"/>
      <c r="MBN20" s="386"/>
      <c r="MBO20" s="386"/>
      <c r="MBP20" s="386"/>
      <c r="MBQ20" s="386"/>
      <c r="MBR20" s="386"/>
      <c r="MBS20" s="386"/>
      <c r="MBT20" s="386"/>
      <c r="MBU20" s="386"/>
      <c r="MBV20" s="386"/>
      <c r="MBW20" s="386"/>
      <c r="MBX20" s="386"/>
      <c r="MBY20" s="386"/>
      <c r="MBZ20" s="386"/>
      <c r="MCA20" s="386"/>
      <c r="MCB20" s="386"/>
      <c r="MCC20" s="386"/>
      <c r="MCD20" s="386"/>
      <c r="MCE20" s="386"/>
      <c r="MCF20" s="386"/>
      <c r="MCG20" s="386"/>
      <c r="MCH20" s="386"/>
      <c r="MCI20" s="386"/>
      <c r="MCJ20" s="386"/>
      <c r="MCK20" s="386"/>
      <c r="MCL20" s="386"/>
      <c r="MCM20" s="386"/>
      <c r="MCN20" s="386"/>
      <c r="MCO20" s="386"/>
      <c r="MCP20" s="386"/>
      <c r="MCQ20" s="386"/>
      <c r="MCR20" s="386"/>
      <c r="MCS20" s="386"/>
      <c r="MCT20" s="386"/>
      <c r="MCU20" s="386"/>
      <c r="MCV20" s="386"/>
      <c r="MCW20" s="386"/>
      <c r="MCX20" s="386"/>
      <c r="MCY20" s="386"/>
      <c r="MCZ20" s="386"/>
      <c r="MDA20" s="386"/>
      <c r="MDB20" s="386"/>
      <c r="MDC20" s="386"/>
      <c r="MDD20" s="386"/>
      <c r="MDE20" s="386"/>
      <c r="MDF20" s="386"/>
      <c r="MDG20" s="386"/>
      <c r="MDH20" s="386"/>
      <c r="MDI20" s="386"/>
      <c r="MDJ20" s="386"/>
      <c r="MDK20" s="386"/>
      <c r="MDL20" s="386"/>
      <c r="MDM20" s="386"/>
      <c r="MDN20" s="386"/>
      <c r="MDO20" s="386"/>
      <c r="MDP20" s="386"/>
      <c r="MDQ20" s="386"/>
      <c r="MDR20" s="386"/>
      <c r="MDS20" s="386"/>
      <c r="MDT20" s="386"/>
      <c r="MDU20" s="386"/>
      <c r="MDV20" s="386"/>
      <c r="MDW20" s="386"/>
      <c r="MDX20" s="386"/>
      <c r="MDY20" s="386"/>
      <c r="MDZ20" s="386"/>
      <c r="MEA20" s="386"/>
      <c r="MEB20" s="386"/>
      <c r="MEC20" s="386"/>
      <c r="MED20" s="386"/>
      <c r="MEE20" s="386"/>
      <c r="MEF20" s="386"/>
      <c r="MEG20" s="386"/>
      <c r="MEH20" s="386"/>
      <c r="MEI20" s="386"/>
      <c r="MEJ20" s="386"/>
      <c r="MEK20" s="386"/>
      <c r="MEL20" s="386"/>
      <c r="MEM20" s="386"/>
      <c r="MEN20" s="386"/>
      <c r="MEO20" s="386"/>
      <c r="MEP20" s="386"/>
      <c r="MEQ20" s="386"/>
      <c r="MER20" s="386"/>
      <c r="MES20" s="386"/>
      <c r="MET20" s="386"/>
      <c r="MEU20" s="386"/>
      <c r="MEV20" s="386"/>
      <c r="MEW20" s="386"/>
      <c r="MEX20" s="386"/>
      <c r="MEY20" s="386"/>
      <c r="MEZ20" s="386"/>
      <c r="MFA20" s="386"/>
      <c r="MFB20" s="386"/>
      <c r="MFC20" s="386"/>
      <c r="MFD20" s="386"/>
      <c r="MFE20" s="386"/>
      <c r="MFF20" s="386"/>
      <c r="MFG20" s="386"/>
      <c r="MFH20" s="386"/>
      <c r="MFI20" s="386"/>
      <c r="MFJ20" s="386"/>
      <c r="MFK20" s="386"/>
      <c r="MFL20" s="386"/>
      <c r="MFM20" s="386"/>
      <c r="MFN20" s="386"/>
      <c r="MFO20" s="386"/>
      <c r="MFP20" s="386"/>
      <c r="MFQ20" s="386"/>
      <c r="MFR20" s="386"/>
      <c r="MFS20" s="386"/>
      <c r="MFT20" s="386"/>
      <c r="MFU20" s="386"/>
      <c r="MFV20" s="386"/>
      <c r="MFW20" s="386"/>
      <c r="MFX20" s="386"/>
      <c r="MFY20" s="386"/>
      <c r="MFZ20" s="386"/>
      <c r="MGA20" s="386"/>
      <c r="MGB20" s="386"/>
      <c r="MGC20" s="386"/>
      <c r="MGD20" s="386"/>
      <c r="MGE20" s="386"/>
      <c r="MGF20" s="386"/>
      <c r="MGG20" s="386"/>
      <c r="MGH20" s="386"/>
      <c r="MGI20" s="386"/>
      <c r="MGJ20" s="386"/>
      <c r="MGK20" s="386"/>
      <c r="MGL20" s="386"/>
      <c r="MGM20" s="386"/>
      <c r="MGN20" s="386"/>
      <c r="MGO20" s="386"/>
      <c r="MGP20" s="386"/>
      <c r="MGQ20" s="386"/>
      <c r="MGR20" s="386"/>
      <c r="MGS20" s="386"/>
      <c r="MGT20" s="386"/>
      <c r="MGU20" s="386"/>
      <c r="MGV20" s="386"/>
      <c r="MGW20" s="386"/>
      <c r="MGX20" s="386"/>
      <c r="MGY20" s="386"/>
      <c r="MGZ20" s="386"/>
      <c r="MHA20" s="386"/>
      <c r="MHB20" s="386"/>
      <c r="MHC20" s="386"/>
      <c r="MHD20" s="386"/>
      <c r="MHE20" s="386"/>
      <c r="MHF20" s="386"/>
      <c r="MHG20" s="386"/>
      <c r="MHH20" s="386"/>
      <c r="MHI20" s="386"/>
      <c r="MHJ20" s="386"/>
      <c r="MHK20" s="386"/>
      <c r="MHL20" s="386"/>
      <c r="MHM20" s="386"/>
      <c r="MHN20" s="386"/>
      <c r="MHO20" s="386"/>
      <c r="MHP20" s="386"/>
      <c r="MHQ20" s="386"/>
      <c r="MHR20" s="386"/>
      <c r="MHS20" s="386"/>
      <c r="MHT20" s="386"/>
      <c r="MHU20" s="386"/>
      <c r="MHV20" s="386"/>
      <c r="MHW20" s="386"/>
      <c r="MHX20" s="386"/>
      <c r="MHY20" s="386"/>
      <c r="MHZ20" s="386"/>
      <c r="MIA20" s="386"/>
      <c r="MIB20" s="386"/>
      <c r="MIC20" s="386"/>
      <c r="MID20" s="386"/>
      <c r="MIE20" s="386"/>
      <c r="MIF20" s="386"/>
      <c r="MIG20" s="386"/>
      <c r="MIH20" s="386"/>
      <c r="MII20" s="386"/>
      <c r="MIJ20" s="386"/>
      <c r="MIK20" s="386"/>
      <c r="MIL20" s="386"/>
      <c r="MIM20" s="386"/>
      <c r="MIN20" s="386"/>
      <c r="MIO20" s="386"/>
      <c r="MIP20" s="386"/>
      <c r="MIQ20" s="386"/>
      <c r="MIR20" s="386"/>
      <c r="MIS20" s="386"/>
      <c r="MIT20" s="386"/>
      <c r="MIU20" s="386"/>
      <c r="MIV20" s="386"/>
      <c r="MIW20" s="386"/>
      <c r="MIX20" s="386"/>
      <c r="MIY20" s="386"/>
      <c r="MIZ20" s="386"/>
      <c r="MJA20" s="386"/>
      <c r="MJB20" s="386"/>
      <c r="MJC20" s="386"/>
      <c r="MJD20" s="386"/>
      <c r="MJE20" s="386"/>
      <c r="MJF20" s="386"/>
      <c r="MJG20" s="386"/>
      <c r="MJH20" s="386"/>
      <c r="MJI20" s="386"/>
      <c r="MJJ20" s="386"/>
      <c r="MJK20" s="386"/>
      <c r="MJL20" s="386"/>
      <c r="MJM20" s="386"/>
      <c r="MJN20" s="386"/>
      <c r="MJO20" s="386"/>
      <c r="MJP20" s="386"/>
      <c r="MJQ20" s="386"/>
      <c r="MJR20" s="386"/>
      <c r="MJS20" s="386"/>
      <c r="MJT20" s="386"/>
      <c r="MJU20" s="386"/>
      <c r="MJV20" s="386"/>
      <c r="MJW20" s="386"/>
      <c r="MJX20" s="386"/>
      <c r="MJY20" s="386"/>
      <c r="MJZ20" s="386"/>
      <c r="MKA20" s="386"/>
      <c r="MKB20" s="386"/>
      <c r="MKC20" s="386"/>
      <c r="MKD20" s="386"/>
      <c r="MKE20" s="386"/>
      <c r="MKF20" s="386"/>
      <c r="MKG20" s="386"/>
      <c r="MKH20" s="386"/>
      <c r="MKI20" s="386"/>
      <c r="MKJ20" s="386"/>
      <c r="MKK20" s="386"/>
      <c r="MKL20" s="386"/>
      <c r="MKM20" s="386"/>
      <c r="MKN20" s="386"/>
      <c r="MKO20" s="386"/>
      <c r="MKP20" s="386"/>
      <c r="MKQ20" s="386"/>
      <c r="MKR20" s="386"/>
      <c r="MKS20" s="386"/>
      <c r="MKT20" s="386"/>
      <c r="MKU20" s="386"/>
      <c r="MKV20" s="386"/>
      <c r="MKW20" s="386"/>
      <c r="MKX20" s="386"/>
      <c r="MKY20" s="386"/>
      <c r="MKZ20" s="386"/>
      <c r="MLA20" s="386"/>
      <c r="MLB20" s="386"/>
      <c r="MLC20" s="386"/>
      <c r="MLD20" s="386"/>
      <c r="MLE20" s="386"/>
      <c r="MLF20" s="386"/>
      <c r="MLG20" s="386"/>
      <c r="MLH20" s="386"/>
      <c r="MLI20" s="386"/>
      <c r="MLJ20" s="386"/>
      <c r="MLK20" s="386"/>
      <c r="MLL20" s="386"/>
      <c r="MLM20" s="386"/>
      <c r="MLN20" s="386"/>
      <c r="MLO20" s="386"/>
      <c r="MLP20" s="386"/>
      <c r="MLQ20" s="386"/>
      <c r="MLR20" s="386"/>
      <c r="MLS20" s="386"/>
      <c r="MLT20" s="386"/>
      <c r="MLU20" s="386"/>
      <c r="MLV20" s="386"/>
      <c r="MLW20" s="386"/>
      <c r="MLX20" s="386"/>
      <c r="MLY20" s="386"/>
      <c r="MLZ20" s="386"/>
      <c r="MMA20" s="386"/>
      <c r="MMB20" s="386"/>
      <c r="MMC20" s="386"/>
      <c r="MMD20" s="386"/>
      <c r="MME20" s="386"/>
      <c r="MMF20" s="386"/>
      <c r="MMG20" s="386"/>
      <c r="MMH20" s="386"/>
      <c r="MMI20" s="386"/>
      <c r="MMJ20" s="386"/>
      <c r="MMK20" s="386"/>
      <c r="MML20" s="386"/>
      <c r="MMM20" s="386"/>
      <c r="MMN20" s="386"/>
      <c r="MMO20" s="386"/>
      <c r="MMP20" s="386"/>
      <c r="MMQ20" s="386"/>
      <c r="MMR20" s="386"/>
      <c r="MMS20" s="386"/>
      <c r="MMT20" s="386"/>
      <c r="MMU20" s="386"/>
      <c r="MMV20" s="386"/>
      <c r="MMW20" s="386"/>
      <c r="MMX20" s="386"/>
      <c r="MMY20" s="386"/>
      <c r="MMZ20" s="386"/>
      <c r="MNA20" s="386"/>
      <c r="MNB20" s="386"/>
      <c r="MNC20" s="386"/>
      <c r="MND20" s="386"/>
      <c r="MNE20" s="386"/>
      <c r="MNF20" s="386"/>
      <c r="MNG20" s="386"/>
      <c r="MNH20" s="386"/>
      <c r="MNI20" s="386"/>
      <c r="MNJ20" s="386"/>
      <c r="MNK20" s="386"/>
      <c r="MNL20" s="386"/>
      <c r="MNM20" s="386"/>
      <c r="MNN20" s="386"/>
      <c r="MNO20" s="386"/>
      <c r="MNP20" s="386"/>
      <c r="MNQ20" s="386"/>
      <c r="MNR20" s="386"/>
      <c r="MNS20" s="386"/>
      <c r="MNT20" s="386"/>
      <c r="MNU20" s="386"/>
      <c r="MNV20" s="386"/>
      <c r="MNW20" s="386"/>
      <c r="MNX20" s="386"/>
      <c r="MNY20" s="386"/>
      <c r="MNZ20" s="386"/>
      <c r="MOA20" s="386"/>
      <c r="MOB20" s="386"/>
      <c r="MOC20" s="386"/>
      <c r="MOD20" s="386"/>
      <c r="MOE20" s="386"/>
      <c r="MOF20" s="386"/>
      <c r="MOG20" s="386"/>
      <c r="MOH20" s="386"/>
      <c r="MOI20" s="386"/>
      <c r="MOJ20" s="386"/>
      <c r="MOK20" s="386"/>
      <c r="MOL20" s="386"/>
      <c r="MOM20" s="386"/>
      <c r="MON20" s="386"/>
      <c r="MOO20" s="386"/>
      <c r="MOP20" s="386"/>
      <c r="MOQ20" s="386"/>
      <c r="MOR20" s="386"/>
      <c r="MOS20" s="386"/>
      <c r="MOT20" s="386"/>
      <c r="MOU20" s="386"/>
      <c r="MOV20" s="386"/>
      <c r="MOW20" s="386"/>
      <c r="MOX20" s="386"/>
      <c r="MOY20" s="386"/>
      <c r="MOZ20" s="386"/>
      <c r="MPA20" s="386"/>
      <c r="MPB20" s="386"/>
      <c r="MPC20" s="386"/>
      <c r="MPD20" s="386"/>
      <c r="MPE20" s="386"/>
      <c r="MPF20" s="386"/>
      <c r="MPG20" s="386"/>
      <c r="MPH20" s="386"/>
      <c r="MPI20" s="386"/>
      <c r="MPJ20" s="386"/>
      <c r="MPK20" s="386"/>
      <c r="MPL20" s="386"/>
      <c r="MPM20" s="386"/>
      <c r="MPN20" s="386"/>
      <c r="MPO20" s="386"/>
      <c r="MPP20" s="386"/>
      <c r="MPQ20" s="386"/>
      <c r="MPR20" s="386"/>
      <c r="MPS20" s="386"/>
      <c r="MPT20" s="386"/>
      <c r="MPU20" s="386"/>
      <c r="MPV20" s="386"/>
      <c r="MPW20" s="386"/>
      <c r="MPX20" s="386"/>
      <c r="MPY20" s="386"/>
      <c r="MPZ20" s="386"/>
      <c r="MQA20" s="386"/>
      <c r="MQB20" s="386"/>
      <c r="MQC20" s="386"/>
      <c r="MQD20" s="386"/>
      <c r="MQE20" s="386"/>
      <c r="MQF20" s="386"/>
      <c r="MQG20" s="386"/>
      <c r="MQH20" s="386"/>
      <c r="MQI20" s="386"/>
      <c r="MQJ20" s="386"/>
      <c r="MQK20" s="386"/>
      <c r="MQL20" s="386"/>
      <c r="MQM20" s="386"/>
      <c r="MQN20" s="386"/>
      <c r="MQO20" s="386"/>
      <c r="MQP20" s="386"/>
      <c r="MQQ20" s="386"/>
      <c r="MQR20" s="386"/>
      <c r="MQS20" s="386"/>
      <c r="MQT20" s="386"/>
      <c r="MQU20" s="386"/>
      <c r="MQV20" s="386"/>
      <c r="MQW20" s="386"/>
      <c r="MQX20" s="386"/>
      <c r="MQY20" s="386"/>
      <c r="MQZ20" s="386"/>
      <c r="MRA20" s="386"/>
      <c r="MRB20" s="386"/>
      <c r="MRC20" s="386"/>
      <c r="MRD20" s="386"/>
      <c r="MRE20" s="386"/>
      <c r="MRF20" s="386"/>
      <c r="MRG20" s="386"/>
      <c r="MRH20" s="386"/>
      <c r="MRI20" s="386"/>
      <c r="MRJ20" s="386"/>
      <c r="MRK20" s="386"/>
      <c r="MRL20" s="386"/>
      <c r="MRM20" s="386"/>
      <c r="MRN20" s="386"/>
      <c r="MRO20" s="386"/>
      <c r="MRP20" s="386"/>
      <c r="MRQ20" s="386"/>
      <c r="MRR20" s="386"/>
      <c r="MRS20" s="386"/>
      <c r="MRT20" s="386"/>
      <c r="MRU20" s="386"/>
      <c r="MRV20" s="386"/>
      <c r="MRW20" s="386"/>
      <c r="MRX20" s="386"/>
      <c r="MRY20" s="386"/>
      <c r="MRZ20" s="386"/>
      <c r="MSA20" s="386"/>
      <c r="MSB20" s="386"/>
      <c r="MSC20" s="386"/>
      <c r="MSD20" s="386"/>
      <c r="MSE20" s="386"/>
      <c r="MSF20" s="386"/>
      <c r="MSG20" s="386"/>
      <c r="MSH20" s="386"/>
      <c r="MSI20" s="386"/>
      <c r="MSJ20" s="386"/>
      <c r="MSK20" s="386"/>
      <c r="MSL20" s="386"/>
      <c r="MSM20" s="386"/>
      <c r="MSN20" s="386"/>
      <c r="MSO20" s="386"/>
      <c r="MSP20" s="386"/>
      <c r="MSQ20" s="386"/>
      <c r="MSR20" s="386"/>
      <c r="MSS20" s="386"/>
      <c r="MST20" s="386"/>
      <c r="MSU20" s="386"/>
      <c r="MSV20" s="386"/>
      <c r="MSW20" s="386"/>
      <c r="MSX20" s="386"/>
      <c r="MSY20" s="386"/>
      <c r="MSZ20" s="386"/>
      <c r="MTA20" s="386"/>
      <c r="MTB20" s="386"/>
      <c r="MTC20" s="386"/>
      <c r="MTD20" s="386"/>
      <c r="MTE20" s="386"/>
      <c r="MTF20" s="386"/>
      <c r="MTG20" s="386"/>
      <c r="MTH20" s="386"/>
      <c r="MTI20" s="386"/>
      <c r="MTJ20" s="386"/>
      <c r="MTK20" s="386"/>
      <c r="MTL20" s="386"/>
      <c r="MTM20" s="386"/>
      <c r="MTN20" s="386"/>
      <c r="MTO20" s="386"/>
      <c r="MTP20" s="386"/>
      <c r="MTQ20" s="386"/>
      <c r="MTR20" s="386"/>
      <c r="MTS20" s="386"/>
      <c r="MTT20" s="386"/>
      <c r="MTU20" s="386"/>
      <c r="MTV20" s="386"/>
      <c r="MTW20" s="386"/>
      <c r="MTX20" s="386"/>
      <c r="MTY20" s="386"/>
      <c r="MTZ20" s="386"/>
      <c r="MUA20" s="386"/>
      <c r="MUB20" s="386"/>
      <c r="MUC20" s="386"/>
      <c r="MUD20" s="386"/>
      <c r="MUE20" s="386"/>
      <c r="MUF20" s="386"/>
      <c r="MUG20" s="386"/>
      <c r="MUH20" s="386"/>
      <c r="MUI20" s="386"/>
      <c r="MUJ20" s="386"/>
      <c r="MUK20" s="386"/>
      <c r="MUL20" s="386"/>
      <c r="MUM20" s="386"/>
      <c r="MUN20" s="386"/>
      <c r="MUO20" s="386"/>
      <c r="MUP20" s="386"/>
      <c r="MUQ20" s="386"/>
      <c r="MUR20" s="386"/>
      <c r="MUS20" s="386"/>
      <c r="MUT20" s="386"/>
      <c r="MUU20" s="386"/>
      <c r="MUV20" s="386"/>
      <c r="MUW20" s="386"/>
      <c r="MUX20" s="386"/>
      <c r="MUY20" s="386"/>
      <c r="MUZ20" s="386"/>
      <c r="MVA20" s="386"/>
      <c r="MVB20" s="386"/>
      <c r="MVC20" s="386"/>
      <c r="MVD20" s="386"/>
      <c r="MVE20" s="386"/>
      <c r="MVF20" s="386"/>
      <c r="MVG20" s="386"/>
      <c r="MVH20" s="386"/>
      <c r="MVI20" s="386"/>
      <c r="MVJ20" s="386"/>
      <c r="MVK20" s="386"/>
      <c r="MVL20" s="386"/>
      <c r="MVM20" s="386"/>
      <c r="MVN20" s="386"/>
      <c r="MVO20" s="386"/>
      <c r="MVP20" s="386"/>
      <c r="MVQ20" s="386"/>
      <c r="MVR20" s="386"/>
      <c r="MVS20" s="386"/>
      <c r="MVT20" s="386"/>
      <c r="MVU20" s="386"/>
      <c r="MVV20" s="386"/>
      <c r="MVW20" s="386"/>
      <c r="MVX20" s="386"/>
      <c r="MVY20" s="386"/>
      <c r="MVZ20" s="386"/>
      <c r="MWA20" s="386"/>
      <c r="MWB20" s="386"/>
      <c r="MWC20" s="386"/>
      <c r="MWD20" s="386"/>
      <c r="MWE20" s="386"/>
      <c r="MWF20" s="386"/>
      <c r="MWG20" s="386"/>
      <c r="MWH20" s="386"/>
      <c r="MWI20" s="386"/>
      <c r="MWJ20" s="386"/>
      <c r="MWK20" s="386"/>
      <c r="MWL20" s="386"/>
      <c r="MWM20" s="386"/>
      <c r="MWN20" s="386"/>
      <c r="MWO20" s="386"/>
      <c r="MWP20" s="386"/>
      <c r="MWQ20" s="386"/>
      <c r="MWR20" s="386"/>
      <c r="MWS20" s="386"/>
      <c r="MWT20" s="386"/>
      <c r="MWU20" s="386"/>
      <c r="MWV20" s="386"/>
      <c r="MWW20" s="386"/>
      <c r="MWX20" s="386"/>
      <c r="MWY20" s="386"/>
      <c r="MWZ20" s="386"/>
      <c r="MXA20" s="386"/>
      <c r="MXB20" s="386"/>
      <c r="MXC20" s="386"/>
      <c r="MXD20" s="386"/>
      <c r="MXE20" s="386"/>
      <c r="MXF20" s="386"/>
      <c r="MXG20" s="386"/>
      <c r="MXH20" s="386"/>
      <c r="MXI20" s="386"/>
      <c r="MXJ20" s="386"/>
      <c r="MXK20" s="386"/>
      <c r="MXL20" s="386"/>
      <c r="MXM20" s="386"/>
      <c r="MXN20" s="386"/>
      <c r="MXO20" s="386"/>
      <c r="MXP20" s="386"/>
      <c r="MXQ20" s="386"/>
      <c r="MXR20" s="386"/>
      <c r="MXS20" s="386"/>
      <c r="MXT20" s="386"/>
      <c r="MXU20" s="386"/>
      <c r="MXV20" s="386"/>
      <c r="MXW20" s="386"/>
      <c r="MXX20" s="386"/>
      <c r="MXY20" s="386"/>
      <c r="MXZ20" s="386"/>
      <c r="MYA20" s="386"/>
      <c r="MYB20" s="386"/>
      <c r="MYC20" s="386"/>
      <c r="MYD20" s="386"/>
      <c r="MYE20" s="386"/>
      <c r="MYF20" s="386"/>
      <c r="MYG20" s="386"/>
      <c r="MYH20" s="386"/>
      <c r="MYI20" s="386"/>
      <c r="MYJ20" s="386"/>
      <c r="MYK20" s="386"/>
      <c r="MYL20" s="386"/>
      <c r="MYM20" s="386"/>
      <c r="MYN20" s="386"/>
      <c r="MYO20" s="386"/>
      <c r="MYP20" s="386"/>
      <c r="MYQ20" s="386"/>
      <c r="MYR20" s="386"/>
      <c r="MYS20" s="386"/>
      <c r="MYT20" s="386"/>
      <c r="MYU20" s="386"/>
      <c r="MYV20" s="386"/>
      <c r="MYW20" s="386"/>
      <c r="MYX20" s="386"/>
      <c r="MYY20" s="386"/>
      <c r="MYZ20" s="386"/>
      <c r="MZA20" s="386"/>
      <c r="MZB20" s="386"/>
      <c r="MZC20" s="386"/>
      <c r="MZD20" s="386"/>
      <c r="MZE20" s="386"/>
      <c r="MZF20" s="386"/>
      <c r="MZG20" s="386"/>
      <c r="MZH20" s="386"/>
      <c r="MZI20" s="386"/>
      <c r="MZJ20" s="386"/>
      <c r="MZK20" s="386"/>
      <c r="MZL20" s="386"/>
      <c r="MZM20" s="386"/>
      <c r="MZN20" s="386"/>
      <c r="MZO20" s="386"/>
      <c r="MZP20" s="386"/>
      <c r="MZQ20" s="386"/>
      <c r="MZR20" s="386"/>
      <c r="MZS20" s="386"/>
      <c r="MZT20" s="386"/>
      <c r="MZU20" s="386"/>
      <c r="MZV20" s="386"/>
      <c r="MZW20" s="386"/>
      <c r="MZX20" s="386"/>
      <c r="MZY20" s="386"/>
      <c r="MZZ20" s="386"/>
      <c r="NAA20" s="386"/>
      <c r="NAB20" s="386"/>
      <c r="NAC20" s="386"/>
      <c r="NAD20" s="386"/>
      <c r="NAE20" s="386"/>
      <c r="NAF20" s="386"/>
      <c r="NAG20" s="386"/>
      <c r="NAH20" s="386"/>
      <c r="NAI20" s="386"/>
      <c r="NAJ20" s="386"/>
      <c r="NAK20" s="386"/>
      <c r="NAL20" s="386"/>
      <c r="NAM20" s="386"/>
      <c r="NAN20" s="386"/>
      <c r="NAO20" s="386"/>
      <c r="NAP20" s="386"/>
      <c r="NAQ20" s="386"/>
      <c r="NAR20" s="386"/>
      <c r="NAS20" s="386"/>
      <c r="NAT20" s="386"/>
      <c r="NAU20" s="386"/>
      <c r="NAV20" s="386"/>
      <c r="NAW20" s="386"/>
      <c r="NAX20" s="386"/>
      <c r="NAY20" s="386"/>
      <c r="NAZ20" s="386"/>
      <c r="NBA20" s="386"/>
      <c r="NBB20" s="386"/>
      <c r="NBC20" s="386"/>
      <c r="NBD20" s="386"/>
      <c r="NBE20" s="386"/>
      <c r="NBF20" s="386"/>
      <c r="NBG20" s="386"/>
      <c r="NBH20" s="386"/>
      <c r="NBI20" s="386"/>
      <c r="NBJ20" s="386"/>
      <c r="NBK20" s="386"/>
      <c r="NBL20" s="386"/>
      <c r="NBM20" s="386"/>
      <c r="NBN20" s="386"/>
      <c r="NBO20" s="386"/>
      <c r="NBP20" s="386"/>
      <c r="NBQ20" s="386"/>
      <c r="NBR20" s="386"/>
      <c r="NBS20" s="386"/>
      <c r="NBT20" s="386"/>
      <c r="NBU20" s="386"/>
      <c r="NBV20" s="386"/>
      <c r="NBW20" s="386"/>
      <c r="NBX20" s="386"/>
      <c r="NBY20" s="386"/>
      <c r="NBZ20" s="386"/>
      <c r="NCA20" s="386"/>
      <c r="NCB20" s="386"/>
      <c r="NCC20" s="386"/>
      <c r="NCD20" s="386"/>
      <c r="NCE20" s="386"/>
      <c r="NCF20" s="386"/>
      <c r="NCG20" s="386"/>
      <c r="NCH20" s="386"/>
      <c r="NCI20" s="386"/>
      <c r="NCJ20" s="386"/>
      <c r="NCK20" s="386"/>
      <c r="NCL20" s="386"/>
      <c r="NCM20" s="386"/>
      <c r="NCN20" s="386"/>
      <c r="NCO20" s="386"/>
      <c r="NCP20" s="386"/>
      <c r="NCQ20" s="386"/>
      <c r="NCR20" s="386"/>
      <c r="NCS20" s="386"/>
      <c r="NCT20" s="386"/>
      <c r="NCU20" s="386"/>
      <c r="NCV20" s="386"/>
      <c r="NCW20" s="386"/>
      <c r="NCX20" s="386"/>
      <c r="NCY20" s="386"/>
      <c r="NCZ20" s="386"/>
      <c r="NDA20" s="386"/>
      <c r="NDB20" s="386"/>
      <c r="NDC20" s="386"/>
      <c r="NDD20" s="386"/>
      <c r="NDE20" s="386"/>
      <c r="NDF20" s="386"/>
      <c r="NDG20" s="386"/>
      <c r="NDH20" s="386"/>
      <c r="NDI20" s="386"/>
      <c r="NDJ20" s="386"/>
      <c r="NDK20" s="386"/>
      <c r="NDL20" s="386"/>
      <c r="NDM20" s="386"/>
      <c r="NDN20" s="386"/>
      <c r="NDO20" s="386"/>
      <c r="NDP20" s="386"/>
      <c r="NDQ20" s="386"/>
      <c r="NDR20" s="386"/>
      <c r="NDS20" s="386"/>
      <c r="NDT20" s="386"/>
      <c r="NDU20" s="386"/>
      <c r="NDV20" s="386"/>
      <c r="NDW20" s="386"/>
      <c r="NDX20" s="386"/>
      <c r="NDY20" s="386"/>
      <c r="NDZ20" s="386"/>
      <c r="NEA20" s="386"/>
      <c r="NEB20" s="386"/>
      <c r="NEC20" s="386"/>
      <c r="NED20" s="386"/>
      <c r="NEE20" s="386"/>
      <c r="NEF20" s="386"/>
      <c r="NEG20" s="386"/>
      <c r="NEH20" s="386"/>
      <c r="NEI20" s="386"/>
      <c r="NEJ20" s="386"/>
      <c r="NEK20" s="386"/>
      <c r="NEL20" s="386"/>
      <c r="NEM20" s="386"/>
      <c r="NEN20" s="386"/>
      <c r="NEO20" s="386"/>
      <c r="NEP20" s="386"/>
      <c r="NEQ20" s="386"/>
      <c r="NER20" s="386"/>
      <c r="NES20" s="386"/>
      <c r="NET20" s="386"/>
      <c r="NEU20" s="386"/>
      <c r="NEV20" s="386"/>
      <c r="NEW20" s="386"/>
      <c r="NEX20" s="386"/>
      <c r="NEY20" s="386"/>
      <c r="NEZ20" s="386"/>
      <c r="NFA20" s="386"/>
      <c r="NFB20" s="386"/>
      <c r="NFC20" s="386"/>
      <c r="NFD20" s="386"/>
      <c r="NFE20" s="386"/>
      <c r="NFF20" s="386"/>
      <c r="NFG20" s="386"/>
      <c r="NFH20" s="386"/>
      <c r="NFI20" s="386"/>
      <c r="NFJ20" s="386"/>
      <c r="NFK20" s="386"/>
      <c r="NFL20" s="386"/>
      <c r="NFM20" s="386"/>
      <c r="NFN20" s="386"/>
      <c r="NFO20" s="386"/>
      <c r="NFP20" s="386"/>
      <c r="NFQ20" s="386"/>
      <c r="NFR20" s="386"/>
      <c r="NFS20" s="386"/>
      <c r="NFT20" s="386"/>
      <c r="NFU20" s="386"/>
      <c r="NFV20" s="386"/>
      <c r="NFW20" s="386"/>
      <c r="NFX20" s="386"/>
      <c r="NFY20" s="386"/>
      <c r="NFZ20" s="386"/>
      <c r="NGA20" s="386"/>
      <c r="NGB20" s="386"/>
      <c r="NGC20" s="386"/>
      <c r="NGD20" s="386"/>
      <c r="NGE20" s="386"/>
      <c r="NGF20" s="386"/>
      <c r="NGG20" s="386"/>
      <c r="NGH20" s="386"/>
      <c r="NGI20" s="386"/>
      <c r="NGJ20" s="386"/>
      <c r="NGK20" s="386"/>
      <c r="NGL20" s="386"/>
      <c r="NGM20" s="386"/>
      <c r="NGN20" s="386"/>
      <c r="NGO20" s="386"/>
      <c r="NGP20" s="386"/>
      <c r="NGQ20" s="386"/>
      <c r="NGR20" s="386"/>
      <c r="NGS20" s="386"/>
      <c r="NGT20" s="386"/>
      <c r="NGU20" s="386"/>
      <c r="NGV20" s="386"/>
      <c r="NGW20" s="386"/>
      <c r="NGX20" s="386"/>
      <c r="NGY20" s="386"/>
      <c r="NGZ20" s="386"/>
      <c r="NHA20" s="386"/>
      <c r="NHB20" s="386"/>
      <c r="NHC20" s="386"/>
      <c r="NHD20" s="386"/>
      <c r="NHE20" s="386"/>
      <c r="NHF20" s="386"/>
      <c r="NHG20" s="386"/>
      <c r="NHH20" s="386"/>
      <c r="NHI20" s="386"/>
      <c r="NHJ20" s="386"/>
      <c r="NHK20" s="386"/>
      <c r="NHL20" s="386"/>
      <c r="NHM20" s="386"/>
      <c r="NHN20" s="386"/>
      <c r="NHO20" s="386"/>
      <c r="NHP20" s="386"/>
      <c r="NHQ20" s="386"/>
      <c r="NHR20" s="386"/>
      <c r="NHS20" s="386"/>
      <c r="NHT20" s="386"/>
      <c r="NHU20" s="386"/>
      <c r="NHV20" s="386"/>
      <c r="NHW20" s="386"/>
      <c r="NHX20" s="386"/>
      <c r="NHY20" s="386"/>
      <c r="NHZ20" s="386"/>
      <c r="NIA20" s="386"/>
      <c r="NIB20" s="386"/>
      <c r="NIC20" s="386"/>
      <c r="NID20" s="386"/>
      <c r="NIE20" s="386"/>
      <c r="NIF20" s="386"/>
      <c r="NIG20" s="386"/>
      <c r="NIH20" s="386"/>
      <c r="NII20" s="386"/>
      <c r="NIJ20" s="386"/>
      <c r="NIK20" s="386"/>
      <c r="NIL20" s="386"/>
      <c r="NIM20" s="386"/>
      <c r="NIN20" s="386"/>
      <c r="NIO20" s="386"/>
      <c r="NIP20" s="386"/>
      <c r="NIQ20" s="386"/>
      <c r="NIR20" s="386"/>
      <c r="NIS20" s="386"/>
      <c r="NIT20" s="386"/>
      <c r="NIU20" s="386"/>
      <c r="NIV20" s="386"/>
      <c r="NIW20" s="386"/>
      <c r="NIX20" s="386"/>
      <c r="NIY20" s="386"/>
      <c r="NIZ20" s="386"/>
      <c r="NJA20" s="386"/>
      <c r="NJB20" s="386"/>
      <c r="NJC20" s="386"/>
      <c r="NJD20" s="386"/>
      <c r="NJE20" s="386"/>
      <c r="NJF20" s="386"/>
      <c r="NJG20" s="386"/>
      <c r="NJH20" s="386"/>
      <c r="NJI20" s="386"/>
      <c r="NJJ20" s="386"/>
      <c r="NJK20" s="386"/>
      <c r="NJL20" s="386"/>
      <c r="NJM20" s="386"/>
      <c r="NJN20" s="386"/>
      <c r="NJO20" s="386"/>
      <c r="NJP20" s="386"/>
      <c r="NJQ20" s="386"/>
      <c r="NJR20" s="386"/>
      <c r="NJS20" s="386"/>
      <c r="NJT20" s="386"/>
      <c r="NJU20" s="386"/>
      <c r="NJV20" s="386"/>
      <c r="NJW20" s="386"/>
      <c r="NJX20" s="386"/>
      <c r="NJY20" s="386"/>
      <c r="NJZ20" s="386"/>
      <c r="NKA20" s="386"/>
      <c r="NKB20" s="386"/>
      <c r="NKC20" s="386"/>
      <c r="NKD20" s="386"/>
      <c r="NKE20" s="386"/>
      <c r="NKF20" s="386"/>
      <c r="NKG20" s="386"/>
      <c r="NKH20" s="386"/>
      <c r="NKI20" s="386"/>
      <c r="NKJ20" s="386"/>
      <c r="NKK20" s="386"/>
      <c r="NKL20" s="386"/>
      <c r="NKM20" s="386"/>
      <c r="NKN20" s="386"/>
      <c r="NKO20" s="386"/>
      <c r="NKP20" s="386"/>
      <c r="NKQ20" s="386"/>
      <c r="NKR20" s="386"/>
      <c r="NKS20" s="386"/>
      <c r="NKT20" s="386"/>
      <c r="NKU20" s="386"/>
      <c r="NKV20" s="386"/>
      <c r="NKW20" s="386"/>
      <c r="NKX20" s="386"/>
      <c r="NKY20" s="386"/>
      <c r="NKZ20" s="386"/>
      <c r="NLA20" s="386"/>
      <c r="NLB20" s="386"/>
      <c r="NLC20" s="386"/>
      <c r="NLD20" s="386"/>
      <c r="NLE20" s="386"/>
      <c r="NLF20" s="386"/>
      <c r="NLG20" s="386"/>
      <c r="NLH20" s="386"/>
      <c r="NLI20" s="386"/>
      <c r="NLJ20" s="386"/>
      <c r="NLK20" s="386"/>
      <c r="NLL20" s="386"/>
      <c r="NLM20" s="386"/>
      <c r="NLN20" s="386"/>
      <c r="NLO20" s="386"/>
      <c r="NLP20" s="386"/>
      <c r="NLQ20" s="386"/>
      <c r="NLR20" s="386"/>
      <c r="NLS20" s="386"/>
      <c r="NLT20" s="386"/>
      <c r="NLU20" s="386"/>
      <c r="NLV20" s="386"/>
      <c r="NLW20" s="386"/>
      <c r="NLX20" s="386"/>
      <c r="NLY20" s="386"/>
      <c r="NLZ20" s="386"/>
      <c r="NMA20" s="386"/>
      <c r="NMB20" s="386"/>
      <c r="NMC20" s="386"/>
      <c r="NMD20" s="386"/>
      <c r="NME20" s="386"/>
      <c r="NMF20" s="386"/>
      <c r="NMG20" s="386"/>
      <c r="NMH20" s="386"/>
      <c r="NMI20" s="386"/>
      <c r="NMJ20" s="386"/>
      <c r="NMK20" s="386"/>
      <c r="NML20" s="386"/>
      <c r="NMM20" s="386"/>
      <c r="NMN20" s="386"/>
      <c r="NMO20" s="386"/>
      <c r="NMP20" s="386"/>
      <c r="NMQ20" s="386"/>
      <c r="NMR20" s="386"/>
      <c r="NMS20" s="386"/>
      <c r="NMT20" s="386"/>
      <c r="NMU20" s="386"/>
      <c r="NMV20" s="386"/>
      <c r="NMW20" s="386"/>
      <c r="NMX20" s="386"/>
      <c r="NMY20" s="386"/>
      <c r="NMZ20" s="386"/>
      <c r="NNA20" s="386"/>
      <c r="NNB20" s="386"/>
      <c r="NNC20" s="386"/>
      <c r="NND20" s="386"/>
      <c r="NNE20" s="386"/>
      <c r="NNF20" s="386"/>
      <c r="NNG20" s="386"/>
      <c r="NNH20" s="386"/>
      <c r="NNI20" s="386"/>
      <c r="NNJ20" s="386"/>
      <c r="NNK20" s="386"/>
      <c r="NNL20" s="386"/>
      <c r="NNM20" s="386"/>
      <c r="NNN20" s="386"/>
      <c r="NNO20" s="386"/>
      <c r="NNP20" s="386"/>
      <c r="NNQ20" s="386"/>
      <c r="NNR20" s="386"/>
      <c r="NNS20" s="386"/>
      <c r="NNT20" s="386"/>
      <c r="NNU20" s="386"/>
      <c r="NNV20" s="386"/>
      <c r="NNW20" s="386"/>
      <c r="NNX20" s="386"/>
      <c r="NNY20" s="386"/>
      <c r="NNZ20" s="386"/>
      <c r="NOA20" s="386"/>
      <c r="NOB20" s="386"/>
      <c r="NOC20" s="386"/>
      <c r="NOD20" s="386"/>
      <c r="NOE20" s="386"/>
      <c r="NOF20" s="386"/>
      <c r="NOG20" s="386"/>
      <c r="NOH20" s="386"/>
      <c r="NOI20" s="386"/>
      <c r="NOJ20" s="386"/>
      <c r="NOK20" s="386"/>
      <c r="NOL20" s="386"/>
      <c r="NOM20" s="386"/>
      <c r="NON20" s="386"/>
      <c r="NOO20" s="386"/>
      <c r="NOP20" s="386"/>
      <c r="NOQ20" s="386"/>
      <c r="NOR20" s="386"/>
      <c r="NOS20" s="386"/>
      <c r="NOT20" s="386"/>
      <c r="NOU20" s="386"/>
      <c r="NOV20" s="386"/>
      <c r="NOW20" s="386"/>
      <c r="NOX20" s="386"/>
      <c r="NOY20" s="386"/>
      <c r="NOZ20" s="386"/>
      <c r="NPA20" s="386"/>
      <c r="NPB20" s="386"/>
      <c r="NPC20" s="386"/>
      <c r="NPD20" s="386"/>
      <c r="NPE20" s="386"/>
      <c r="NPF20" s="386"/>
      <c r="NPG20" s="386"/>
      <c r="NPH20" s="386"/>
      <c r="NPI20" s="386"/>
      <c r="NPJ20" s="386"/>
      <c r="NPK20" s="386"/>
      <c r="NPL20" s="386"/>
      <c r="NPM20" s="386"/>
      <c r="NPN20" s="386"/>
      <c r="NPO20" s="386"/>
      <c r="NPP20" s="386"/>
      <c r="NPQ20" s="386"/>
      <c r="NPR20" s="386"/>
      <c r="NPS20" s="386"/>
      <c r="NPT20" s="386"/>
      <c r="NPU20" s="386"/>
      <c r="NPV20" s="386"/>
      <c r="NPW20" s="386"/>
      <c r="NPX20" s="386"/>
      <c r="NPY20" s="386"/>
      <c r="NPZ20" s="386"/>
      <c r="NQA20" s="386"/>
      <c r="NQB20" s="386"/>
      <c r="NQC20" s="386"/>
      <c r="NQD20" s="386"/>
      <c r="NQE20" s="386"/>
      <c r="NQF20" s="386"/>
      <c r="NQG20" s="386"/>
      <c r="NQH20" s="386"/>
      <c r="NQI20" s="386"/>
      <c r="NQJ20" s="386"/>
      <c r="NQK20" s="386"/>
      <c r="NQL20" s="386"/>
      <c r="NQM20" s="386"/>
      <c r="NQN20" s="386"/>
      <c r="NQO20" s="386"/>
      <c r="NQP20" s="386"/>
      <c r="NQQ20" s="386"/>
      <c r="NQR20" s="386"/>
      <c r="NQS20" s="386"/>
      <c r="NQT20" s="386"/>
      <c r="NQU20" s="386"/>
      <c r="NQV20" s="386"/>
      <c r="NQW20" s="386"/>
      <c r="NQX20" s="386"/>
      <c r="NQY20" s="386"/>
      <c r="NQZ20" s="386"/>
      <c r="NRA20" s="386"/>
      <c r="NRB20" s="386"/>
      <c r="NRC20" s="386"/>
      <c r="NRD20" s="386"/>
      <c r="NRE20" s="386"/>
      <c r="NRF20" s="386"/>
      <c r="NRG20" s="386"/>
      <c r="NRH20" s="386"/>
      <c r="NRI20" s="386"/>
      <c r="NRJ20" s="386"/>
      <c r="NRK20" s="386"/>
      <c r="NRL20" s="386"/>
      <c r="NRM20" s="386"/>
      <c r="NRN20" s="386"/>
      <c r="NRO20" s="386"/>
      <c r="NRP20" s="386"/>
      <c r="NRQ20" s="386"/>
      <c r="NRR20" s="386"/>
      <c r="NRS20" s="386"/>
      <c r="NRT20" s="386"/>
      <c r="NRU20" s="386"/>
      <c r="NRV20" s="386"/>
      <c r="NRW20" s="386"/>
      <c r="NRX20" s="386"/>
      <c r="NRY20" s="386"/>
      <c r="NRZ20" s="386"/>
      <c r="NSA20" s="386"/>
      <c r="NSB20" s="386"/>
      <c r="NSC20" s="386"/>
      <c r="NSD20" s="386"/>
      <c r="NSE20" s="386"/>
      <c r="NSF20" s="386"/>
      <c r="NSG20" s="386"/>
      <c r="NSH20" s="386"/>
      <c r="NSI20" s="386"/>
      <c r="NSJ20" s="386"/>
      <c r="NSK20" s="386"/>
      <c r="NSL20" s="386"/>
      <c r="NSM20" s="386"/>
      <c r="NSN20" s="386"/>
      <c r="NSO20" s="386"/>
      <c r="NSP20" s="386"/>
      <c r="NSQ20" s="386"/>
      <c r="NSR20" s="386"/>
      <c r="NSS20" s="386"/>
      <c r="NST20" s="386"/>
      <c r="NSU20" s="386"/>
      <c r="NSV20" s="386"/>
      <c r="NSW20" s="386"/>
      <c r="NSX20" s="386"/>
      <c r="NSY20" s="386"/>
      <c r="NSZ20" s="386"/>
      <c r="NTA20" s="386"/>
      <c r="NTB20" s="386"/>
      <c r="NTC20" s="386"/>
      <c r="NTD20" s="386"/>
      <c r="NTE20" s="386"/>
      <c r="NTF20" s="386"/>
      <c r="NTG20" s="386"/>
      <c r="NTH20" s="386"/>
      <c r="NTI20" s="386"/>
      <c r="NTJ20" s="386"/>
      <c r="NTK20" s="386"/>
      <c r="NTL20" s="386"/>
      <c r="NTM20" s="386"/>
      <c r="NTN20" s="386"/>
      <c r="NTO20" s="386"/>
      <c r="NTP20" s="386"/>
      <c r="NTQ20" s="386"/>
      <c r="NTR20" s="386"/>
      <c r="NTS20" s="386"/>
      <c r="NTT20" s="386"/>
      <c r="NTU20" s="386"/>
      <c r="NTV20" s="386"/>
      <c r="NTW20" s="386"/>
      <c r="NTX20" s="386"/>
      <c r="NTY20" s="386"/>
      <c r="NTZ20" s="386"/>
      <c r="NUA20" s="386"/>
      <c r="NUB20" s="386"/>
      <c r="NUC20" s="386"/>
      <c r="NUD20" s="386"/>
      <c r="NUE20" s="386"/>
      <c r="NUF20" s="386"/>
      <c r="NUG20" s="386"/>
      <c r="NUH20" s="386"/>
      <c r="NUI20" s="386"/>
      <c r="NUJ20" s="386"/>
      <c r="NUK20" s="386"/>
      <c r="NUL20" s="386"/>
      <c r="NUM20" s="386"/>
      <c r="NUN20" s="386"/>
      <c r="NUO20" s="386"/>
      <c r="NUP20" s="386"/>
      <c r="NUQ20" s="386"/>
      <c r="NUR20" s="386"/>
      <c r="NUS20" s="386"/>
      <c r="NUT20" s="386"/>
      <c r="NUU20" s="386"/>
      <c r="NUV20" s="386"/>
      <c r="NUW20" s="386"/>
      <c r="NUX20" s="386"/>
      <c r="NUY20" s="386"/>
      <c r="NUZ20" s="386"/>
      <c r="NVA20" s="386"/>
      <c r="NVB20" s="386"/>
      <c r="NVC20" s="386"/>
      <c r="NVD20" s="386"/>
      <c r="NVE20" s="386"/>
      <c r="NVF20" s="386"/>
      <c r="NVG20" s="386"/>
      <c r="NVH20" s="386"/>
      <c r="NVI20" s="386"/>
      <c r="NVJ20" s="386"/>
      <c r="NVK20" s="386"/>
      <c r="NVL20" s="386"/>
      <c r="NVM20" s="386"/>
      <c r="NVN20" s="386"/>
      <c r="NVO20" s="386"/>
      <c r="NVP20" s="386"/>
      <c r="NVQ20" s="386"/>
      <c r="NVR20" s="386"/>
      <c r="NVS20" s="386"/>
      <c r="NVT20" s="386"/>
      <c r="NVU20" s="386"/>
      <c r="NVV20" s="386"/>
      <c r="NVW20" s="386"/>
      <c r="NVX20" s="386"/>
      <c r="NVY20" s="386"/>
      <c r="NVZ20" s="386"/>
      <c r="NWA20" s="386"/>
      <c r="NWB20" s="386"/>
      <c r="NWC20" s="386"/>
      <c r="NWD20" s="386"/>
      <c r="NWE20" s="386"/>
      <c r="NWF20" s="386"/>
      <c r="NWG20" s="386"/>
      <c r="NWH20" s="386"/>
      <c r="NWI20" s="386"/>
      <c r="NWJ20" s="386"/>
      <c r="NWK20" s="386"/>
      <c r="NWL20" s="386"/>
      <c r="NWM20" s="386"/>
      <c r="NWN20" s="386"/>
      <c r="NWO20" s="386"/>
      <c r="NWP20" s="386"/>
      <c r="NWQ20" s="386"/>
      <c r="NWR20" s="386"/>
      <c r="NWS20" s="386"/>
      <c r="NWT20" s="386"/>
      <c r="NWU20" s="386"/>
      <c r="NWV20" s="386"/>
      <c r="NWW20" s="386"/>
      <c r="NWX20" s="386"/>
      <c r="NWY20" s="386"/>
      <c r="NWZ20" s="386"/>
      <c r="NXA20" s="386"/>
      <c r="NXB20" s="386"/>
      <c r="NXC20" s="386"/>
      <c r="NXD20" s="386"/>
      <c r="NXE20" s="386"/>
      <c r="NXF20" s="386"/>
      <c r="NXG20" s="386"/>
      <c r="NXH20" s="386"/>
      <c r="NXI20" s="386"/>
      <c r="NXJ20" s="386"/>
      <c r="NXK20" s="386"/>
      <c r="NXL20" s="386"/>
      <c r="NXM20" s="386"/>
      <c r="NXN20" s="386"/>
      <c r="NXO20" s="386"/>
      <c r="NXP20" s="386"/>
      <c r="NXQ20" s="386"/>
      <c r="NXR20" s="386"/>
      <c r="NXS20" s="386"/>
      <c r="NXT20" s="386"/>
      <c r="NXU20" s="386"/>
      <c r="NXV20" s="386"/>
      <c r="NXW20" s="386"/>
      <c r="NXX20" s="386"/>
      <c r="NXY20" s="386"/>
      <c r="NXZ20" s="386"/>
      <c r="NYA20" s="386"/>
      <c r="NYB20" s="386"/>
      <c r="NYC20" s="386"/>
      <c r="NYD20" s="386"/>
      <c r="NYE20" s="386"/>
      <c r="NYF20" s="386"/>
      <c r="NYG20" s="386"/>
      <c r="NYH20" s="386"/>
      <c r="NYI20" s="386"/>
      <c r="NYJ20" s="386"/>
      <c r="NYK20" s="386"/>
      <c r="NYL20" s="386"/>
      <c r="NYM20" s="386"/>
      <c r="NYN20" s="386"/>
      <c r="NYO20" s="386"/>
      <c r="NYP20" s="386"/>
      <c r="NYQ20" s="386"/>
      <c r="NYR20" s="386"/>
      <c r="NYS20" s="386"/>
      <c r="NYT20" s="386"/>
      <c r="NYU20" s="386"/>
      <c r="NYV20" s="386"/>
      <c r="NYW20" s="386"/>
      <c r="NYX20" s="386"/>
      <c r="NYY20" s="386"/>
      <c r="NYZ20" s="386"/>
      <c r="NZA20" s="386"/>
      <c r="NZB20" s="386"/>
      <c r="NZC20" s="386"/>
      <c r="NZD20" s="386"/>
      <c r="NZE20" s="386"/>
      <c r="NZF20" s="386"/>
      <c r="NZG20" s="386"/>
      <c r="NZH20" s="386"/>
      <c r="NZI20" s="386"/>
      <c r="NZJ20" s="386"/>
      <c r="NZK20" s="386"/>
      <c r="NZL20" s="386"/>
      <c r="NZM20" s="386"/>
      <c r="NZN20" s="386"/>
      <c r="NZO20" s="386"/>
      <c r="NZP20" s="386"/>
      <c r="NZQ20" s="386"/>
      <c r="NZR20" s="386"/>
      <c r="NZS20" s="386"/>
      <c r="NZT20" s="386"/>
      <c r="NZU20" s="386"/>
      <c r="NZV20" s="386"/>
      <c r="NZW20" s="386"/>
      <c r="NZX20" s="386"/>
      <c r="NZY20" s="386"/>
      <c r="NZZ20" s="386"/>
      <c r="OAA20" s="386"/>
      <c r="OAB20" s="386"/>
      <c r="OAC20" s="386"/>
      <c r="OAD20" s="386"/>
      <c r="OAE20" s="386"/>
      <c r="OAF20" s="386"/>
      <c r="OAG20" s="386"/>
      <c r="OAH20" s="386"/>
      <c r="OAI20" s="386"/>
      <c r="OAJ20" s="386"/>
      <c r="OAK20" s="386"/>
      <c r="OAL20" s="386"/>
      <c r="OAM20" s="386"/>
      <c r="OAN20" s="386"/>
      <c r="OAO20" s="386"/>
      <c r="OAP20" s="386"/>
      <c r="OAQ20" s="386"/>
      <c r="OAR20" s="386"/>
      <c r="OAS20" s="386"/>
      <c r="OAT20" s="386"/>
      <c r="OAU20" s="386"/>
      <c r="OAV20" s="386"/>
      <c r="OAW20" s="386"/>
      <c r="OAX20" s="386"/>
      <c r="OAY20" s="386"/>
      <c r="OAZ20" s="386"/>
      <c r="OBA20" s="386"/>
      <c r="OBB20" s="386"/>
      <c r="OBC20" s="386"/>
      <c r="OBD20" s="386"/>
      <c r="OBE20" s="386"/>
      <c r="OBF20" s="386"/>
      <c r="OBG20" s="386"/>
      <c r="OBH20" s="386"/>
      <c r="OBI20" s="386"/>
      <c r="OBJ20" s="386"/>
      <c r="OBK20" s="386"/>
      <c r="OBL20" s="386"/>
      <c r="OBM20" s="386"/>
      <c r="OBN20" s="386"/>
      <c r="OBO20" s="386"/>
      <c r="OBP20" s="386"/>
      <c r="OBQ20" s="386"/>
      <c r="OBR20" s="386"/>
      <c r="OBS20" s="386"/>
      <c r="OBT20" s="386"/>
      <c r="OBU20" s="386"/>
      <c r="OBV20" s="386"/>
      <c r="OBW20" s="386"/>
      <c r="OBX20" s="386"/>
      <c r="OBY20" s="386"/>
      <c r="OBZ20" s="386"/>
      <c r="OCA20" s="386"/>
      <c r="OCB20" s="386"/>
      <c r="OCC20" s="386"/>
      <c r="OCD20" s="386"/>
      <c r="OCE20" s="386"/>
      <c r="OCF20" s="386"/>
      <c r="OCG20" s="386"/>
      <c r="OCH20" s="386"/>
      <c r="OCI20" s="386"/>
      <c r="OCJ20" s="386"/>
      <c r="OCK20" s="386"/>
      <c r="OCL20" s="386"/>
      <c r="OCM20" s="386"/>
      <c r="OCN20" s="386"/>
      <c r="OCO20" s="386"/>
      <c r="OCP20" s="386"/>
      <c r="OCQ20" s="386"/>
      <c r="OCR20" s="386"/>
      <c r="OCS20" s="386"/>
      <c r="OCT20" s="386"/>
      <c r="OCU20" s="386"/>
      <c r="OCV20" s="386"/>
      <c r="OCW20" s="386"/>
      <c r="OCX20" s="386"/>
      <c r="OCY20" s="386"/>
      <c r="OCZ20" s="386"/>
      <c r="ODA20" s="386"/>
      <c r="ODB20" s="386"/>
      <c r="ODC20" s="386"/>
      <c r="ODD20" s="386"/>
      <c r="ODE20" s="386"/>
      <c r="ODF20" s="386"/>
      <c r="ODG20" s="386"/>
      <c r="ODH20" s="386"/>
      <c r="ODI20" s="386"/>
      <c r="ODJ20" s="386"/>
      <c r="ODK20" s="386"/>
      <c r="ODL20" s="386"/>
      <c r="ODM20" s="386"/>
      <c r="ODN20" s="386"/>
      <c r="ODO20" s="386"/>
      <c r="ODP20" s="386"/>
      <c r="ODQ20" s="386"/>
      <c r="ODR20" s="386"/>
      <c r="ODS20" s="386"/>
      <c r="ODT20" s="386"/>
      <c r="ODU20" s="386"/>
      <c r="ODV20" s="386"/>
      <c r="ODW20" s="386"/>
      <c r="ODX20" s="386"/>
      <c r="ODY20" s="386"/>
      <c r="ODZ20" s="386"/>
      <c r="OEA20" s="386"/>
      <c r="OEB20" s="386"/>
      <c r="OEC20" s="386"/>
      <c r="OED20" s="386"/>
      <c r="OEE20" s="386"/>
      <c r="OEF20" s="386"/>
      <c r="OEG20" s="386"/>
      <c r="OEH20" s="386"/>
      <c r="OEI20" s="386"/>
      <c r="OEJ20" s="386"/>
      <c r="OEK20" s="386"/>
      <c r="OEL20" s="386"/>
      <c r="OEM20" s="386"/>
      <c r="OEN20" s="386"/>
      <c r="OEO20" s="386"/>
      <c r="OEP20" s="386"/>
      <c r="OEQ20" s="386"/>
      <c r="OER20" s="386"/>
      <c r="OES20" s="386"/>
      <c r="OET20" s="386"/>
      <c r="OEU20" s="386"/>
      <c r="OEV20" s="386"/>
      <c r="OEW20" s="386"/>
      <c r="OEX20" s="386"/>
      <c r="OEY20" s="386"/>
      <c r="OEZ20" s="386"/>
      <c r="OFA20" s="386"/>
      <c r="OFB20" s="386"/>
      <c r="OFC20" s="386"/>
      <c r="OFD20" s="386"/>
      <c r="OFE20" s="386"/>
      <c r="OFF20" s="386"/>
      <c r="OFG20" s="386"/>
      <c r="OFH20" s="386"/>
      <c r="OFI20" s="386"/>
      <c r="OFJ20" s="386"/>
      <c r="OFK20" s="386"/>
      <c r="OFL20" s="386"/>
      <c r="OFM20" s="386"/>
      <c r="OFN20" s="386"/>
      <c r="OFO20" s="386"/>
      <c r="OFP20" s="386"/>
      <c r="OFQ20" s="386"/>
      <c r="OFR20" s="386"/>
      <c r="OFS20" s="386"/>
      <c r="OFT20" s="386"/>
      <c r="OFU20" s="386"/>
      <c r="OFV20" s="386"/>
      <c r="OFW20" s="386"/>
      <c r="OFX20" s="386"/>
      <c r="OFY20" s="386"/>
      <c r="OFZ20" s="386"/>
      <c r="OGA20" s="386"/>
      <c r="OGB20" s="386"/>
      <c r="OGC20" s="386"/>
      <c r="OGD20" s="386"/>
      <c r="OGE20" s="386"/>
      <c r="OGF20" s="386"/>
      <c r="OGG20" s="386"/>
      <c r="OGH20" s="386"/>
      <c r="OGI20" s="386"/>
      <c r="OGJ20" s="386"/>
      <c r="OGK20" s="386"/>
      <c r="OGL20" s="386"/>
      <c r="OGM20" s="386"/>
      <c r="OGN20" s="386"/>
      <c r="OGO20" s="386"/>
      <c r="OGP20" s="386"/>
      <c r="OGQ20" s="386"/>
      <c r="OGR20" s="386"/>
      <c r="OGS20" s="386"/>
      <c r="OGT20" s="386"/>
      <c r="OGU20" s="386"/>
      <c r="OGV20" s="386"/>
      <c r="OGW20" s="386"/>
      <c r="OGX20" s="386"/>
      <c r="OGY20" s="386"/>
      <c r="OGZ20" s="386"/>
      <c r="OHA20" s="386"/>
      <c r="OHB20" s="386"/>
      <c r="OHC20" s="386"/>
      <c r="OHD20" s="386"/>
      <c r="OHE20" s="386"/>
      <c r="OHF20" s="386"/>
      <c r="OHG20" s="386"/>
      <c r="OHH20" s="386"/>
      <c r="OHI20" s="386"/>
      <c r="OHJ20" s="386"/>
      <c r="OHK20" s="386"/>
      <c r="OHL20" s="386"/>
      <c r="OHM20" s="386"/>
      <c r="OHN20" s="386"/>
      <c r="OHO20" s="386"/>
      <c r="OHP20" s="386"/>
      <c r="OHQ20" s="386"/>
      <c r="OHR20" s="386"/>
      <c r="OHS20" s="386"/>
      <c r="OHT20" s="386"/>
      <c r="OHU20" s="386"/>
      <c r="OHV20" s="386"/>
      <c r="OHW20" s="386"/>
      <c r="OHX20" s="386"/>
      <c r="OHY20" s="386"/>
      <c r="OHZ20" s="386"/>
      <c r="OIA20" s="386"/>
      <c r="OIB20" s="386"/>
      <c r="OIC20" s="386"/>
      <c r="OID20" s="386"/>
      <c r="OIE20" s="386"/>
      <c r="OIF20" s="386"/>
      <c r="OIG20" s="386"/>
      <c r="OIH20" s="386"/>
      <c r="OII20" s="386"/>
      <c r="OIJ20" s="386"/>
      <c r="OIK20" s="386"/>
      <c r="OIL20" s="386"/>
      <c r="OIM20" s="386"/>
      <c r="OIN20" s="386"/>
      <c r="OIO20" s="386"/>
      <c r="OIP20" s="386"/>
      <c r="OIQ20" s="386"/>
      <c r="OIR20" s="386"/>
      <c r="OIS20" s="386"/>
      <c r="OIT20" s="386"/>
      <c r="OIU20" s="386"/>
      <c r="OIV20" s="386"/>
      <c r="OIW20" s="386"/>
      <c r="OIX20" s="386"/>
      <c r="OIY20" s="386"/>
      <c r="OIZ20" s="386"/>
      <c r="OJA20" s="386"/>
      <c r="OJB20" s="386"/>
      <c r="OJC20" s="386"/>
      <c r="OJD20" s="386"/>
      <c r="OJE20" s="386"/>
      <c r="OJF20" s="386"/>
      <c r="OJG20" s="386"/>
      <c r="OJH20" s="386"/>
      <c r="OJI20" s="386"/>
      <c r="OJJ20" s="386"/>
      <c r="OJK20" s="386"/>
      <c r="OJL20" s="386"/>
      <c r="OJM20" s="386"/>
      <c r="OJN20" s="386"/>
      <c r="OJO20" s="386"/>
      <c r="OJP20" s="386"/>
      <c r="OJQ20" s="386"/>
      <c r="OJR20" s="386"/>
      <c r="OJS20" s="386"/>
      <c r="OJT20" s="386"/>
      <c r="OJU20" s="386"/>
      <c r="OJV20" s="386"/>
      <c r="OJW20" s="386"/>
      <c r="OJX20" s="386"/>
      <c r="OJY20" s="386"/>
      <c r="OJZ20" s="386"/>
      <c r="OKA20" s="386"/>
      <c r="OKB20" s="386"/>
      <c r="OKC20" s="386"/>
      <c r="OKD20" s="386"/>
      <c r="OKE20" s="386"/>
      <c r="OKF20" s="386"/>
      <c r="OKG20" s="386"/>
      <c r="OKH20" s="386"/>
      <c r="OKI20" s="386"/>
      <c r="OKJ20" s="386"/>
      <c r="OKK20" s="386"/>
      <c r="OKL20" s="386"/>
      <c r="OKM20" s="386"/>
      <c r="OKN20" s="386"/>
      <c r="OKO20" s="386"/>
      <c r="OKP20" s="386"/>
      <c r="OKQ20" s="386"/>
      <c r="OKR20" s="386"/>
      <c r="OKS20" s="386"/>
      <c r="OKT20" s="386"/>
      <c r="OKU20" s="386"/>
      <c r="OKV20" s="386"/>
      <c r="OKW20" s="386"/>
      <c r="OKX20" s="386"/>
      <c r="OKY20" s="386"/>
      <c r="OKZ20" s="386"/>
      <c r="OLA20" s="386"/>
      <c r="OLB20" s="386"/>
      <c r="OLC20" s="386"/>
      <c r="OLD20" s="386"/>
      <c r="OLE20" s="386"/>
      <c r="OLF20" s="386"/>
      <c r="OLG20" s="386"/>
      <c r="OLH20" s="386"/>
      <c r="OLI20" s="386"/>
      <c r="OLJ20" s="386"/>
      <c r="OLK20" s="386"/>
      <c r="OLL20" s="386"/>
      <c r="OLM20" s="386"/>
      <c r="OLN20" s="386"/>
      <c r="OLO20" s="386"/>
      <c r="OLP20" s="386"/>
      <c r="OLQ20" s="386"/>
      <c r="OLR20" s="386"/>
      <c r="OLS20" s="386"/>
      <c r="OLT20" s="386"/>
      <c r="OLU20" s="386"/>
      <c r="OLV20" s="386"/>
      <c r="OLW20" s="386"/>
      <c r="OLX20" s="386"/>
      <c r="OLY20" s="386"/>
      <c r="OLZ20" s="386"/>
      <c r="OMA20" s="386"/>
      <c r="OMB20" s="386"/>
      <c r="OMC20" s="386"/>
      <c r="OMD20" s="386"/>
      <c r="OME20" s="386"/>
      <c r="OMF20" s="386"/>
      <c r="OMG20" s="386"/>
      <c r="OMH20" s="386"/>
      <c r="OMI20" s="386"/>
      <c r="OMJ20" s="386"/>
      <c r="OMK20" s="386"/>
      <c r="OML20" s="386"/>
      <c r="OMM20" s="386"/>
      <c r="OMN20" s="386"/>
      <c r="OMO20" s="386"/>
      <c r="OMP20" s="386"/>
      <c r="OMQ20" s="386"/>
      <c r="OMR20" s="386"/>
      <c r="OMS20" s="386"/>
      <c r="OMT20" s="386"/>
      <c r="OMU20" s="386"/>
      <c r="OMV20" s="386"/>
      <c r="OMW20" s="386"/>
      <c r="OMX20" s="386"/>
      <c r="OMY20" s="386"/>
      <c r="OMZ20" s="386"/>
      <c r="ONA20" s="386"/>
      <c r="ONB20" s="386"/>
      <c r="ONC20" s="386"/>
      <c r="OND20" s="386"/>
      <c r="ONE20" s="386"/>
      <c r="ONF20" s="386"/>
      <c r="ONG20" s="386"/>
      <c r="ONH20" s="386"/>
      <c r="ONI20" s="386"/>
      <c r="ONJ20" s="386"/>
      <c r="ONK20" s="386"/>
      <c r="ONL20" s="386"/>
      <c r="ONM20" s="386"/>
      <c r="ONN20" s="386"/>
      <c r="ONO20" s="386"/>
      <c r="ONP20" s="386"/>
      <c r="ONQ20" s="386"/>
      <c r="ONR20" s="386"/>
      <c r="ONS20" s="386"/>
      <c r="ONT20" s="386"/>
      <c r="ONU20" s="386"/>
      <c r="ONV20" s="386"/>
      <c r="ONW20" s="386"/>
      <c r="ONX20" s="386"/>
      <c r="ONY20" s="386"/>
      <c r="ONZ20" s="386"/>
      <c r="OOA20" s="386"/>
      <c r="OOB20" s="386"/>
      <c r="OOC20" s="386"/>
      <c r="OOD20" s="386"/>
      <c r="OOE20" s="386"/>
      <c r="OOF20" s="386"/>
      <c r="OOG20" s="386"/>
      <c r="OOH20" s="386"/>
      <c r="OOI20" s="386"/>
      <c r="OOJ20" s="386"/>
      <c r="OOK20" s="386"/>
      <c r="OOL20" s="386"/>
      <c r="OOM20" s="386"/>
      <c r="OON20" s="386"/>
      <c r="OOO20" s="386"/>
      <c r="OOP20" s="386"/>
      <c r="OOQ20" s="386"/>
      <c r="OOR20" s="386"/>
      <c r="OOS20" s="386"/>
      <c r="OOT20" s="386"/>
      <c r="OOU20" s="386"/>
      <c r="OOV20" s="386"/>
      <c r="OOW20" s="386"/>
      <c r="OOX20" s="386"/>
      <c r="OOY20" s="386"/>
      <c r="OOZ20" s="386"/>
      <c r="OPA20" s="386"/>
      <c r="OPB20" s="386"/>
      <c r="OPC20" s="386"/>
      <c r="OPD20" s="386"/>
      <c r="OPE20" s="386"/>
      <c r="OPF20" s="386"/>
      <c r="OPG20" s="386"/>
      <c r="OPH20" s="386"/>
      <c r="OPI20" s="386"/>
      <c r="OPJ20" s="386"/>
      <c r="OPK20" s="386"/>
      <c r="OPL20" s="386"/>
      <c r="OPM20" s="386"/>
      <c r="OPN20" s="386"/>
      <c r="OPO20" s="386"/>
      <c r="OPP20" s="386"/>
      <c r="OPQ20" s="386"/>
      <c r="OPR20" s="386"/>
      <c r="OPS20" s="386"/>
      <c r="OPT20" s="386"/>
      <c r="OPU20" s="386"/>
      <c r="OPV20" s="386"/>
      <c r="OPW20" s="386"/>
      <c r="OPX20" s="386"/>
      <c r="OPY20" s="386"/>
      <c r="OPZ20" s="386"/>
      <c r="OQA20" s="386"/>
      <c r="OQB20" s="386"/>
      <c r="OQC20" s="386"/>
      <c r="OQD20" s="386"/>
      <c r="OQE20" s="386"/>
      <c r="OQF20" s="386"/>
      <c r="OQG20" s="386"/>
      <c r="OQH20" s="386"/>
      <c r="OQI20" s="386"/>
      <c r="OQJ20" s="386"/>
      <c r="OQK20" s="386"/>
      <c r="OQL20" s="386"/>
      <c r="OQM20" s="386"/>
      <c r="OQN20" s="386"/>
      <c r="OQO20" s="386"/>
      <c r="OQP20" s="386"/>
      <c r="OQQ20" s="386"/>
      <c r="OQR20" s="386"/>
      <c r="OQS20" s="386"/>
      <c r="OQT20" s="386"/>
      <c r="OQU20" s="386"/>
      <c r="OQV20" s="386"/>
      <c r="OQW20" s="386"/>
      <c r="OQX20" s="386"/>
      <c r="OQY20" s="386"/>
      <c r="OQZ20" s="386"/>
      <c r="ORA20" s="386"/>
      <c r="ORB20" s="386"/>
      <c r="ORC20" s="386"/>
      <c r="ORD20" s="386"/>
      <c r="ORE20" s="386"/>
      <c r="ORF20" s="386"/>
      <c r="ORG20" s="386"/>
      <c r="ORH20" s="386"/>
      <c r="ORI20" s="386"/>
      <c r="ORJ20" s="386"/>
      <c r="ORK20" s="386"/>
      <c r="ORL20" s="386"/>
      <c r="ORM20" s="386"/>
      <c r="ORN20" s="386"/>
      <c r="ORO20" s="386"/>
      <c r="ORP20" s="386"/>
      <c r="ORQ20" s="386"/>
      <c r="ORR20" s="386"/>
      <c r="ORS20" s="386"/>
      <c r="ORT20" s="386"/>
      <c r="ORU20" s="386"/>
      <c r="ORV20" s="386"/>
      <c r="ORW20" s="386"/>
      <c r="ORX20" s="386"/>
      <c r="ORY20" s="386"/>
      <c r="ORZ20" s="386"/>
      <c r="OSA20" s="386"/>
      <c r="OSB20" s="386"/>
      <c r="OSC20" s="386"/>
      <c r="OSD20" s="386"/>
      <c r="OSE20" s="386"/>
      <c r="OSF20" s="386"/>
      <c r="OSG20" s="386"/>
      <c r="OSH20" s="386"/>
      <c r="OSI20" s="386"/>
      <c r="OSJ20" s="386"/>
      <c r="OSK20" s="386"/>
      <c r="OSL20" s="386"/>
      <c r="OSM20" s="386"/>
      <c r="OSN20" s="386"/>
      <c r="OSO20" s="386"/>
      <c r="OSP20" s="386"/>
      <c r="OSQ20" s="386"/>
      <c r="OSR20" s="386"/>
      <c r="OSS20" s="386"/>
      <c r="OST20" s="386"/>
      <c r="OSU20" s="386"/>
      <c r="OSV20" s="386"/>
      <c r="OSW20" s="386"/>
      <c r="OSX20" s="386"/>
      <c r="OSY20" s="386"/>
      <c r="OSZ20" s="386"/>
      <c r="OTA20" s="386"/>
      <c r="OTB20" s="386"/>
      <c r="OTC20" s="386"/>
      <c r="OTD20" s="386"/>
      <c r="OTE20" s="386"/>
      <c r="OTF20" s="386"/>
      <c r="OTG20" s="386"/>
      <c r="OTH20" s="386"/>
      <c r="OTI20" s="386"/>
      <c r="OTJ20" s="386"/>
      <c r="OTK20" s="386"/>
      <c r="OTL20" s="386"/>
      <c r="OTM20" s="386"/>
      <c r="OTN20" s="386"/>
      <c r="OTO20" s="386"/>
      <c r="OTP20" s="386"/>
      <c r="OTQ20" s="386"/>
      <c r="OTR20" s="386"/>
      <c r="OTS20" s="386"/>
      <c r="OTT20" s="386"/>
      <c r="OTU20" s="386"/>
      <c r="OTV20" s="386"/>
      <c r="OTW20" s="386"/>
      <c r="OTX20" s="386"/>
      <c r="OTY20" s="386"/>
      <c r="OTZ20" s="386"/>
      <c r="OUA20" s="386"/>
      <c r="OUB20" s="386"/>
      <c r="OUC20" s="386"/>
      <c r="OUD20" s="386"/>
      <c r="OUE20" s="386"/>
      <c r="OUF20" s="386"/>
      <c r="OUG20" s="386"/>
      <c r="OUH20" s="386"/>
      <c r="OUI20" s="386"/>
      <c r="OUJ20" s="386"/>
      <c r="OUK20" s="386"/>
      <c r="OUL20" s="386"/>
      <c r="OUM20" s="386"/>
      <c r="OUN20" s="386"/>
      <c r="OUO20" s="386"/>
      <c r="OUP20" s="386"/>
      <c r="OUQ20" s="386"/>
      <c r="OUR20" s="386"/>
      <c r="OUS20" s="386"/>
      <c r="OUT20" s="386"/>
      <c r="OUU20" s="386"/>
      <c r="OUV20" s="386"/>
      <c r="OUW20" s="386"/>
      <c r="OUX20" s="386"/>
      <c r="OUY20" s="386"/>
      <c r="OUZ20" s="386"/>
      <c r="OVA20" s="386"/>
      <c r="OVB20" s="386"/>
      <c r="OVC20" s="386"/>
      <c r="OVD20" s="386"/>
      <c r="OVE20" s="386"/>
      <c r="OVF20" s="386"/>
      <c r="OVG20" s="386"/>
      <c r="OVH20" s="386"/>
      <c r="OVI20" s="386"/>
      <c r="OVJ20" s="386"/>
      <c r="OVK20" s="386"/>
      <c r="OVL20" s="386"/>
      <c r="OVM20" s="386"/>
      <c r="OVN20" s="386"/>
      <c r="OVO20" s="386"/>
      <c r="OVP20" s="386"/>
      <c r="OVQ20" s="386"/>
      <c r="OVR20" s="386"/>
      <c r="OVS20" s="386"/>
      <c r="OVT20" s="386"/>
      <c r="OVU20" s="386"/>
      <c r="OVV20" s="386"/>
      <c r="OVW20" s="386"/>
      <c r="OVX20" s="386"/>
      <c r="OVY20" s="386"/>
      <c r="OVZ20" s="386"/>
      <c r="OWA20" s="386"/>
      <c r="OWB20" s="386"/>
      <c r="OWC20" s="386"/>
      <c r="OWD20" s="386"/>
      <c r="OWE20" s="386"/>
      <c r="OWF20" s="386"/>
      <c r="OWG20" s="386"/>
      <c r="OWH20" s="386"/>
      <c r="OWI20" s="386"/>
      <c r="OWJ20" s="386"/>
      <c r="OWK20" s="386"/>
      <c r="OWL20" s="386"/>
      <c r="OWM20" s="386"/>
      <c r="OWN20" s="386"/>
      <c r="OWO20" s="386"/>
      <c r="OWP20" s="386"/>
      <c r="OWQ20" s="386"/>
      <c r="OWR20" s="386"/>
      <c r="OWS20" s="386"/>
      <c r="OWT20" s="386"/>
      <c r="OWU20" s="386"/>
      <c r="OWV20" s="386"/>
      <c r="OWW20" s="386"/>
      <c r="OWX20" s="386"/>
      <c r="OWY20" s="386"/>
      <c r="OWZ20" s="386"/>
      <c r="OXA20" s="386"/>
      <c r="OXB20" s="386"/>
      <c r="OXC20" s="386"/>
      <c r="OXD20" s="386"/>
      <c r="OXE20" s="386"/>
      <c r="OXF20" s="386"/>
      <c r="OXG20" s="386"/>
      <c r="OXH20" s="386"/>
      <c r="OXI20" s="386"/>
      <c r="OXJ20" s="386"/>
      <c r="OXK20" s="386"/>
      <c r="OXL20" s="386"/>
      <c r="OXM20" s="386"/>
      <c r="OXN20" s="386"/>
      <c r="OXO20" s="386"/>
      <c r="OXP20" s="386"/>
      <c r="OXQ20" s="386"/>
      <c r="OXR20" s="386"/>
      <c r="OXS20" s="386"/>
      <c r="OXT20" s="386"/>
      <c r="OXU20" s="386"/>
      <c r="OXV20" s="386"/>
      <c r="OXW20" s="386"/>
      <c r="OXX20" s="386"/>
      <c r="OXY20" s="386"/>
      <c r="OXZ20" s="386"/>
      <c r="OYA20" s="386"/>
      <c r="OYB20" s="386"/>
      <c r="OYC20" s="386"/>
      <c r="OYD20" s="386"/>
      <c r="OYE20" s="386"/>
      <c r="OYF20" s="386"/>
      <c r="OYG20" s="386"/>
      <c r="OYH20" s="386"/>
      <c r="OYI20" s="386"/>
      <c r="OYJ20" s="386"/>
      <c r="OYK20" s="386"/>
      <c r="OYL20" s="386"/>
      <c r="OYM20" s="386"/>
      <c r="OYN20" s="386"/>
      <c r="OYO20" s="386"/>
      <c r="OYP20" s="386"/>
      <c r="OYQ20" s="386"/>
      <c r="OYR20" s="386"/>
      <c r="OYS20" s="386"/>
      <c r="OYT20" s="386"/>
      <c r="OYU20" s="386"/>
      <c r="OYV20" s="386"/>
      <c r="OYW20" s="386"/>
      <c r="OYX20" s="386"/>
      <c r="OYY20" s="386"/>
      <c r="OYZ20" s="386"/>
      <c r="OZA20" s="386"/>
      <c r="OZB20" s="386"/>
      <c r="OZC20" s="386"/>
      <c r="OZD20" s="386"/>
      <c r="OZE20" s="386"/>
      <c r="OZF20" s="386"/>
      <c r="OZG20" s="386"/>
      <c r="OZH20" s="386"/>
      <c r="OZI20" s="386"/>
      <c r="OZJ20" s="386"/>
      <c r="OZK20" s="386"/>
      <c r="OZL20" s="386"/>
      <c r="OZM20" s="386"/>
      <c r="OZN20" s="386"/>
      <c r="OZO20" s="386"/>
      <c r="OZP20" s="386"/>
      <c r="OZQ20" s="386"/>
      <c r="OZR20" s="386"/>
      <c r="OZS20" s="386"/>
      <c r="OZT20" s="386"/>
      <c r="OZU20" s="386"/>
      <c r="OZV20" s="386"/>
      <c r="OZW20" s="386"/>
      <c r="OZX20" s="386"/>
      <c r="OZY20" s="386"/>
      <c r="OZZ20" s="386"/>
      <c r="PAA20" s="386"/>
      <c r="PAB20" s="386"/>
      <c r="PAC20" s="386"/>
      <c r="PAD20" s="386"/>
      <c r="PAE20" s="386"/>
      <c r="PAF20" s="386"/>
      <c r="PAG20" s="386"/>
      <c r="PAH20" s="386"/>
      <c r="PAI20" s="386"/>
      <c r="PAJ20" s="386"/>
      <c r="PAK20" s="386"/>
      <c r="PAL20" s="386"/>
      <c r="PAM20" s="386"/>
      <c r="PAN20" s="386"/>
      <c r="PAO20" s="386"/>
      <c r="PAP20" s="386"/>
      <c r="PAQ20" s="386"/>
      <c r="PAR20" s="386"/>
      <c r="PAS20" s="386"/>
      <c r="PAT20" s="386"/>
      <c r="PAU20" s="386"/>
      <c r="PAV20" s="386"/>
      <c r="PAW20" s="386"/>
      <c r="PAX20" s="386"/>
      <c r="PAY20" s="386"/>
      <c r="PAZ20" s="386"/>
      <c r="PBA20" s="386"/>
      <c r="PBB20" s="386"/>
      <c r="PBC20" s="386"/>
      <c r="PBD20" s="386"/>
      <c r="PBE20" s="386"/>
      <c r="PBF20" s="386"/>
      <c r="PBG20" s="386"/>
      <c r="PBH20" s="386"/>
      <c r="PBI20" s="386"/>
      <c r="PBJ20" s="386"/>
      <c r="PBK20" s="386"/>
      <c r="PBL20" s="386"/>
      <c r="PBM20" s="386"/>
      <c r="PBN20" s="386"/>
      <c r="PBO20" s="386"/>
      <c r="PBP20" s="386"/>
      <c r="PBQ20" s="386"/>
      <c r="PBR20" s="386"/>
      <c r="PBS20" s="386"/>
      <c r="PBT20" s="386"/>
      <c r="PBU20" s="386"/>
      <c r="PBV20" s="386"/>
      <c r="PBW20" s="386"/>
      <c r="PBX20" s="386"/>
      <c r="PBY20" s="386"/>
      <c r="PBZ20" s="386"/>
      <c r="PCA20" s="386"/>
      <c r="PCB20" s="386"/>
      <c r="PCC20" s="386"/>
      <c r="PCD20" s="386"/>
      <c r="PCE20" s="386"/>
      <c r="PCF20" s="386"/>
      <c r="PCG20" s="386"/>
      <c r="PCH20" s="386"/>
      <c r="PCI20" s="386"/>
      <c r="PCJ20" s="386"/>
      <c r="PCK20" s="386"/>
      <c r="PCL20" s="386"/>
      <c r="PCM20" s="386"/>
      <c r="PCN20" s="386"/>
      <c r="PCO20" s="386"/>
      <c r="PCP20" s="386"/>
      <c r="PCQ20" s="386"/>
      <c r="PCR20" s="386"/>
      <c r="PCS20" s="386"/>
      <c r="PCT20" s="386"/>
      <c r="PCU20" s="386"/>
      <c r="PCV20" s="386"/>
      <c r="PCW20" s="386"/>
      <c r="PCX20" s="386"/>
      <c r="PCY20" s="386"/>
      <c r="PCZ20" s="386"/>
      <c r="PDA20" s="386"/>
      <c r="PDB20" s="386"/>
      <c r="PDC20" s="386"/>
      <c r="PDD20" s="386"/>
      <c r="PDE20" s="386"/>
      <c r="PDF20" s="386"/>
      <c r="PDG20" s="386"/>
      <c r="PDH20" s="386"/>
      <c r="PDI20" s="386"/>
      <c r="PDJ20" s="386"/>
      <c r="PDK20" s="386"/>
      <c r="PDL20" s="386"/>
      <c r="PDM20" s="386"/>
      <c r="PDN20" s="386"/>
      <c r="PDO20" s="386"/>
      <c r="PDP20" s="386"/>
      <c r="PDQ20" s="386"/>
      <c r="PDR20" s="386"/>
      <c r="PDS20" s="386"/>
      <c r="PDT20" s="386"/>
      <c r="PDU20" s="386"/>
      <c r="PDV20" s="386"/>
      <c r="PDW20" s="386"/>
      <c r="PDX20" s="386"/>
      <c r="PDY20" s="386"/>
      <c r="PDZ20" s="386"/>
      <c r="PEA20" s="386"/>
      <c r="PEB20" s="386"/>
      <c r="PEC20" s="386"/>
      <c r="PED20" s="386"/>
      <c r="PEE20" s="386"/>
      <c r="PEF20" s="386"/>
      <c r="PEG20" s="386"/>
      <c r="PEH20" s="386"/>
      <c r="PEI20" s="386"/>
      <c r="PEJ20" s="386"/>
      <c r="PEK20" s="386"/>
      <c r="PEL20" s="386"/>
      <c r="PEM20" s="386"/>
      <c r="PEN20" s="386"/>
      <c r="PEO20" s="386"/>
      <c r="PEP20" s="386"/>
      <c r="PEQ20" s="386"/>
      <c r="PER20" s="386"/>
      <c r="PES20" s="386"/>
      <c r="PET20" s="386"/>
      <c r="PEU20" s="386"/>
      <c r="PEV20" s="386"/>
      <c r="PEW20" s="386"/>
      <c r="PEX20" s="386"/>
      <c r="PEY20" s="386"/>
      <c r="PEZ20" s="386"/>
      <c r="PFA20" s="386"/>
      <c r="PFB20" s="386"/>
      <c r="PFC20" s="386"/>
      <c r="PFD20" s="386"/>
      <c r="PFE20" s="386"/>
      <c r="PFF20" s="386"/>
      <c r="PFG20" s="386"/>
      <c r="PFH20" s="386"/>
      <c r="PFI20" s="386"/>
      <c r="PFJ20" s="386"/>
      <c r="PFK20" s="386"/>
      <c r="PFL20" s="386"/>
      <c r="PFM20" s="386"/>
      <c r="PFN20" s="386"/>
      <c r="PFO20" s="386"/>
      <c r="PFP20" s="386"/>
      <c r="PFQ20" s="386"/>
      <c r="PFR20" s="386"/>
      <c r="PFS20" s="386"/>
      <c r="PFT20" s="386"/>
      <c r="PFU20" s="386"/>
      <c r="PFV20" s="386"/>
      <c r="PFW20" s="386"/>
      <c r="PFX20" s="386"/>
      <c r="PFY20" s="386"/>
      <c r="PFZ20" s="386"/>
      <c r="PGA20" s="386"/>
      <c r="PGB20" s="386"/>
      <c r="PGC20" s="386"/>
      <c r="PGD20" s="386"/>
      <c r="PGE20" s="386"/>
      <c r="PGF20" s="386"/>
      <c r="PGG20" s="386"/>
      <c r="PGH20" s="386"/>
      <c r="PGI20" s="386"/>
      <c r="PGJ20" s="386"/>
      <c r="PGK20" s="386"/>
      <c r="PGL20" s="386"/>
      <c r="PGM20" s="386"/>
      <c r="PGN20" s="386"/>
      <c r="PGO20" s="386"/>
      <c r="PGP20" s="386"/>
      <c r="PGQ20" s="386"/>
      <c r="PGR20" s="386"/>
      <c r="PGS20" s="386"/>
      <c r="PGT20" s="386"/>
      <c r="PGU20" s="386"/>
      <c r="PGV20" s="386"/>
      <c r="PGW20" s="386"/>
      <c r="PGX20" s="386"/>
      <c r="PGY20" s="386"/>
      <c r="PGZ20" s="386"/>
      <c r="PHA20" s="386"/>
      <c r="PHB20" s="386"/>
      <c r="PHC20" s="386"/>
      <c r="PHD20" s="386"/>
      <c r="PHE20" s="386"/>
      <c r="PHF20" s="386"/>
      <c r="PHG20" s="386"/>
      <c r="PHH20" s="386"/>
      <c r="PHI20" s="386"/>
      <c r="PHJ20" s="386"/>
      <c r="PHK20" s="386"/>
      <c r="PHL20" s="386"/>
      <c r="PHM20" s="386"/>
      <c r="PHN20" s="386"/>
      <c r="PHO20" s="386"/>
      <c r="PHP20" s="386"/>
      <c r="PHQ20" s="386"/>
      <c r="PHR20" s="386"/>
      <c r="PHS20" s="386"/>
      <c r="PHT20" s="386"/>
      <c r="PHU20" s="386"/>
      <c r="PHV20" s="386"/>
      <c r="PHW20" s="386"/>
      <c r="PHX20" s="386"/>
      <c r="PHY20" s="386"/>
      <c r="PHZ20" s="386"/>
      <c r="PIA20" s="386"/>
      <c r="PIB20" s="386"/>
      <c r="PIC20" s="386"/>
      <c r="PID20" s="386"/>
      <c r="PIE20" s="386"/>
      <c r="PIF20" s="386"/>
      <c r="PIG20" s="386"/>
      <c r="PIH20" s="386"/>
      <c r="PII20" s="386"/>
      <c r="PIJ20" s="386"/>
      <c r="PIK20" s="386"/>
      <c r="PIL20" s="386"/>
      <c r="PIM20" s="386"/>
      <c r="PIN20" s="386"/>
      <c r="PIO20" s="386"/>
      <c r="PIP20" s="386"/>
      <c r="PIQ20" s="386"/>
      <c r="PIR20" s="386"/>
      <c r="PIS20" s="386"/>
      <c r="PIT20" s="386"/>
      <c r="PIU20" s="386"/>
      <c r="PIV20" s="386"/>
      <c r="PIW20" s="386"/>
      <c r="PIX20" s="386"/>
      <c r="PIY20" s="386"/>
      <c r="PIZ20" s="386"/>
      <c r="PJA20" s="386"/>
      <c r="PJB20" s="386"/>
      <c r="PJC20" s="386"/>
      <c r="PJD20" s="386"/>
      <c r="PJE20" s="386"/>
      <c r="PJF20" s="386"/>
      <c r="PJG20" s="386"/>
      <c r="PJH20" s="386"/>
      <c r="PJI20" s="386"/>
      <c r="PJJ20" s="386"/>
      <c r="PJK20" s="386"/>
      <c r="PJL20" s="386"/>
      <c r="PJM20" s="386"/>
      <c r="PJN20" s="386"/>
      <c r="PJO20" s="386"/>
      <c r="PJP20" s="386"/>
      <c r="PJQ20" s="386"/>
      <c r="PJR20" s="386"/>
      <c r="PJS20" s="386"/>
      <c r="PJT20" s="386"/>
      <c r="PJU20" s="386"/>
      <c r="PJV20" s="386"/>
      <c r="PJW20" s="386"/>
      <c r="PJX20" s="386"/>
      <c r="PJY20" s="386"/>
      <c r="PJZ20" s="386"/>
      <c r="PKA20" s="386"/>
      <c r="PKB20" s="386"/>
      <c r="PKC20" s="386"/>
      <c r="PKD20" s="386"/>
      <c r="PKE20" s="386"/>
      <c r="PKF20" s="386"/>
      <c r="PKG20" s="386"/>
      <c r="PKH20" s="386"/>
      <c r="PKI20" s="386"/>
      <c r="PKJ20" s="386"/>
      <c r="PKK20" s="386"/>
      <c r="PKL20" s="386"/>
      <c r="PKM20" s="386"/>
      <c r="PKN20" s="386"/>
      <c r="PKO20" s="386"/>
      <c r="PKP20" s="386"/>
      <c r="PKQ20" s="386"/>
      <c r="PKR20" s="386"/>
      <c r="PKS20" s="386"/>
      <c r="PKT20" s="386"/>
      <c r="PKU20" s="386"/>
      <c r="PKV20" s="386"/>
      <c r="PKW20" s="386"/>
      <c r="PKX20" s="386"/>
      <c r="PKY20" s="386"/>
      <c r="PKZ20" s="386"/>
      <c r="PLA20" s="386"/>
      <c r="PLB20" s="386"/>
      <c r="PLC20" s="386"/>
      <c r="PLD20" s="386"/>
      <c r="PLE20" s="386"/>
      <c r="PLF20" s="386"/>
      <c r="PLG20" s="386"/>
      <c r="PLH20" s="386"/>
      <c r="PLI20" s="386"/>
      <c r="PLJ20" s="386"/>
      <c r="PLK20" s="386"/>
      <c r="PLL20" s="386"/>
      <c r="PLM20" s="386"/>
      <c r="PLN20" s="386"/>
      <c r="PLO20" s="386"/>
      <c r="PLP20" s="386"/>
      <c r="PLQ20" s="386"/>
      <c r="PLR20" s="386"/>
      <c r="PLS20" s="386"/>
      <c r="PLT20" s="386"/>
      <c r="PLU20" s="386"/>
      <c r="PLV20" s="386"/>
      <c r="PLW20" s="386"/>
      <c r="PLX20" s="386"/>
      <c r="PLY20" s="386"/>
      <c r="PLZ20" s="386"/>
      <c r="PMA20" s="386"/>
      <c r="PMB20" s="386"/>
      <c r="PMC20" s="386"/>
      <c r="PMD20" s="386"/>
      <c r="PME20" s="386"/>
      <c r="PMF20" s="386"/>
      <c r="PMG20" s="386"/>
      <c r="PMH20" s="386"/>
      <c r="PMI20" s="386"/>
      <c r="PMJ20" s="386"/>
      <c r="PMK20" s="386"/>
      <c r="PML20" s="386"/>
      <c r="PMM20" s="386"/>
      <c r="PMN20" s="386"/>
      <c r="PMO20" s="386"/>
      <c r="PMP20" s="386"/>
      <c r="PMQ20" s="386"/>
      <c r="PMR20" s="386"/>
      <c r="PMS20" s="386"/>
      <c r="PMT20" s="386"/>
      <c r="PMU20" s="386"/>
      <c r="PMV20" s="386"/>
      <c r="PMW20" s="386"/>
      <c r="PMX20" s="386"/>
      <c r="PMY20" s="386"/>
      <c r="PMZ20" s="386"/>
      <c r="PNA20" s="386"/>
      <c r="PNB20" s="386"/>
      <c r="PNC20" s="386"/>
      <c r="PND20" s="386"/>
      <c r="PNE20" s="386"/>
      <c r="PNF20" s="386"/>
      <c r="PNG20" s="386"/>
      <c r="PNH20" s="386"/>
      <c r="PNI20" s="386"/>
      <c r="PNJ20" s="386"/>
      <c r="PNK20" s="386"/>
      <c r="PNL20" s="386"/>
      <c r="PNM20" s="386"/>
      <c r="PNN20" s="386"/>
      <c r="PNO20" s="386"/>
      <c r="PNP20" s="386"/>
      <c r="PNQ20" s="386"/>
      <c r="PNR20" s="386"/>
      <c r="PNS20" s="386"/>
      <c r="PNT20" s="386"/>
      <c r="PNU20" s="386"/>
      <c r="PNV20" s="386"/>
      <c r="PNW20" s="386"/>
      <c r="PNX20" s="386"/>
      <c r="PNY20" s="386"/>
      <c r="PNZ20" s="386"/>
      <c r="POA20" s="386"/>
      <c r="POB20" s="386"/>
      <c r="POC20" s="386"/>
      <c r="POD20" s="386"/>
      <c r="POE20" s="386"/>
      <c r="POF20" s="386"/>
      <c r="POG20" s="386"/>
      <c r="POH20" s="386"/>
      <c r="POI20" s="386"/>
      <c r="POJ20" s="386"/>
      <c r="POK20" s="386"/>
      <c r="POL20" s="386"/>
      <c r="POM20" s="386"/>
      <c r="PON20" s="386"/>
      <c r="POO20" s="386"/>
      <c r="POP20" s="386"/>
      <c r="POQ20" s="386"/>
      <c r="POR20" s="386"/>
      <c r="POS20" s="386"/>
      <c r="POT20" s="386"/>
      <c r="POU20" s="386"/>
      <c r="POV20" s="386"/>
      <c r="POW20" s="386"/>
      <c r="POX20" s="386"/>
      <c r="POY20" s="386"/>
      <c r="POZ20" s="386"/>
      <c r="PPA20" s="386"/>
      <c r="PPB20" s="386"/>
      <c r="PPC20" s="386"/>
      <c r="PPD20" s="386"/>
      <c r="PPE20" s="386"/>
      <c r="PPF20" s="386"/>
      <c r="PPG20" s="386"/>
      <c r="PPH20" s="386"/>
      <c r="PPI20" s="386"/>
      <c r="PPJ20" s="386"/>
      <c r="PPK20" s="386"/>
      <c r="PPL20" s="386"/>
      <c r="PPM20" s="386"/>
      <c r="PPN20" s="386"/>
      <c r="PPO20" s="386"/>
      <c r="PPP20" s="386"/>
      <c r="PPQ20" s="386"/>
      <c r="PPR20" s="386"/>
      <c r="PPS20" s="386"/>
      <c r="PPT20" s="386"/>
      <c r="PPU20" s="386"/>
      <c r="PPV20" s="386"/>
      <c r="PPW20" s="386"/>
      <c r="PPX20" s="386"/>
      <c r="PPY20" s="386"/>
      <c r="PPZ20" s="386"/>
      <c r="PQA20" s="386"/>
      <c r="PQB20" s="386"/>
      <c r="PQC20" s="386"/>
      <c r="PQD20" s="386"/>
      <c r="PQE20" s="386"/>
      <c r="PQF20" s="386"/>
      <c r="PQG20" s="386"/>
      <c r="PQH20" s="386"/>
      <c r="PQI20" s="386"/>
      <c r="PQJ20" s="386"/>
      <c r="PQK20" s="386"/>
      <c r="PQL20" s="386"/>
      <c r="PQM20" s="386"/>
      <c r="PQN20" s="386"/>
      <c r="PQO20" s="386"/>
      <c r="PQP20" s="386"/>
      <c r="PQQ20" s="386"/>
      <c r="PQR20" s="386"/>
      <c r="PQS20" s="386"/>
      <c r="PQT20" s="386"/>
      <c r="PQU20" s="386"/>
      <c r="PQV20" s="386"/>
      <c r="PQW20" s="386"/>
      <c r="PQX20" s="386"/>
      <c r="PQY20" s="386"/>
      <c r="PQZ20" s="386"/>
      <c r="PRA20" s="386"/>
      <c r="PRB20" s="386"/>
      <c r="PRC20" s="386"/>
      <c r="PRD20" s="386"/>
      <c r="PRE20" s="386"/>
      <c r="PRF20" s="386"/>
      <c r="PRG20" s="386"/>
      <c r="PRH20" s="386"/>
      <c r="PRI20" s="386"/>
      <c r="PRJ20" s="386"/>
      <c r="PRK20" s="386"/>
      <c r="PRL20" s="386"/>
      <c r="PRM20" s="386"/>
      <c r="PRN20" s="386"/>
      <c r="PRO20" s="386"/>
      <c r="PRP20" s="386"/>
      <c r="PRQ20" s="386"/>
      <c r="PRR20" s="386"/>
      <c r="PRS20" s="386"/>
      <c r="PRT20" s="386"/>
      <c r="PRU20" s="386"/>
      <c r="PRV20" s="386"/>
      <c r="PRW20" s="386"/>
      <c r="PRX20" s="386"/>
      <c r="PRY20" s="386"/>
      <c r="PRZ20" s="386"/>
      <c r="PSA20" s="386"/>
      <c r="PSB20" s="386"/>
      <c r="PSC20" s="386"/>
      <c r="PSD20" s="386"/>
      <c r="PSE20" s="386"/>
      <c r="PSF20" s="386"/>
      <c r="PSG20" s="386"/>
      <c r="PSH20" s="386"/>
      <c r="PSI20" s="386"/>
      <c r="PSJ20" s="386"/>
      <c r="PSK20" s="386"/>
      <c r="PSL20" s="386"/>
      <c r="PSM20" s="386"/>
      <c r="PSN20" s="386"/>
      <c r="PSO20" s="386"/>
      <c r="PSP20" s="386"/>
      <c r="PSQ20" s="386"/>
      <c r="PSR20" s="386"/>
      <c r="PSS20" s="386"/>
      <c r="PST20" s="386"/>
      <c r="PSU20" s="386"/>
      <c r="PSV20" s="386"/>
      <c r="PSW20" s="386"/>
      <c r="PSX20" s="386"/>
      <c r="PSY20" s="386"/>
      <c r="PSZ20" s="386"/>
      <c r="PTA20" s="386"/>
      <c r="PTB20" s="386"/>
      <c r="PTC20" s="386"/>
      <c r="PTD20" s="386"/>
      <c r="PTE20" s="386"/>
      <c r="PTF20" s="386"/>
      <c r="PTG20" s="386"/>
      <c r="PTH20" s="386"/>
      <c r="PTI20" s="386"/>
      <c r="PTJ20" s="386"/>
      <c r="PTK20" s="386"/>
      <c r="PTL20" s="386"/>
      <c r="PTM20" s="386"/>
      <c r="PTN20" s="386"/>
      <c r="PTO20" s="386"/>
      <c r="PTP20" s="386"/>
      <c r="PTQ20" s="386"/>
      <c r="PTR20" s="386"/>
      <c r="PTS20" s="386"/>
      <c r="PTT20" s="386"/>
      <c r="PTU20" s="386"/>
      <c r="PTV20" s="386"/>
      <c r="PTW20" s="386"/>
      <c r="PTX20" s="386"/>
      <c r="PTY20" s="386"/>
      <c r="PTZ20" s="386"/>
      <c r="PUA20" s="386"/>
      <c r="PUB20" s="386"/>
      <c r="PUC20" s="386"/>
      <c r="PUD20" s="386"/>
      <c r="PUE20" s="386"/>
      <c r="PUF20" s="386"/>
      <c r="PUG20" s="386"/>
      <c r="PUH20" s="386"/>
      <c r="PUI20" s="386"/>
      <c r="PUJ20" s="386"/>
      <c r="PUK20" s="386"/>
      <c r="PUL20" s="386"/>
      <c r="PUM20" s="386"/>
      <c r="PUN20" s="386"/>
      <c r="PUO20" s="386"/>
      <c r="PUP20" s="386"/>
      <c r="PUQ20" s="386"/>
      <c r="PUR20" s="386"/>
      <c r="PUS20" s="386"/>
      <c r="PUT20" s="386"/>
      <c r="PUU20" s="386"/>
      <c r="PUV20" s="386"/>
      <c r="PUW20" s="386"/>
      <c r="PUX20" s="386"/>
      <c r="PUY20" s="386"/>
      <c r="PUZ20" s="386"/>
      <c r="PVA20" s="386"/>
      <c r="PVB20" s="386"/>
      <c r="PVC20" s="386"/>
      <c r="PVD20" s="386"/>
      <c r="PVE20" s="386"/>
      <c r="PVF20" s="386"/>
      <c r="PVG20" s="386"/>
      <c r="PVH20" s="386"/>
      <c r="PVI20" s="386"/>
      <c r="PVJ20" s="386"/>
      <c r="PVK20" s="386"/>
      <c r="PVL20" s="386"/>
      <c r="PVM20" s="386"/>
      <c r="PVN20" s="386"/>
      <c r="PVO20" s="386"/>
      <c r="PVP20" s="386"/>
      <c r="PVQ20" s="386"/>
      <c r="PVR20" s="386"/>
      <c r="PVS20" s="386"/>
      <c r="PVT20" s="386"/>
      <c r="PVU20" s="386"/>
      <c r="PVV20" s="386"/>
      <c r="PVW20" s="386"/>
      <c r="PVX20" s="386"/>
      <c r="PVY20" s="386"/>
      <c r="PVZ20" s="386"/>
      <c r="PWA20" s="386"/>
      <c r="PWB20" s="386"/>
      <c r="PWC20" s="386"/>
      <c r="PWD20" s="386"/>
      <c r="PWE20" s="386"/>
      <c r="PWF20" s="386"/>
      <c r="PWG20" s="386"/>
      <c r="PWH20" s="386"/>
      <c r="PWI20" s="386"/>
      <c r="PWJ20" s="386"/>
      <c r="PWK20" s="386"/>
      <c r="PWL20" s="386"/>
      <c r="PWM20" s="386"/>
      <c r="PWN20" s="386"/>
      <c r="PWO20" s="386"/>
      <c r="PWP20" s="386"/>
      <c r="PWQ20" s="386"/>
      <c r="PWR20" s="386"/>
      <c r="PWS20" s="386"/>
      <c r="PWT20" s="386"/>
      <c r="PWU20" s="386"/>
      <c r="PWV20" s="386"/>
      <c r="PWW20" s="386"/>
      <c r="PWX20" s="386"/>
      <c r="PWY20" s="386"/>
      <c r="PWZ20" s="386"/>
      <c r="PXA20" s="386"/>
      <c r="PXB20" s="386"/>
      <c r="PXC20" s="386"/>
      <c r="PXD20" s="386"/>
      <c r="PXE20" s="386"/>
      <c r="PXF20" s="386"/>
      <c r="PXG20" s="386"/>
      <c r="PXH20" s="386"/>
      <c r="PXI20" s="386"/>
      <c r="PXJ20" s="386"/>
      <c r="PXK20" s="386"/>
      <c r="PXL20" s="386"/>
      <c r="PXM20" s="386"/>
      <c r="PXN20" s="386"/>
      <c r="PXO20" s="386"/>
      <c r="PXP20" s="386"/>
      <c r="PXQ20" s="386"/>
      <c r="PXR20" s="386"/>
      <c r="PXS20" s="386"/>
      <c r="PXT20" s="386"/>
      <c r="PXU20" s="386"/>
      <c r="PXV20" s="386"/>
      <c r="PXW20" s="386"/>
      <c r="PXX20" s="386"/>
      <c r="PXY20" s="386"/>
      <c r="PXZ20" s="386"/>
      <c r="PYA20" s="386"/>
      <c r="PYB20" s="386"/>
      <c r="PYC20" s="386"/>
      <c r="PYD20" s="386"/>
      <c r="PYE20" s="386"/>
      <c r="PYF20" s="386"/>
      <c r="PYG20" s="386"/>
      <c r="PYH20" s="386"/>
      <c r="PYI20" s="386"/>
      <c r="PYJ20" s="386"/>
      <c r="PYK20" s="386"/>
      <c r="PYL20" s="386"/>
      <c r="PYM20" s="386"/>
      <c r="PYN20" s="386"/>
      <c r="PYO20" s="386"/>
      <c r="PYP20" s="386"/>
      <c r="PYQ20" s="386"/>
      <c r="PYR20" s="386"/>
      <c r="PYS20" s="386"/>
      <c r="PYT20" s="386"/>
      <c r="PYU20" s="386"/>
      <c r="PYV20" s="386"/>
      <c r="PYW20" s="386"/>
      <c r="PYX20" s="386"/>
      <c r="PYY20" s="386"/>
      <c r="PYZ20" s="386"/>
      <c r="PZA20" s="386"/>
      <c r="PZB20" s="386"/>
      <c r="PZC20" s="386"/>
      <c r="PZD20" s="386"/>
      <c r="PZE20" s="386"/>
      <c r="PZF20" s="386"/>
      <c r="PZG20" s="386"/>
      <c r="PZH20" s="386"/>
      <c r="PZI20" s="386"/>
      <c r="PZJ20" s="386"/>
      <c r="PZK20" s="386"/>
      <c r="PZL20" s="386"/>
      <c r="PZM20" s="386"/>
      <c r="PZN20" s="386"/>
      <c r="PZO20" s="386"/>
      <c r="PZP20" s="386"/>
      <c r="PZQ20" s="386"/>
      <c r="PZR20" s="386"/>
      <c r="PZS20" s="386"/>
      <c r="PZT20" s="386"/>
      <c r="PZU20" s="386"/>
      <c r="PZV20" s="386"/>
      <c r="PZW20" s="386"/>
      <c r="PZX20" s="386"/>
      <c r="PZY20" s="386"/>
      <c r="PZZ20" s="386"/>
      <c r="QAA20" s="386"/>
      <c r="QAB20" s="386"/>
      <c r="QAC20" s="386"/>
      <c r="QAD20" s="386"/>
      <c r="QAE20" s="386"/>
      <c r="QAF20" s="386"/>
      <c r="QAG20" s="386"/>
      <c r="QAH20" s="386"/>
      <c r="QAI20" s="386"/>
      <c r="QAJ20" s="386"/>
      <c r="QAK20" s="386"/>
      <c r="QAL20" s="386"/>
      <c r="QAM20" s="386"/>
      <c r="QAN20" s="386"/>
      <c r="QAO20" s="386"/>
      <c r="QAP20" s="386"/>
      <c r="QAQ20" s="386"/>
      <c r="QAR20" s="386"/>
      <c r="QAS20" s="386"/>
      <c r="QAT20" s="386"/>
      <c r="QAU20" s="386"/>
      <c r="QAV20" s="386"/>
      <c r="QAW20" s="386"/>
      <c r="QAX20" s="386"/>
      <c r="QAY20" s="386"/>
      <c r="QAZ20" s="386"/>
      <c r="QBA20" s="386"/>
      <c r="QBB20" s="386"/>
      <c r="QBC20" s="386"/>
      <c r="QBD20" s="386"/>
      <c r="QBE20" s="386"/>
      <c r="QBF20" s="386"/>
      <c r="QBG20" s="386"/>
      <c r="QBH20" s="386"/>
      <c r="QBI20" s="386"/>
      <c r="QBJ20" s="386"/>
      <c r="QBK20" s="386"/>
      <c r="QBL20" s="386"/>
      <c r="QBM20" s="386"/>
      <c r="QBN20" s="386"/>
      <c r="QBO20" s="386"/>
      <c r="QBP20" s="386"/>
      <c r="QBQ20" s="386"/>
      <c r="QBR20" s="386"/>
      <c r="QBS20" s="386"/>
      <c r="QBT20" s="386"/>
      <c r="QBU20" s="386"/>
      <c r="QBV20" s="386"/>
      <c r="QBW20" s="386"/>
      <c r="QBX20" s="386"/>
      <c r="QBY20" s="386"/>
      <c r="QBZ20" s="386"/>
      <c r="QCA20" s="386"/>
      <c r="QCB20" s="386"/>
      <c r="QCC20" s="386"/>
      <c r="QCD20" s="386"/>
      <c r="QCE20" s="386"/>
      <c r="QCF20" s="386"/>
      <c r="QCG20" s="386"/>
      <c r="QCH20" s="386"/>
      <c r="QCI20" s="386"/>
      <c r="QCJ20" s="386"/>
      <c r="QCK20" s="386"/>
      <c r="QCL20" s="386"/>
      <c r="QCM20" s="386"/>
      <c r="QCN20" s="386"/>
      <c r="QCO20" s="386"/>
      <c r="QCP20" s="386"/>
      <c r="QCQ20" s="386"/>
      <c r="QCR20" s="386"/>
      <c r="QCS20" s="386"/>
      <c r="QCT20" s="386"/>
      <c r="QCU20" s="386"/>
      <c r="QCV20" s="386"/>
      <c r="QCW20" s="386"/>
      <c r="QCX20" s="386"/>
      <c r="QCY20" s="386"/>
      <c r="QCZ20" s="386"/>
      <c r="QDA20" s="386"/>
      <c r="QDB20" s="386"/>
      <c r="QDC20" s="386"/>
      <c r="QDD20" s="386"/>
      <c r="QDE20" s="386"/>
      <c r="QDF20" s="386"/>
      <c r="QDG20" s="386"/>
      <c r="QDH20" s="386"/>
      <c r="QDI20" s="386"/>
      <c r="QDJ20" s="386"/>
      <c r="QDK20" s="386"/>
      <c r="QDL20" s="386"/>
      <c r="QDM20" s="386"/>
      <c r="QDN20" s="386"/>
      <c r="QDO20" s="386"/>
      <c r="QDP20" s="386"/>
      <c r="QDQ20" s="386"/>
      <c r="QDR20" s="386"/>
      <c r="QDS20" s="386"/>
      <c r="QDT20" s="386"/>
      <c r="QDU20" s="386"/>
      <c r="QDV20" s="386"/>
      <c r="QDW20" s="386"/>
      <c r="QDX20" s="386"/>
      <c r="QDY20" s="386"/>
      <c r="QDZ20" s="386"/>
      <c r="QEA20" s="386"/>
      <c r="QEB20" s="386"/>
      <c r="QEC20" s="386"/>
      <c r="QED20" s="386"/>
      <c r="QEE20" s="386"/>
      <c r="QEF20" s="386"/>
      <c r="QEG20" s="386"/>
      <c r="QEH20" s="386"/>
      <c r="QEI20" s="386"/>
      <c r="QEJ20" s="386"/>
      <c r="QEK20" s="386"/>
      <c r="QEL20" s="386"/>
      <c r="QEM20" s="386"/>
      <c r="QEN20" s="386"/>
      <c r="QEO20" s="386"/>
      <c r="QEP20" s="386"/>
      <c r="QEQ20" s="386"/>
      <c r="QER20" s="386"/>
      <c r="QES20" s="386"/>
      <c r="QET20" s="386"/>
      <c r="QEU20" s="386"/>
      <c r="QEV20" s="386"/>
      <c r="QEW20" s="386"/>
      <c r="QEX20" s="386"/>
      <c r="QEY20" s="386"/>
      <c r="QEZ20" s="386"/>
      <c r="QFA20" s="386"/>
      <c r="QFB20" s="386"/>
      <c r="QFC20" s="386"/>
      <c r="QFD20" s="386"/>
      <c r="QFE20" s="386"/>
      <c r="QFF20" s="386"/>
      <c r="QFG20" s="386"/>
      <c r="QFH20" s="386"/>
      <c r="QFI20" s="386"/>
      <c r="QFJ20" s="386"/>
      <c r="QFK20" s="386"/>
      <c r="QFL20" s="386"/>
      <c r="QFM20" s="386"/>
      <c r="QFN20" s="386"/>
      <c r="QFO20" s="386"/>
      <c r="QFP20" s="386"/>
      <c r="QFQ20" s="386"/>
      <c r="QFR20" s="386"/>
      <c r="QFS20" s="386"/>
      <c r="QFT20" s="386"/>
      <c r="QFU20" s="386"/>
      <c r="QFV20" s="386"/>
      <c r="QFW20" s="386"/>
      <c r="QFX20" s="386"/>
      <c r="QFY20" s="386"/>
      <c r="QFZ20" s="386"/>
      <c r="QGA20" s="386"/>
      <c r="QGB20" s="386"/>
      <c r="QGC20" s="386"/>
      <c r="QGD20" s="386"/>
      <c r="QGE20" s="386"/>
      <c r="QGF20" s="386"/>
      <c r="QGG20" s="386"/>
      <c r="QGH20" s="386"/>
      <c r="QGI20" s="386"/>
      <c r="QGJ20" s="386"/>
      <c r="QGK20" s="386"/>
      <c r="QGL20" s="386"/>
      <c r="QGM20" s="386"/>
      <c r="QGN20" s="386"/>
      <c r="QGO20" s="386"/>
      <c r="QGP20" s="386"/>
      <c r="QGQ20" s="386"/>
      <c r="QGR20" s="386"/>
      <c r="QGS20" s="386"/>
      <c r="QGT20" s="386"/>
      <c r="QGU20" s="386"/>
      <c r="QGV20" s="386"/>
      <c r="QGW20" s="386"/>
      <c r="QGX20" s="386"/>
      <c r="QGY20" s="386"/>
      <c r="QGZ20" s="386"/>
      <c r="QHA20" s="386"/>
      <c r="QHB20" s="386"/>
      <c r="QHC20" s="386"/>
      <c r="QHD20" s="386"/>
      <c r="QHE20" s="386"/>
      <c r="QHF20" s="386"/>
      <c r="QHG20" s="386"/>
      <c r="QHH20" s="386"/>
      <c r="QHI20" s="386"/>
      <c r="QHJ20" s="386"/>
      <c r="QHK20" s="386"/>
      <c r="QHL20" s="386"/>
      <c r="QHM20" s="386"/>
      <c r="QHN20" s="386"/>
      <c r="QHO20" s="386"/>
      <c r="QHP20" s="386"/>
      <c r="QHQ20" s="386"/>
      <c r="QHR20" s="386"/>
      <c r="QHS20" s="386"/>
      <c r="QHT20" s="386"/>
      <c r="QHU20" s="386"/>
      <c r="QHV20" s="386"/>
      <c r="QHW20" s="386"/>
      <c r="QHX20" s="386"/>
      <c r="QHY20" s="386"/>
      <c r="QHZ20" s="386"/>
      <c r="QIA20" s="386"/>
      <c r="QIB20" s="386"/>
      <c r="QIC20" s="386"/>
      <c r="QID20" s="386"/>
      <c r="QIE20" s="386"/>
      <c r="QIF20" s="386"/>
      <c r="QIG20" s="386"/>
      <c r="QIH20" s="386"/>
      <c r="QII20" s="386"/>
      <c r="QIJ20" s="386"/>
      <c r="QIK20" s="386"/>
      <c r="QIL20" s="386"/>
      <c r="QIM20" s="386"/>
      <c r="QIN20" s="386"/>
      <c r="QIO20" s="386"/>
      <c r="QIP20" s="386"/>
      <c r="QIQ20" s="386"/>
      <c r="QIR20" s="386"/>
      <c r="QIS20" s="386"/>
      <c r="QIT20" s="386"/>
      <c r="QIU20" s="386"/>
      <c r="QIV20" s="386"/>
      <c r="QIW20" s="386"/>
      <c r="QIX20" s="386"/>
      <c r="QIY20" s="386"/>
      <c r="QIZ20" s="386"/>
      <c r="QJA20" s="386"/>
      <c r="QJB20" s="386"/>
      <c r="QJC20" s="386"/>
      <c r="QJD20" s="386"/>
      <c r="QJE20" s="386"/>
      <c r="QJF20" s="386"/>
      <c r="QJG20" s="386"/>
      <c r="QJH20" s="386"/>
      <c r="QJI20" s="386"/>
      <c r="QJJ20" s="386"/>
      <c r="QJK20" s="386"/>
      <c r="QJL20" s="386"/>
      <c r="QJM20" s="386"/>
      <c r="QJN20" s="386"/>
      <c r="QJO20" s="386"/>
      <c r="QJP20" s="386"/>
      <c r="QJQ20" s="386"/>
      <c r="QJR20" s="386"/>
      <c r="QJS20" s="386"/>
      <c r="QJT20" s="386"/>
      <c r="QJU20" s="386"/>
      <c r="QJV20" s="386"/>
      <c r="QJW20" s="386"/>
      <c r="QJX20" s="386"/>
      <c r="QJY20" s="386"/>
      <c r="QJZ20" s="386"/>
      <c r="QKA20" s="386"/>
      <c r="QKB20" s="386"/>
      <c r="QKC20" s="386"/>
      <c r="QKD20" s="386"/>
      <c r="QKE20" s="386"/>
      <c r="QKF20" s="386"/>
      <c r="QKG20" s="386"/>
      <c r="QKH20" s="386"/>
      <c r="QKI20" s="386"/>
      <c r="QKJ20" s="386"/>
      <c r="QKK20" s="386"/>
      <c r="QKL20" s="386"/>
      <c r="QKM20" s="386"/>
      <c r="QKN20" s="386"/>
      <c r="QKO20" s="386"/>
      <c r="QKP20" s="386"/>
      <c r="QKQ20" s="386"/>
      <c r="QKR20" s="386"/>
      <c r="QKS20" s="386"/>
      <c r="QKT20" s="386"/>
      <c r="QKU20" s="386"/>
      <c r="QKV20" s="386"/>
      <c r="QKW20" s="386"/>
      <c r="QKX20" s="386"/>
      <c r="QKY20" s="386"/>
      <c r="QKZ20" s="386"/>
      <c r="QLA20" s="386"/>
      <c r="QLB20" s="386"/>
      <c r="QLC20" s="386"/>
      <c r="QLD20" s="386"/>
      <c r="QLE20" s="386"/>
      <c r="QLF20" s="386"/>
      <c r="QLG20" s="386"/>
      <c r="QLH20" s="386"/>
      <c r="QLI20" s="386"/>
      <c r="QLJ20" s="386"/>
      <c r="QLK20" s="386"/>
      <c r="QLL20" s="386"/>
      <c r="QLM20" s="386"/>
      <c r="QLN20" s="386"/>
      <c r="QLO20" s="386"/>
      <c r="QLP20" s="386"/>
      <c r="QLQ20" s="386"/>
      <c r="QLR20" s="386"/>
      <c r="QLS20" s="386"/>
      <c r="QLT20" s="386"/>
      <c r="QLU20" s="386"/>
      <c r="QLV20" s="386"/>
      <c r="QLW20" s="386"/>
      <c r="QLX20" s="386"/>
      <c r="QLY20" s="386"/>
      <c r="QLZ20" s="386"/>
      <c r="QMA20" s="386"/>
      <c r="QMB20" s="386"/>
      <c r="QMC20" s="386"/>
      <c r="QMD20" s="386"/>
      <c r="QME20" s="386"/>
      <c r="QMF20" s="386"/>
      <c r="QMG20" s="386"/>
      <c r="QMH20" s="386"/>
      <c r="QMI20" s="386"/>
      <c r="QMJ20" s="386"/>
      <c r="QMK20" s="386"/>
      <c r="QML20" s="386"/>
      <c r="QMM20" s="386"/>
      <c r="QMN20" s="386"/>
      <c r="QMO20" s="386"/>
      <c r="QMP20" s="386"/>
      <c r="QMQ20" s="386"/>
      <c r="QMR20" s="386"/>
      <c r="QMS20" s="386"/>
      <c r="QMT20" s="386"/>
      <c r="QMU20" s="386"/>
      <c r="QMV20" s="386"/>
      <c r="QMW20" s="386"/>
      <c r="QMX20" s="386"/>
      <c r="QMY20" s="386"/>
      <c r="QMZ20" s="386"/>
      <c r="QNA20" s="386"/>
      <c r="QNB20" s="386"/>
      <c r="QNC20" s="386"/>
      <c r="QND20" s="386"/>
      <c r="QNE20" s="386"/>
      <c r="QNF20" s="386"/>
      <c r="QNG20" s="386"/>
      <c r="QNH20" s="386"/>
      <c r="QNI20" s="386"/>
      <c r="QNJ20" s="386"/>
      <c r="QNK20" s="386"/>
      <c r="QNL20" s="386"/>
      <c r="QNM20" s="386"/>
      <c r="QNN20" s="386"/>
      <c r="QNO20" s="386"/>
      <c r="QNP20" s="386"/>
      <c r="QNQ20" s="386"/>
      <c r="QNR20" s="386"/>
      <c r="QNS20" s="386"/>
      <c r="QNT20" s="386"/>
      <c r="QNU20" s="386"/>
      <c r="QNV20" s="386"/>
      <c r="QNW20" s="386"/>
      <c r="QNX20" s="386"/>
      <c r="QNY20" s="386"/>
      <c r="QNZ20" s="386"/>
      <c r="QOA20" s="386"/>
      <c r="QOB20" s="386"/>
      <c r="QOC20" s="386"/>
      <c r="QOD20" s="386"/>
      <c r="QOE20" s="386"/>
      <c r="QOF20" s="386"/>
      <c r="QOG20" s="386"/>
      <c r="QOH20" s="386"/>
      <c r="QOI20" s="386"/>
      <c r="QOJ20" s="386"/>
      <c r="QOK20" s="386"/>
      <c r="QOL20" s="386"/>
      <c r="QOM20" s="386"/>
      <c r="QON20" s="386"/>
      <c r="QOO20" s="386"/>
      <c r="QOP20" s="386"/>
      <c r="QOQ20" s="386"/>
      <c r="QOR20" s="386"/>
      <c r="QOS20" s="386"/>
      <c r="QOT20" s="386"/>
      <c r="QOU20" s="386"/>
      <c r="QOV20" s="386"/>
      <c r="QOW20" s="386"/>
      <c r="QOX20" s="386"/>
      <c r="QOY20" s="386"/>
      <c r="QOZ20" s="386"/>
      <c r="QPA20" s="386"/>
      <c r="QPB20" s="386"/>
      <c r="QPC20" s="386"/>
      <c r="QPD20" s="386"/>
      <c r="QPE20" s="386"/>
      <c r="QPF20" s="386"/>
      <c r="QPG20" s="386"/>
      <c r="QPH20" s="386"/>
      <c r="QPI20" s="386"/>
      <c r="QPJ20" s="386"/>
      <c r="QPK20" s="386"/>
      <c r="QPL20" s="386"/>
      <c r="QPM20" s="386"/>
      <c r="QPN20" s="386"/>
      <c r="QPO20" s="386"/>
      <c r="QPP20" s="386"/>
      <c r="QPQ20" s="386"/>
      <c r="QPR20" s="386"/>
      <c r="QPS20" s="386"/>
      <c r="QPT20" s="386"/>
      <c r="QPU20" s="386"/>
      <c r="QPV20" s="386"/>
      <c r="QPW20" s="386"/>
      <c r="QPX20" s="386"/>
      <c r="QPY20" s="386"/>
      <c r="QPZ20" s="386"/>
      <c r="QQA20" s="386"/>
      <c r="QQB20" s="386"/>
      <c r="QQC20" s="386"/>
      <c r="QQD20" s="386"/>
      <c r="QQE20" s="386"/>
      <c r="QQF20" s="386"/>
      <c r="QQG20" s="386"/>
      <c r="QQH20" s="386"/>
      <c r="QQI20" s="386"/>
      <c r="QQJ20" s="386"/>
      <c r="QQK20" s="386"/>
      <c r="QQL20" s="386"/>
      <c r="QQM20" s="386"/>
      <c r="QQN20" s="386"/>
      <c r="QQO20" s="386"/>
      <c r="QQP20" s="386"/>
      <c r="QQQ20" s="386"/>
      <c r="QQR20" s="386"/>
      <c r="QQS20" s="386"/>
      <c r="QQT20" s="386"/>
      <c r="QQU20" s="386"/>
      <c r="QQV20" s="386"/>
      <c r="QQW20" s="386"/>
      <c r="QQX20" s="386"/>
      <c r="QQY20" s="386"/>
      <c r="QQZ20" s="386"/>
      <c r="QRA20" s="386"/>
      <c r="QRB20" s="386"/>
      <c r="QRC20" s="386"/>
      <c r="QRD20" s="386"/>
      <c r="QRE20" s="386"/>
      <c r="QRF20" s="386"/>
      <c r="QRG20" s="386"/>
      <c r="QRH20" s="386"/>
      <c r="QRI20" s="386"/>
      <c r="QRJ20" s="386"/>
      <c r="QRK20" s="386"/>
      <c r="QRL20" s="386"/>
      <c r="QRM20" s="386"/>
      <c r="QRN20" s="386"/>
      <c r="QRO20" s="386"/>
      <c r="QRP20" s="386"/>
      <c r="QRQ20" s="386"/>
      <c r="QRR20" s="386"/>
      <c r="QRS20" s="386"/>
      <c r="QRT20" s="386"/>
      <c r="QRU20" s="386"/>
      <c r="QRV20" s="386"/>
      <c r="QRW20" s="386"/>
      <c r="QRX20" s="386"/>
      <c r="QRY20" s="386"/>
      <c r="QRZ20" s="386"/>
      <c r="QSA20" s="386"/>
      <c r="QSB20" s="386"/>
      <c r="QSC20" s="386"/>
      <c r="QSD20" s="386"/>
      <c r="QSE20" s="386"/>
      <c r="QSF20" s="386"/>
      <c r="QSG20" s="386"/>
      <c r="QSH20" s="386"/>
      <c r="QSI20" s="386"/>
      <c r="QSJ20" s="386"/>
      <c r="QSK20" s="386"/>
      <c r="QSL20" s="386"/>
      <c r="QSM20" s="386"/>
      <c r="QSN20" s="386"/>
      <c r="QSO20" s="386"/>
      <c r="QSP20" s="386"/>
      <c r="QSQ20" s="386"/>
      <c r="QSR20" s="386"/>
      <c r="QSS20" s="386"/>
      <c r="QST20" s="386"/>
      <c r="QSU20" s="386"/>
      <c r="QSV20" s="386"/>
      <c r="QSW20" s="386"/>
      <c r="QSX20" s="386"/>
      <c r="QSY20" s="386"/>
      <c r="QSZ20" s="386"/>
      <c r="QTA20" s="386"/>
      <c r="QTB20" s="386"/>
      <c r="QTC20" s="386"/>
      <c r="QTD20" s="386"/>
      <c r="QTE20" s="386"/>
      <c r="QTF20" s="386"/>
      <c r="QTG20" s="386"/>
      <c r="QTH20" s="386"/>
      <c r="QTI20" s="386"/>
      <c r="QTJ20" s="386"/>
      <c r="QTK20" s="386"/>
      <c r="QTL20" s="386"/>
      <c r="QTM20" s="386"/>
      <c r="QTN20" s="386"/>
      <c r="QTO20" s="386"/>
      <c r="QTP20" s="386"/>
      <c r="QTQ20" s="386"/>
      <c r="QTR20" s="386"/>
      <c r="QTS20" s="386"/>
      <c r="QTT20" s="386"/>
      <c r="QTU20" s="386"/>
      <c r="QTV20" s="386"/>
      <c r="QTW20" s="386"/>
      <c r="QTX20" s="386"/>
      <c r="QTY20" s="386"/>
      <c r="QTZ20" s="386"/>
      <c r="QUA20" s="386"/>
      <c r="QUB20" s="386"/>
      <c r="QUC20" s="386"/>
      <c r="QUD20" s="386"/>
      <c r="QUE20" s="386"/>
      <c r="QUF20" s="386"/>
      <c r="QUG20" s="386"/>
      <c r="QUH20" s="386"/>
      <c r="QUI20" s="386"/>
      <c r="QUJ20" s="386"/>
      <c r="QUK20" s="386"/>
      <c r="QUL20" s="386"/>
      <c r="QUM20" s="386"/>
      <c r="QUN20" s="386"/>
      <c r="QUO20" s="386"/>
      <c r="QUP20" s="386"/>
      <c r="QUQ20" s="386"/>
      <c r="QUR20" s="386"/>
      <c r="QUS20" s="386"/>
      <c r="QUT20" s="386"/>
      <c r="QUU20" s="386"/>
      <c r="QUV20" s="386"/>
      <c r="QUW20" s="386"/>
      <c r="QUX20" s="386"/>
      <c r="QUY20" s="386"/>
      <c r="QUZ20" s="386"/>
      <c r="QVA20" s="386"/>
      <c r="QVB20" s="386"/>
      <c r="QVC20" s="386"/>
      <c r="QVD20" s="386"/>
      <c r="QVE20" s="386"/>
      <c r="QVF20" s="386"/>
      <c r="QVG20" s="386"/>
      <c r="QVH20" s="386"/>
      <c r="QVI20" s="386"/>
      <c r="QVJ20" s="386"/>
      <c r="QVK20" s="386"/>
      <c r="QVL20" s="386"/>
      <c r="QVM20" s="386"/>
      <c r="QVN20" s="386"/>
      <c r="QVO20" s="386"/>
      <c r="QVP20" s="386"/>
      <c r="QVQ20" s="386"/>
      <c r="QVR20" s="386"/>
      <c r="QVS20" s="386"/>
      <c r="QVT20" s="386"/>
      <c r="QVU20" s="386"/>
      <c r="QVV20" s="386"/>
      <c r="QVW20" s="386"/>
      <c r="QVX20" s="386"/>
      <c r="QVY20" s="386"/>
      <c r="QVZ20" s="386"/>
      <c r="QWA20" s="386"/>
      <c r="QWB20" s="386"/>
      <c r="QWC20" s="386"/>
      <c r="QWD20" s="386"/>
      <c r="QWE20" s="386"/>
      <c r="QWF20" s="386"/>
      <c r="QWG20" s="386"/>
      <c r="QWH20" s="386"/>
      <c r="QWI20" s="386"/>
      <c r="QWJ20" s="386"/>
      <c r="QWK20" s="386"/>
      <c r="QWL20" s="386"/>
      <c r="QWM20" s="386"/>
      <c r="QWN20" s="386"/>
      <c r="QWO20" s="386"/>
      <c r="QWP20" s="386"/>
      <c r="QWQ20" s="386"/>
      <c r="QWR20" s="386"/>
      <c r="QWS20" s="386"/>
      <c r="QWT20" s="386"/>
      <c r="QWU20" s="386"/>
      <c r="QWV20" s="386"/>
      <c r="QWW20" s="386"/>
      <c r="QWX20" s="386"/>
      <c r="QWY20" s="386"/>
      <c r="QWZ20" s="386"/>
      <c r="QXA20" s="386"/>
      <c r="QXB20" s="386"/>
      <c r="QXC20" s="386"/>
      <c r="QXD20" s="386"/>
      <c r="QXE20" s="386"/>
      <c r="QXF20" s="386"/>
      <c r="QXG20" s="386"/>
      <c r="QXH20" s="386"/>
      <c r="QXI20" s="386"/>
      <c r="QXJ20" s="386"/>
      <c r="QXK20" s="386"/>
      <c r="QXL20" s="386"/>
      <c r="QXM20" s="386"/>
      <c r="QXN20" s="386"/>
      <c r="QXO20" s="386"/>
      <c r="QXP20" s="386"/>
      <c r="QXQ20" s="386"/>
      <c r="QXR20" s="386"/>
      <c r="QXS20" s="386"/>
      <c r="QXT20" s="386"/>
      <c r="QXU20" s="386"/>
      <c r="QXV20" s="386"/>
      <c r="QXW20" s="386"/>
      <c r="QXX20" s="386"/>
      <c r="QXY20" s="386"/>
      <c r="QXZ20" s="386"/>
      <c r="QYA20" s="386"/>
      <c r="QYB20" s="386"/>
      <c r="QYC20" s="386"/>
      <c r="QYD20" s="386"/>
      <c r="QYE20" s="386"/>
      <c r="QYF20" s="386"/>
      <c r="QYG20" s="386"/>
      <c r="QYH20" s="386"/>
      <c r="QYI20" s="386"/>
      <c r="QYJ20" s="386"/>
      <c r="QYK20" s="386"/>
      <c r="QYL20" s="386"/>
      <c r="QYM20" s="386"/>
      <c r="QYN20" s="386"/>
      <c r="QYO20" s="386"/>
      <c r="QYP20" s="386"/>
      <c r="QYQ20" s="386"/>
      <c r="QYR20" s="386"/>
      <c r="QYS20" s="386"/>
      <c r="QYT20" s="386"/>
      <c r="QYU20" s="386"/>
      <c r="QYV20" s="386"/>
      <c r="QYW20" s="386"/>
      <c r="QYX20" s="386"/>
      <c r="QYY20" s="386"/>
      <c r="QYZ20" s="386"/>
      <c r="QZA20" s="386"/>
      <c r="QZB20" s="386"/>
      <c r="QZC20" s="386"/>
      <c r="QZD20" s="386"/>
      <c r="QZE20" s="386"/>
      <c r="QZF20" s="386"/>
      <c r="QZG20" s="386"/>
      <c r="QZH20" s="386"/>
      <c r="QZI20" s="386"/>
      <c r="QZJ20" s="386"/>
      <c r="QZK20" s="386"/>
      <c r="QZL20" s="386"/>
      <c r="QZM20" s="386"/>
      <c r="QZN20" s="386"/>
      <c r="QZO20" s="386"/>
      <c r="QZP20" s="386"/>
      <c r="QZQ20" s="386"/>
      <c r="QZR20" s="386"/>
      <c r="QZS20" s="386"/>
      <c r="QZT20" s="386"/>
      <c r="QZU20" s="386"/>
      <c r="QZV20" s="386"/>
      <c r="QZW20" s="386"/>
      <c r="QZX20" s="386"/>
      <c r="QZY20" s="386"/>
      <c r="QZZ20" s="386"/>
      <c r="RAA20" s="386"/>
      <c r="RAB20" s="386"/>
      <c r="RAC20" s="386"/>
      <c r="RAD20" s="386"/>
      <c r="RAE20" s="386"/>
      <c r="RAF20" s="386"/>
      <c r="RAG20" s="386"/>
      <c r="RAH20" s="386"/>
      <c r="RAI20" s="386"/>
      <c r="RAJ20" s="386"/>
      <c r="RAK20" s="386"/>
      <c r="RAL20" s="386"/>
      <c r="RAM20" s="386"/>
      <c r="RAN20" s="386"/>
      <c r="RAO20" s="386"/>
      <c r="RAP20" s="386"/>
      <c r="RAQ20" s="386"/>
      <c r="RAR20" s="386"/>
      <c r="RAS20" s="386"/>
      <c r="RAT20" s="386"/>
      <c r="RAU20" s="386"/>
      <c r="RAV20" s="386"/>
      <c r="RAW20" s="386"/>
      <c r="RAX20" s="386"/>
      <c r="RAY20" s="386"/>
      <c r="RAZ20" s="386"/>
      <c r="RBA20" s="386"/>
      <c r="RBB20" s="386"/>
      <c r="RBC20" s="386"/>
      <c r="RBD20" s="386"/>
      <c r="RBE20" s="386"/>
      <c r="RBF20" s="386"/>
      <c r="RBG20" s="386"/>
      <c r="RBH20" s="386"/>
      <c r="RBI20" s="386"/>
      <c r="RBJ20" s="386"/>
      <c r="RBK20" s="386"/>
      <c r="RBL20" s="386"/>
      <c r="RBM20" s="386"/>
      <c r="RBN20" s="386"/>
      <c r="RBO20" s="386"/>
      <c r="RBP20" s="386"/>
      <c r="RBQ20" s="386"/>
      <c r="RBR20" s="386"/>
      <c r="RBS20" s="386"/>
      <c r="RBT20" s="386"/>
      <c r="RBU20" s="386"/>
      <c r="RBV20" s="386"/>
      <c r="RBW20" s="386"/>
      <c r="RBX20" s="386"/>
      <c r="RBY20" s="386"/>
      <c r="RBZ20" s="386"/>
      <c r="RCA20" s="386"/>
      <c r="RCB20" s="386"/>
      <c r="RCC20" s="386"/>
      <c r="RCD20" s="386"/>
      <c r="RCE20" s="386"/>
      <c r="RCF20" s="386"/>
      <c r="RCG20" s="386"/>
      <c r="RCH20" s="386"/>
      <c r="RCI20" s="386"/>
      <c r="RCJ20" s="386"/>
      <c r="RCK20" s="386"/>
      <c r="RCL20" s="386"/>
      <c r="RCM20" s="386"/>
      <c r="RCN20" s="386"/>
      <c r="RCO20" s="386"/>
      <c r="RCP20" s="386"/>
      <c r="RCQ20" s="386"/>
      <c r="RCR20" s="386"/>
      <c r="RCS20" s="386"/>
      <c r="RCT20" s="386"/>
      <c r="RCU20" s="386"/>
      <c r="RCV20" s="386"/>
      <c r="RCW20" s="386"/>
      <c r="RCX20" s="386"/>
      <c r="RCY20" s="386"/>
      <c r="RCZ20" s="386"/>
      <c r="RDA20" s="386"/>
      <c r="RDB20" s="386"/>
      <c r="RDC20" s="386"/>
      <c r="RDD20" s="386"/>
      <c r="RDE20" s="386"/>
      <c r="RDF20" s="386"/>
      <c r="RDG20" s="386"/>
      <c r="RDH20" s="386"/>
      <c r="RDI20" s="386"/>
      <c r="RDJ20" s="386"/>
      <c r="RDK20" s="386"/>
      <c r="RDL20" s="386"/>
      <c r="RDM20" s="386"/>
      <c r="RDN20" s="386"/>
      <c r="RDO20" s="386"/>
      <c r="RDP20" s="386"/>
      <c r="RDQ20" s="386"/>
      <c r="RDR20" s="386"/>
      <c r="RDS20" s="386"/>
      <c r="RDT20" s="386"/>
      <c r="RDU20" s="386"/>
      <c r="RDV20" s="386"/>
      <c r="RDW20" s="386"/>
      <c r="RDX20" s="386"/>
      <c r="RDY20" s="386"/>
      <c r="RDZ20" s="386"/>
      <c r="REA20" s="386"/>
      <c r="REB20" s="386"/>
      <c r="REC20" s="386"/>
      <c r="RED20" s="386"/>
      <c r="REE20" s="386"/>
      <c r="REF20" s="386"/>
      <c r="REG20" s="386"/>
      <c r="REH20" s="386"/>
      <c r="REI20" s="386"/>
      <c r="REJ20" s="386"/>
      <c r="REK20" s="386"/>
      <c r="REL20" s="386"/>
      <c r="REM20" s="386"/>
      <c r="REN20" s="386"/>
      <c r="REO20" s="386"/>
      <c r="REP20" s="386"/>
      <c r="REQ20" s="386"/>
      <c r="RER20" s="386"/>
      <c r="RES20" s="386"/>
      <c r="RET20" s="386"/>
      <c r="REU20" s="386"/>
      <c r="REV20" s="386"/>
      <c r="REW20" s="386"/>
      <c r="REX20" s="386"/>
      <c r="REY20" s="386"/>
      <c r="REZ20" s="386"/>
      <c r="RFA20" s="386"/>
      <c r="RFB20" s="386"/>
      <c r="RFC20" s="386"/>
      <c r="RFD20" s="386"/>
      <c r="RFE20" s="386"/>
      <c r="RFF20" s="386"/>
      <c r="RFG20" s="386"/>
      <c r="RFH20" s="386"/>
      <c r="RFI20" s="386"/>
      <c r="RFJ20" s="386"/>
      <c r="RFK20" s="386"/>
      <c r="RFL20" s="386"/>
      <c r="RFM20" s="386"/>
      <c r="RFN20" s="386"/>
      <c r="RFO20" s="386"/>
      <c r="RFP20" s="386"/>
      <c r="RFQ20" s="386"/>
      <c r="RFR20" s="386"/>
      <c r="RFS20" s="386"/>
      <c r="RFT20" s="386"/>
      <c r="RFU20" s="386"/>
      <c r="RFV20" s="386"/>
      <c r="RFW20" s="386"/>
      <c r="RFX20" s="386"/>
      <c r="RFY20" s="386"/>
      <c r="RFZ20" s="386"/>
      <c r="RGA20" s="386"/>
      <c r="RGB20" s="386"/>
      <c r="RGC20" s="386"/>
      <c r="RGD20" s="386"/>
      <c r="RGE20" s="386"/>
      <c r="RGF20" s="386"/>
      <c r="RGG20" s="386"/>
      <c r="RGH20" s="386"/>
      <c r="RGI20" s="386"/>
      <c r="RGJ20" s="386"/>
      <c r="RGK20" s="386"/>
      <c r="RGL20" s="386"/>
      <c r="RGM20" s="386"/>
      <c r="RGN20" s="386"/>
      <c r="RGO20" s="386"/>
      <c r="RGP20" s="386"/>
      <c r="RGQ20" s="386"/>
      <c r="RGR20" s="386"/>
      <c r="RGS20" s="386"/>
      <c r="RGT20" s="386"/>
      <c r="RGU20" s="386"/>
      <c r="RGV20" s="386"/>
      <c r="RGW20" s="386"/>
      <c r="RGX20" s="386"/>
      <c r="RGY20" s="386"/>
      <c r="RGZ20" s="386"/>
      <c r="RHA20" s="386"/>
      <c r="RHB20" s="386"/>
      <c r="RHC20" s="386"/>
      <c r="RHD20" s="386"/>
      <c r="RHE20" s="386"/>
      <c r="RHF20" s="386"/>
      <c r="RHG20" s="386"/>
      <c r="RHH20" s="386"/>
      <c r="RHI20" s="386"/>
      <c r="RHJ20" s="386"/>
      <c r="RHK20" s="386"/>
      <c r="RHL20" s="386"/>
      <c r="RHM20" s="386"/>
      <c r="RHN20" s="386"/>
      <c r="RHO20" s="386"/>
      <c r="RHP20" s="386"/>
      <c r="RHQ20" s="386"/>
      <c r="RHR20" s="386"/>
      <c r="RHS20" s="386"/>
      <c r="RHT20" s="386"/>
      <c r="RHU20" s="386"/>
      <c r="RHV20" s="386"/>
      <c r="RHW20" s="386"/>
      <c r="RHX20" s="386"/>
      <c r="RHY20" s="386"/>
      <c r="RHZ20" s="386"/>
      <c r="RIA20" s="386"/>
      <c r="RIB20" s="386"/>
      <c r="RIC20" s="386"/>
      <c r="RID20" s="386"/>
      <c r="RIE20" s="386"/>
      <c r="RIF20" s="386"/>
      <c r="RIG20" s="386"/>
      <c r="RIH20" s="386"/>
      <c r="RII20" s="386"/>
      <c r="RIJ20" s="386"/>
      <c r="RIK20" s="386"/>
      <c r="RIL20" s="386"/>
      <c r="RIM20" s="386"/>
      <c r="RIN20" s="386"/>
      <c r="RIO20" s="386"/>
      <c r="RIP20" s="386"/>
      <c r="RIQ20" s="386"/>
      <c r="RIR20" s="386"/>
      <c r="RIS20" s="386"/>
      <c r="RIT20" s="386"/>
      <c r="RIU20" s="386"/>
      <c r="RIV20" s="386"/>
      <c r="RIW20" s="386"/>
      <c r="RIX20" s="386"/>
      <c r="RIY20" s="386"/>
      <c r="RIZ20" s="386"/>
      <c r="RJA20" s="386"/>
      <c r="RJB20" s="386"/>
      <c r="RJC20" s="386"/>
      <c r="RJD20" s="386"/>
      <c r="RJE20" s="386"/>
      <c r="RJF20" s="386"/>
      <c r="RJG20" s="386"/>
      <c r="RJH20" s="386"/>
      <c r="RJI20" s="386"/>
      <c r="RJJ20" s="386"/>
      <c r="RJK20" s="386"/>
      <c r="RJL20" s="386"/>
      <c r="RJM20" s="386"/>
      <c r="RJN20" s="386"/>
      <c r="RJO20" s="386"/>
      <c r="RJP20" s="386"/>
      <c r="RJQ20" s="386"/>
      <c r="RJR20" s="386"/>
      <c r="RJS20" s="386"/>
      <c r="RJT20" s="386"/>
      <c r="RJU20" s="386"/>
      <c r="RJV20" s="386"/>
      <c r="RJW20" s="386"/>
      <c r="RJX20" s="386"/>
      <c r="RJY20" s="386"/>
      <c r="RJZ20" s="386"/>
      <c r="RKA20" s="386"/>
      <c r="RKB20" s="386"/>
      <c r="RKC20" s="386"/>
      <c r="RKD20" s="386"/>
      <c r="RKE20" s="386"/>
      <c r="RKF20" s="386"/>
      <c r="RKG20" s="386"/>
      <c r="RKH20" s="386"/>
      <c r="RKI20" s="386"/>
      <c r="RKJ20" s="386"/>
      <c r="RKK20" s="386"/>
      <c r="RKL20" s="386"/>
      <c r="RKM20" s="386"/>
      <c r="RKN20" s="386"/>
      <c r="RKO20" s="386"/>
      <c r="RKP20" s="386"/>
      <c r="RKQ20" s="386"/>
      <c r="RKR20" s="386"/>
      <c r="RKS20" s="386"/>
      <c r="RKT20" s="386"/>
      <c r="RKU20" s="386"/>
      <c r="RKV20" s="386"/>
      <c r="RKW20" s="386"/>
      <c r="RKX20" s="386"/>
      <c r="RKY20" s="386"/>
      <c r="RKZ20" s="386"/>
      <c r="RLA20" s="386"/>
      <c r="RLB20" s="386"/>
      <c r="RLC20" s="386"/>
      <c r="RLD20" s="386"/>
      <c r="RLE20" s="386"/>
      <c r="RLF20" s="386"/>
      <c r="RLG20" s="386"/>
      <c r="RLH20" s="386"/>
      <c r="RLI20" s="386"/>
      <c r="RLJ20" s="386"/>
      <c r="RLK20" s="386"/>
      <c r="RLL20" s="386"/>
      <c r="RLM20" s="386"/>
      <c r="RLN20" s="386"/>
      <c r="RLO20" s="386"/>
      <c r="RLP20" s="386"/>
      <c r="RLQ20" s="386"/>
      <c r="RLR20" s="386"/>
      <c r="RLS20" s="386"/>
      <c r="RLT20" s="386"/>
      <c r="RLU20" s="386"/>
      <c r="RLV20" s="386"/>
      <c r="RLW20" s="386"/>
      <c r="RLX20" s="386"/>
      <c r="RLY20" s="386"/>
      <c r="RLZ20" s="386"/>
      <c r="RMA20" s="386"/>
      <c r="RMB20" s="386"/>
      <c r="RMC20" s="386"/>
      <c r="RMD20" s="386"/>
      <c r="RME20" s="386"/>
      <c r="RMF20" s="386"/>
      <c r="RMG20" s="386"/>
      <c r="RMH20" s="386"/>
      <c r="RMI20" s="386"/>
      <c r="RMJ20" s="386"/>
      <c r="RMK20" s="386"/>
      <c r="RML20" s="386"/>
      <c r="RMM20" s="386"/>
      <c r="RMN20" s="386"/>
      <c r="RMO20" s="386"/>
      <c r="RMP20" s="386"/>
      <c r="RMQ20" s="386"/>
      <c r="RMR20" s="386"/>
      <c r="RMS20" s="386"/>
      <c r="RMT20" s="386"/>
      <c r="RMU20" s="386"/>
      <c r="RMV20" s="386"/>
      <c r="RMW20" s="386"/>
      <c r="RMX20" s="386"/>
      <c r="RMY20" s="386"/>
      <c r="RMZ20" s="386"/>
      <c r="RNA20" s="386"/>
      <c r="RNB20" s="386"/>
      <c r="RNC20" s="386"/>
      <c r="RND20" s="386"/>
      <c r="RNE20" s="386"/>
      <c r="RNF20" s="386"/>
      <c r="RNG20" s="386"/>
      <c r="RNH20" s="386"/>
      <c r="RNI20" s="386"/>
      <c r="RNJ20" s="386"/>
      <c r="RNK20" s="386"/>
      <c r="RNL20" s="386"/>
      <c r="RNM20" s="386"/>
      <c r="RNN20" s="386"/>
      <c r="RNO20" s="386"/>
      <c r="RNP20" s="386"/>
      <c r="RNQ20" s="386"/>
      <c r="RNR20" s="386"/>
      <c r="RNS20" s="386"/>
      <c r="RNT20" s="386"/>
      <c r="RNU20" s="386"/>
      <c r="RNV20" s="386"/>
      <c r="RNW20" s="386"/>
      <c r="RNX20" s="386"/>
      <c r="RNY20" s="386"/>
      <c r="RNZ20" s="386"/>
      <c r="ROA20" s="386"/>
      <c r="ROB20" s="386"/>
      <c r="ROC20" s="386"/>
      <c r="ROD20" s="386"/>
      <c r="ROE20" s="386"/>
      <c r="ROF20" s="386"/>
      <c r="ROG20" s="386"/>
      <c r="ROH20" s="386"/>
      <c r="ROI20" s="386"/>
      <c r="ROJ20" s="386"/>
      <c r="ROK20" s="386"/>
      <c r="ROL20" s="386"/>
      <c r="ROM20" s="386"/>
      <c r="RON20" s="386"/>
      <c r="ROO20" s="386"/>
      <c r="ROP20" s="386"/>
      <c r="ROQ20" s="386"/>
      <c r="ROR20" s="386"/>
      <c r="ROS20" s="386"/>
      <c r="ROT20" s="386"/>
      <c r="ROU20" s="386"/>
      <c r="ROV20" s="386"/>
      <c r="ROW20" s="386"/>
      <c r="ROX20" s="386"/>
      <c r="ROY20" s="386"/>
      <c r="ROZ20" s="386"/>
      <c r="RPA20" s="386"/>
      <c r="RPB20" s="386"/>
      <c r="RPC20" s="386"/>
      <c r="RPD20" s="386"/>
      <c r="RPE20" s="386"/>
      <c r="RPF20" s="386"/>
      <c r="RPG20" s="386"/>
      <c r="RPH20" s="386"/>
      <c r="RPI20" s="386"/>
      <c r="RPJ20" s="386"/>
      <c r="RPK20" s="386"/>
      <c r="RPL20" s="386"/>
      <c r="RPM20" s="386"/>
      <c r="RPN20" s="386"/>
      <c r="RPO20" s="386"/>
      <c r="RPP20" s="386"/>
      <c r="RPQ20" s="386"/>
      <c r="RPR20" s="386"/>
      <c r="RPS20" s="386"/>
      <c r="RPT20" s="386"/>
      <c r="RPU20" s="386"/>
      <c r="RPV20" s="386"/>
      <c r="RPW20" s="386"/>
      <c r="RPX20" s="386"/>
      <c r="RPY20" s="386"/>
      <c r="RPZ20" s="386"/>
      <c r="RQA20" s="386"/>
      <c r="RQB20" s="386"/>
      <c r="RQC20" s="386"/>
      <c r="RQD20" s="386"/>
      <c r="RQE20" s="386"/>
      <c r="RQF20" s="386"/>
      <c r="RQG20" s="386"/>
      <c r="RQH20" s="386"/>
      <c r="RQI20" s="386"/>
      <c r="RQJ20" s="386"/>
      <c r="RQK20" s="386"/>
      <c r="RQL20" s="386"/>
      <c r="RQM20" s="386"/>
      <c r="RQN20" s="386"/>
      <c r="RQO20" s="386"/>
      <c r="RQP20" s="386"/>
      <c r="RQQ20" s="386"/>
      <c r="RQR20" s="386"/>
      <c r="RQS20" s="386"/>
      <c r="RQT20" s="386"/>
      <c r="RQU20" s="386"/>
      <c r="RQV20" s="386"/>
      <c r="RQW20" s="386"/>
      <c r="RQX20" s="386"/>
      <c r="RQY20" s="386"/>
      <c r="RQZ20" s="386"/>
      <c r="RRA20" s="386"/>
      <c r="RRB20" s="386"/>
      <c r="RRC20" s="386"/>
      <c r="RRD20" s="386"/>
      <c r="RRE20" s="386"/>
      <c r="RRF20" s="386"/>
      <c r="RRG20" s="386"/>
      <c r="RRH20" s="386"/>
      <c r="RRI20" s="386"/>
      <c r="RRJ20" s="386"/>
      <c r="RRK20" s="386"/>
      <c r="RRL20" s="386"/>
      <c r="RRM20" s="386"/>
      <c r="RRN20" s="386"/>
      <c r="RRO20" s="386"/>
      <c r="RRP20" s="386"/>
      <c r="RRQ20" s="386"/>
      <c r="RRR20" s="386"/>
      <c r="RRS20" s="386"/>
      <c r="RRT20" s="386"/>
      <c r="RRU20" s="386"/>
      <c r="RRV20" s="386"/>
      <c r="RRW20" s="386"/>
      <c r="RRX20" s="386"/>
      <c r="RRY20" s="386"/>
      <c r="RRZ20" s="386"/>
      <c r="RSA20" s="386"/>
      <c r="RSB20" s="386"/>
      <c r="RSC20" s="386"/>
      <c r="RSD20" s="386"/>
      <c r="RSE20" s="386"/>
      <c r="RSF20" s="386"/>
      <c r="RSG20" s="386"/>
      <c r="RSH20" s="386"/>
      <c r="RSI20" s="386"/>
      <c r="RSJ20" s="386"/>
      <c r="RSK20" s="386"/>
      <c r="RSL20" s="386"/>
      <c r="RSM20" s="386"/>
      <c r="RSN20" s="386"/>
      <c r="RSO20" s="386"/>
      <c r="RSP20" s="386"/>
      <c r="RSQ20" s="386"/>
      <c r="RSR20" s="386"/>
      <c r="RSS20" s="386"/>
      <c r="RST20" s="386"/>
      <c r="RSU20" s="386"/>
      <c r="RSV20" s="386"/>
      <c r="RSW20" s="386"/>
      <c r="RSX20" s="386"/>
      <c r="RSY20" s="386"/>
      <c r="RSZ20" s="386"/>
      <c r="RTA20" s="386"/>
      <c r="RTB20" s="386"/>
      <c r="RTC20" s="386"/>
      <c r="RTD20" s="386"/>
      <c r="RTE20" s="386"/>
      <c r="RTF20" s="386"/>
      <c r="RTG20" s="386"/>
      <c r="RTH20" s="386"/>
      <c r="RTI20" s="386"/>
      <c r="RTJ20" s="386"/>
      <c r="RTK20" s="386"/>
      <c r="RTL20" s="386"/>
      <c r="RTM20" s="386"/>
      <c r="RTN20" s="386"/>
      <c r="RTO20" s="386"/>
      <c r="RTP20" s="386"/>
      <c r="RTQ20" s="386"/>
      <c r="RTR20" s="386"/>
      <c r="RTS20" s="386"/>
      <c r="RTT20" s="386"/>
      <c r="RTU20" s="386"/>
      <c r="RTV20" s="386"/>
      <c r="RTW20" s="386"/>
      <c r="RTX20" s="386"/>
      <c r="RTY20" s="386"/>
      <c r="RTZ20" s="386"/>
      <c r="RUA20" s="386"/>
      <c r="RUB20" s="386"/>
      <c r="RUC20" s="386"/>
      <c r="RUD20" s="386"/>
      <c r="RUE20" s="386"/>
      <c r="RUF20" s="386"/>
      <c r="RUG20" s="386"/>
      <c r="RUH20" s="386"/>
      <c r="RUI20" s="386"/>
      <c r="RUJ20" s="386"/>
      <c r="RUK20" s="386"/>
      <c r="RUL20" s="386"/>
      <c r="RUM20" s="386"/>
      <c r="RUN20" s="386"/>
      <c r="RUO20" s="386"/>
      <c r="RUP20" s="386"/>
      <c r="RUQ20" s="386"/>
      <c r="RUR20" s="386"/>
      <c r="RUS20" s="386"/>
      <c r="RUT20" s="386"/>
      <c r="RUU20" s="386"/>
      <c r="RUV20" s="386"/>
      <c r="RUW20" s="386"/>
      <c r="RUX20" s="386"/>
      <c r="RUY20" s="386"/>
      <c r="RUZ20" s="386"/>
      <c r="RVA20" s="386"/>
      <c r="RVB20" s="386"/>
      <c r="RVC20" s="386"/>
      <c r="RVD20" s="386"/>
      <c r="RVE20" s="386"/>
      <c r="RVF20" s="386"/>
      <c r="RVG20" s="386"/>
      <c r="RVH20" s="386"/>
      <c r="RVI20" s="386"/>
      <c r="RVJ20" s="386"/>
      <c r="RVK20" s="386"/>
      <c r="RVL20" s="386"/>
      <c r="RVM20" s="386"/>
      <c r="RVN20" s="386"/>
      <c r="RVO20" s="386"/>
      <c r="RVP20" s="386"/>
      <c r="RVQ20" s="386"/>
      <c r="RVR20" s="386"/>
      <c r="RVS20" s="386"/>
      <c r="RVT20" s="386"/>
      <c r="RVU20" s="386"/>
      <c r="RVV20" s="386"/>
      <c r="RVW20" s="386"/>
      <c r="RVX20" s="386"/>
      <c r="RVY20" s="386"/>
      <c r="RVZ20" s="386"/>
      <c r="RWA20" s="386"/>
      <c r="RWB20" s="386"/>
      <c r="RWC20" s="386"/>
      <c r="RWD20" s="386"/>
      <c r="RWE20" s="386"/>
      <c r="RWF20" s="386"/>
      <c r="RWG20" s="386"/>
      <c r="RWH20" s="386"/>
      <c r="RWI20" s="386"/>
      <c r="RWJ20" s="386"/>
      <c r="RWK20" s="386"/>
      <c r="RWL20" s="386"/>
      <c r="RWM20" s="386"/>
      <c r="RWN20" s="386"/>
      <c r="RWO20" s="386"/>
      <c r="RWP20" s="386"/>
      <c r="RWQ20" s="386"/>
      <c r="RWR20" s="386"/>
      <c r="RWS20" s="386"/>
      <c r="RWT20" s="386"/>
      <c r="RWU20" s="386"/>
      <c r="RWV20" s="386"/>
      <c r="RWW20" s="386"/>
      <c r="RWX20" s="386"/>
      <c r="RWY20" s="386"/>
      <c r="RWZ20" s="386"/>
      <c r="RXA20" s="386"/>
      <c r="RXB20" s="386"/>
      <c r="RXC20" s="386"/>
      <c r="RXD20" s="386"/>
      <c r="RXE20" s="386"/>
      <c r="RXF20" s="386"/>
      <c r="RXG20" s="386"/>
      <c r="RXH20" s="386"/>
      <c r="RXI20" s="386"/>
      <c r="RXJ20" s="386"/>
      <c r="RXK20" s="386"/>
      <c r="RXL20" s="386"/>
      <c r="RXM20" s="386"/>
      <c r="RXN20" s="386"/>
      <c r="RXO20" s="386"/>
      <c r="RXP20" s="386"/>
      <c r="RXQ20" s="386"/>
      <c r="RXR20" s="386"/>
      <c r="RXS20" s="386"/>
      <c r="RXT20" s="386"/>
      <c r="RXU20" s="386"/>
      <c r="RXV20" s="386"/>
      <c r="RXW20" s="386"/>
      <c r="RXX20" s="386"/>
      <c r="RXY20" s="386"/>
      <c r="RXZ20" s="386"/>
      <c r="RYA20" s="386"/>
      <c r="RYB20" s="386"/>
      <c r="RYC20" s="386"/>
      <c r="RYD20" s="386"/>
      <c r="RYE20" s="386"/>
      <c r="RYF20" s="386"/>
      <c r="RYG20" s="386"/>
      <c r="RYH20" s="386"/>
      <c r="RYI20" s="386"/>
      <c r="RYJ20" s="386"/>
      <c r="RYK20" s="386"/>
      <c r="RYL20" s="386"/>
      <c r="RYM20" s="386"/>
      <c r="RYN20" s="386"/>
      <c r="RYO20" s="386"/>
      <c r="RYP20" s="386"/>
      <c r="RYQ20" s="386"/>
      <c r="RYR20" s="386"/>
      <c r="RYS20" s="386"/>
      <c r="RYT20" s="386"/>
      <c r="RYU20" s="386"/>
      <c r="RYV20" s="386"/>
      <c r="RYW20" s="386"/>
      <c r="RYX20" s="386"/>
      <c r="RYY20" s="386"/>
      <c r="RYZ20" s="386"/>
      <c r="RZA20" s="386"/>
      <c r="RZB20" s="386"/>
      <c r="RZC20" s="386"/>
      <c r="RZD20" s="386"/>
      <c r="RZE20" s="386"/>
      <c r="RZF20" s="386"/>
      <c r="RZG20" s="386"/>
      <c r="RZH20" s="386"/>
      <c r="RZI20" s="386"/>
      <c r="RZJ20" s="386"/>
      <c r="RZK20" s="386"/>
      <c r="RZL20" s="386"/>
      <c r="RZM20" s="386"/>
      <c r="RZN20" s="386"/>
      <c r="RZO20" s="386"/>
      <c r="RZP20" s="386"/>
      <c r="RZQ20" s="386"/>
      <c r="RZR20" s="386"/>
      <c r="RZS20" s="386"/>
      <c r="RZT20" s="386"/>
      <c r="RZU20" s="386"/>
      <c r="RZV20" s="386"/>
      <c r="RZW20" s="386"/>
      <c r="RZX20" s="386"/>
      <c r="RZY20" s="386"/>
      <c r="RZZ20" s="386"/>
      <c r="SAA20" s="386"/>
      <c r="SAB20" s="386"/>
      <c r="SAC20" s="386"/>
      <c r="SAD20" s="386"/>
      <c r="SAE20" s="386"/>
      <c r="SAF20" s="386"/>
      <c r="SAG20" s="386"/>
      <c r="SAH20" s="386"/>
      <c r="SAI20" s="386"/>
      <c r="SAJ20" s="386"/>
      <c r="SAK20" s="386"/>
      <c r="SAL20" s="386"/>
      <c r="SAM20" s="386"/>
      <c r="SAN20" s="386"/>
      <c r="SAO20" s="386"/>
      <c r="SAP20" s="386"/>
      <c r="SAQ20" s="386"/>
      <c r="SAR20" s="386"/>
      <c r="SAS20" s="386"/>
      <c r="SAT20" s="386"/>
      <c r="SAU20" s="386"/>
      <c r="SAV20" s="386"/>
      <c r="SAW20" s="386"/>
      <c r="SAX20" s="386"/>
      <c r="SAY20" s="386"/>
      <c r="SAZ20" s="386"/>
      <c r="SBA20" s="386"/>
      <c r="SBB20" s="386"/>
      <c r="SBC20" s="386"/>
      <c r="SBD20" s="386"/>
      <c r="SBE20" s="386"/>
      <c r="SBF20" s="386"/>
      <c r="SBG20" s="386"/>
      <c r="SBH20" s="386"/>
      <c r="SBI20" s="386"/>
      <c r="SBJ20" s="386"/>
      <c r="SBK20" s="386"/>
      <c r="SBL20" s="386"/>
      <c r="SBM20" s="386"/>
      <c r="SBN20" s="386"/>
      <c r="SBO20" s="386"/>
      <c r="SBP20" s="386"/>
      <c r="SBQ20" s="386"/>
      <c r="SBR20" s="386"/>
      <c r="SBS20" s="386"/>
      <c r="SBT20" s="386"/>
      <c r="SBU20" s="386"/>
      <c r="SBV20" s="386"/>
      <c r="SBW20" s="386"/>
      <c r="SBX20" s="386"/>
      <c r="SBY20" s="386"/>
      <c r="SBZ20" s="386"/>
      <c r="SCA20" s="386"/>
      <c r="SCB20" s="386"/>
      <c r="SCC20" s="386"/>
      <c r="SCD20" s="386"/>
      <c r="SCE20" s="386"/>
      <c r="SCF20" s="386"/>
      <c r="SCG20" s="386"/>
      <c r="SCH20" s="386"/>
      <c r="SCI20" s="386"/>
      <c r="SCJ20" s="386"/>
      <c r="SCK20" s="386"/>
      <c r="SCL20" s="386"/>
      <c r="SCM20" s="386"/>
      <c r="SCN20" s="386"/>
      <c r="SCO20" s="386"/>
      <c r="SCP20" s="386"/>
      <c r="SCQ20" s="386"/>
      <c r="SCR20" s="386"/>
      <c r="SCS20" s="386"/>
      <c r="SCT20" s="386"/>
      <c r="SCU20" s="386"/>
      <c r="SCV20" s="386"/>
      <c r="SCW20" s="386"/>
      <c r="SCX20" s="386"/>
      <c r="SCY20" s="386"/>
      <c r="SCZ20" s="386"/>
      <c r="SDA20" s="386"/>
      <c r="SDB20" s="386"/>
      <c r="SDC20" s="386"/>
      <c r="SDD20" s="386"/>
      <c r="SDE20" s="386"/>
      <c r="SDF20" s="386"/>
      <c r="SDG20" s="386"/>
      <c r="SDH20" s="386"/>
      <c r="SDI20" s="386"/>
      <c r="SDJ20" s="386"/>
      <c r="SDK20" s="386"/>
      <c r="SDL20" s="386"/>
      <c r="SDM20" s="386"/>
      <c r="SDN20" s="386"/>
      <c r="SDO20" s="386"/>
      <c r="SDP20" s="386"/>
      <c r="SDQ20" s="386"/>
      <c r="SDR20" s="386"/>
      <c r="SDS20" s="386"/>
      <c r="SDT20" s="386"/>
      <c r="SDU20" s="386"/>
      <c r="SDV20" s="386"/>
      <c r="SDW20" s="386"/>
      <c r="SDX20" s="386"/>
      <c r="SDY20" s="386"/>
      <c r="SDZ20" s="386"/>
      <c r="SEA20" s="386"/>
      <c r="SEB20" s="386"/>
      <c r="SEC20" s="386"/>
      <c r="SED20" s="386"/>
      <c r="SEE20" s="386"/>
      <c r="SEF20" s="386"/>
      <c r="SEG20" s="386"/>
      <c r="SEH20" s="386"/>
      <c r="SEI20" s="386"/>
      <c r="SEJ20" s="386"/>
      <c r="SEK20" s="386"/>
      <c r="SEL20" s="386"/>
      <c r="SEM20" s="386"/>
      <c r="SEN20" s="386"/>
      <c r="SEO20" s="386"/>
      <c r="SEP20" s="386"/>
      <c r="SEQ20" s="386"/>
      <c r="SER20" s="386"/>
      <c r="SES20" s="386"/>
      <c r="SET20" s="386"/>
      <c r="SEU20" s="386"/>
      <c r="SEV20" s="386"/>
      <c r="SEW20" s="386"/>
      <c r="SEX20" s="386"/>
      <c r="SEY20" s="386"/>
      <c r="SEZ20" s="386"/>
      <c r="SFA20" s="386"/>
      <c r="SFB20" s="386"/>
      <c r="SFC20" s="386"/>
      <c r="SFD20" s="386"/>
      <c r="SFE20" s="386"/>
      <c r="SFF20" s="386"/>
      <c r="SFG20" s="386"/>
      <c r="SFH20" s="386"/>
      <c r="SFI20" s="386"/>
      <c r="SFJ20" s="386"/>
      <c r="SFK20" s="386"/>
      <c r="SFL20" s="386"/>
      <c r="SFM20" s="386"/>
      <c r="SFN20" s="386"/>
      <c r="SFO20" s="386"/>
      <c r="SFP20" s="386"/>
      <c r="SFQ20" s="386"/>
      <c r="SFR20" s="386"/>
      <c r="SFS20" s="386"/>
      <c r="SFT20" s="386"/>
      <c r="SFU20" s="386"/>
      <c r="SFV20" s="386"/>
      <c r="SFW20" s="386"/>
      <c r="SFX20" s="386"/>
      <c r="SFY20" s="386"/>
      <c r="SFZ20" s="386"/>
      <c r="SGA20" s="386"/>
      <c r="SGB20" s="386"/>
      <c r="SGC20" s="386"/>
      <c r="SGD20" s="386"/>
      <c r="SGE20" s="386"/>
      <c r="SGF20" s="386"/>
      <c r="SGG20" s="386"/>
      <c r="SGH20" s="386"/>
      <c r="SGI20" s="386"/>
      <c r="SGJ20" s="386"/>
      <c r="SGK20" s="386"/>
      <c r="SGL20" s="386"/>
      <c r="SGM20" s="386"/>
      <c r="SGN20" s="386"/>
      <c r="SGO20" s="386"/>
      <c r="SGP20" s="386"/>
      <c r="SGQ20" s="386"/>
      <c r="SGR20" s="386"/>
      <c r="SGS20" s="386"/>
      <c r="SGT20" s="386"/>
      <c r="SGU20" s="386"/>
      <c r="SGV20" s="386"/>
      <c r="SGW20" s="386"/>
      <c r="SGX20" s="386"/>
      <c r="SGY20" s="386"/>
      <c r="SGZ20" s="386"/>
      <c r="SHA20" s="386"/>
      <c r="SHB20" s="386"/>
      <c r="SHC20" s="386"/>
      <c r="SHD20" s="386"/>
      <c r="SHE20" s="386"/>
      <c r="SHF20" s="386"/>
      <c r="SHG20" s="386"/>
      <c r="SHH20" s="386"/>
      <c r="SHI20" s="386"/>
      <c r="SHJ20" s="386"/>
      <c r="SHK20" s="386"/>
      <c r="SHL20" s="386"/>
      <c r="SHM20" s="386"/>
      <c r="SHN20" s="386"/>
      <c r="SHO20" s="386"/>
      <c r="SHP20" s="386"/>
      <c r="SHQ20" s="386"/>
      <c r="SHR20" s="386"/>
      <c r="SHS20" s="386"/>
      <c r="SHT20" s="386"/>
      <c r="SHU20" s="386"/>
      <c r="SHV20" s="386"/>
      <c r="SHW20" s="386"/>
      <c r="SHX20" s="386"/>
      <c r="SHY20" s="386"/>
      <c r="SHZ20" s="386"/>
      <c r="SIA20" s="386"/>
      <c r="SIB20" s="386"/>
      <c r="SIC20" s="386"/>
      <c r="SID20" s="386"/>
      <c r="SIE20" s="386"/>
      <c r="SIF20" s="386"/>
      <c r="SIG20" s="386"/>
      <c r="SIH20" s="386"/>
      <c r="SII20" s="386"/>
      <c r="SIJ20" s="386"/>
      <c r="SIK20" s="386"/>
      <c r="SIL20" s="386"/>
      <c r="SIM20" s="386"/>
      <c r="SIN20" s="386"/>
      <c r="SIO20" s="386"/>
      <c r="SIP20" s="386"/>
      <c r="SIQ20" s="386"/>
      <c r="SIR20" s="386"/>
      <c r="SIS20" s="386"/>
      <c r="SIT20" s="386"/>
      <c r="SIU20" s="386"/>
      <c r="SIV20" s="386"/>
      <c r="SIW20" s="386"/>
      <c r="SIX20" s="386"/>
      <c r="SIY20" s="386"/>
      <c r="SIZ20" s="386"/>
      <c r="SJA20" s="386"/>
      <c r="SJB20" s="386"/>
      <c r="SJC20" s="386"/>
      <c r="SJD20" s="386"/>
      <c r="SJE20" s="386"/>
      <c r="SJF20" s="386"/>
      <c r="SJG20" s="386"/>
      <c r="SJH20" s="386"/>
      <c r="SJI20" s="386"/>
      <c r="SJJ20" s="386"/>
      <c r="SJK20" s="386"/>
      <c r="SJL20" s="386"/>
      <c r="SJM20" s="386"/>
      <c r="SJN20" s="386"/>
      <c r="SJO20" s="386"/>
      <c r="SJP20" s="386"/>
      <c r="SJQ20" s="386"/>
      <c r="SJR20" s="386"/>
      <c r="SJS20" s="386"/>
      <c r="SJT20" s="386"/>
      <c r="SJU20" s="386"/>
      <c r="SJV20" s="386"/>
      <c r="SJW20" s="386"/>
      <c r="SJX20" s="386"/>
      <c r="SJY20" s="386"/>
      <c r="SJZ20" s="386"/>
      <c r="SKA20" s="386"/>
      <c r="SKB20" s="386"/>
      <c r="SKC20" s="386"/>
      <c r="SKD20" s="386"/>
      <c r="SKE20" s="386"/>
      <c r="SKF20" s="386"/>
      <c r="SKG20" s="386"/>
      <c r="SKH20" s="386"/>
      <c r="SKI20" s="386"/>
      <c r="SKJ20" s="386"/>
      <c r="SKK20" s="386"/>
      <c r="SKL20" s="386"/>
      <c r="SKM20" s="386"/>
      <c r="SKN20" s="386"/>
      <c r="SKO20" s="386"/>
      <c r="SKP20" s="386"/>
      <c r="SKQ20" s="386"/>
      <c r="SKR20" s="386"/>
      <c r="SKS20" s="386"/>
      <c r="SKT20" s="386"/>
      <c r="SKU20" s="386"/>
      <c r="SKV20" s="386"/>
      <c r="SKW20" s="386"/>
      <c r="SKX20" s="386"/>
      <c r="SKY20" s="386"/>
      <c r="SKZ20" s="386"/>
      <c r="SLA20" s="386"/>
      <c r="SLB20" s="386"/>
      <c r="SLC20" s="386"/>
      <c r="SLD20" s="386"/>
      <c r="SLE20" s="386"/>
      <c r="SLF20" s="386"/>
      <c r="SLG20" s="386"/>
      <c r="SLH20" s="386"/>
      <c r="SLI20" s="386"/>
      <c r="SLJ20" s="386"/>
      <c r="SLK20" s="386"/>
      <c r="SLL20" s="386"/>
      <c r="SLM20" s="386"/>
      <c r="SLN20" s="386"/>
      <c r="SLO20" s="386"/>
      <c r="SLP20" s="386"/>
      <c r="SLQ20" s="386"/>
      <c r="SLR20" s="386"/>
      <c r="SLS20" s="386"/>
      <c r="SLT20" s="386"/>
      <c r="SLU20" s="386"/>
      <c r="SLV20" s="386"/>
      <c r="SLW20" s="386"/>
      <c r="SLX20" s="386"/>
      <c r="SLY20" s="386"/>
      <c r="SLZ20" s="386"/>
      <c r="SMA20" s="386"/>
      <c r="SMB20" s="386"/>
      <c r="SMC20" s="386"/>
      <c r="SMD20" s="386"/>
      <c r="SME20" s="386"/>
      <c r="SMF20" s="386"/>
      <c r="SMG20" s="386"/>
      <c r="SMH20" s="386"/>
      <c r="SMI20" s="386"/>
      <c r="SMJ20" s="386"/>
      <c r="SMK20" s="386"/>
      <c r="SML20" s="386"/>
      <c r="SMM20" s="386"/>
      <c r="SMN20" s="386"/>
      <c r="SMO20" s="386"/>
      <c r="SMP20" s="386"/>
      <c r="SMQ20" s="386"/>
      <c r="SMR20" s="386"/>
      <c r="SMS20" s="386"/>
      <c r="SMT20" s="386"/>
      <c r="SMU20" s="386"/>
      <c r="SMV20" s="386"/>
      <c r="SMW20" s="386"/>
      <c r="SMX20" s="386"/>
      <c r="SMY20" s="386"/>
      <c r="SMZ20" s="386"/>
      <c r="SNA20" s="386"/>
      <c r="SNB20" s="386"/>
      <c r="SNC20" s="386"/>
      <c r="SND20" s="386"/>
      <c r="SNE20" s="386"/>
      <c r="SNF20" s="386"/>
      <c r="SNG20" s="386"/>
      <c r="SNH20" s="386"/>
      <c r="SNI20" s="386"/>
      <c r="SNJ20" s="386"/>
      <c r="SNK20" s="386"/>
      <c r="SNL20" s="386"/>
      <c r="SNM20" s="386"/>
      <c r="SNN20" s="386"/>
      <c r="SNO20" s="386"/>
      <c r="SNP20" s="386"/>
      <c r="SNQ20" s="386"/>
      <c r="SNR20" s="386"/>
      <c r="SNS20" s="386"/>
      <c r="SNT20" s="386"/>
      <c r="SNU20" s="386"/>
      <c r="SNV20" s="386"/>
      <c r="SNW20" s="386"/>
      <c r="SNX20" s="386"/>
      <c r="SNY20" s="386"/>
      <c r="SNZ20" s="386"/>
      <c r="SOA20" s="386"/>
      <c r="SOB20" s="386"/>
      <c r="SOC20" s="386"/>
      <c r="SOD20" s="386"/>
      <c r="SOE20" s="386"/>
      <c r="SOF20" s="386"/>
      <c r="SOG20" s="386"/>
      <c r="SOH20" s="386"/>
      <c r="SOI20" s="386"/>
      <c r="SOJ20" s="386"/>
      <c r="SOK20" s="386"/>
      <c r="SOL20" s="386"/>
      <c r="SOM20" s="386"/>
      <c r="SON20" s="386"/>
      <c r="SOO20" s="386"/>
      <c r="SOP20" s="386"/>
      <c r="SOQ20" s="386"/>
      <c r="SOR20" s="386"/>
      <c r="SOS20" s="386"/>
      <c r="SOT20" s="386"/>
      <c r="SOU20" s="386"/>
      <c r="SOV20" s="386"/>
      <c r="SOW20" s="386"/>
      <c r="SOX20" s="386"/>
      <c r="SOY20" s="386"/>
      <c r="SOZ20" s="386"/>
      <c r="SPA20" s="386"/>
      <c r="SPB20" s="386"/>
      <c r="SPC20" s="386"/>
      <c r="SPD20" s="386"/>
      <c r="SPE20" s="386"/>
      <c r="SPF20" s="386"/>
      <c r="SPG20" s="386"/>
      <c r="SPH20" s="386"/>
      <c r="SPI20" s="386"/>
      <c r="SPJ20" s="386"/>
      <c r="SPK20" s="386"/>
      <c r="SPL20" s="386"/>
      <c r="SPM20" s="386"/>
      <c r="SPN20" s="386"/>
      <c r="SPO20" s="386"/>
      <c r="SPP20" s="386"/>
      <c r="SPQ20" s="386"/>
      <c r="SPR20" s="386"/>
      <c r="SPS20" s="386"/>
      <c r="SPT20" s="386"/>
      <c r="SPU20" s="386"/>
      <c r="SPV20" s="386"/>
      <c r="SPW20" s="386"/>
      <c r="SPX20" s="386"/>
      <c r="SPY20" s="386"/>
      <c r="SPZ20" s="386"/>
      <c r="SQA20" s="386"/>
      <c r="SQB20" s="386"/>
      <c r="SQC20" s="386"/>
      <c r="SQD20" s="386"/>
      <c r="SQE20" s="386"/>
      <c r="SQF20" s="386"/>
      <c r="SQG20" s="386"/>
      <c r="SQH20" s="386"/>
      <c r="SQI20" s="386"/>
      <c r="SQJ20" s="386"/>
      <c r="SQK20" s="386"/>
      <c r="SQL20" s="386"/>
      <c r="SQM20" s="386"/>
      <c r="SQN20" s="386"/>
      <c r="SQO20" s="386"/>
      <c r="SQP20" s="386"/>
      <c r="SQQ20" s="386"/>
      <c r="SQR20" s="386"/>
      <c r="SQS20" s="386"/>
      <c r="SQT20" s="386"/>
      <c r="SQU20" s="386"/>
      <c r="SQV20" s="386"/>
      <c r="SQW20" s="386"/>
      <c r="SQX20" s="386"/>
      <c r="SQY20" s="386"/>
      <c r="SQZ20" s="386"/>
      <c r="SRA20" s="386"/>
      <c r="SRB20" s="386"/>
      <c r="SRC20" s="386"/>
      <c r="SRD20" s="386"/>
      <c r="SRE20" s="386"/>
      <c r="SRF20" s="386"/>
      <c r="SRG20" s="386"/>
      <c r="SRH20" s="386"/>
      <c r="SRI20" s="386"/>
      <c r="SRJ20" s="386"/>
      <c r="SRK20" s="386"/>
      <c r="SRL20" s="386"/>
      <c r="SRM20" s="386"/>
      <c r="SRN20" s="386"/>
      <c r="SRO20" s="386"/>
      <c r="SRP20" s="386"/>
      <c r="SRQ20" s="386"/>
      <c r="SRR20" s="386"/>
      <c r="SRS20" s="386"/>
      <c r="SRT20" s="386"/>
      <c r="SRU20" s="386"/>
      <c r="SRV20" s="386"/>
      <c r="SRW20" s="386"/>
      <c r="SRX20" s="386"/>
      <c r="SRY20" s="386"/>
      <c r="SRZ20" s="386"/>
      <c r="SSA20" s="386"/>
      <c r="SSB20" s="386"/>
      <c r="SSC20" s="386"/>
      <c r="SSD20" s="386"/>
      <c r="SSE20" s="386"/>
      <c r="SSF20" s="386"/>
      <c r="SSG20" s="386"/>
      <c r="SSH20" s="386"/>
      <c r="SSI20" s="386"/>
      <c r="SSJ20" s="386"/>
      <c r="SSK20" s="386"/>
      <c r="SSL20" s="386"/>
      <c r="SSM20" s="386"/>
      <c r="SSN20" s="386"/>
      <c r="SSO20" s="386"/>
      <c r="SSP20" s="386"/>
      <c r="SSQ20" s="386"/>
      <c r="SSR20" s="386"/>
      <c r="SSS20" s="386"/>
      <c r="SST20" s="386"/>
      <c r="SSU20" s="386"/>
      <c r="SSV20" s="386"/>
      <c r="SSW20" s="386"/>
      <c r="SSX20" s="386"/>
      <c r="SSY20" s="386"/>
      <c r="SSZ20" s="386"/>
      <c r="STA20" s="386"/>
      <c r="STB20" s="386"/>
      <c r="STC20" s="386"/>
      <c r="STD20" s="386"/>
      <c r="STE20" s="386"/>
      <c r="STF20" s="386"/>
      <c r="STG20" s="386"/>
      <c r="STH20" s="386"/>
      <c r="STI20" s="386"/>
      <c r="STJ20" s="386"/>
      <c r="STK20" s="386"/>
      <c r="STL20" s="386"/>
      <c r="STM20" s="386"/>
      <c r="STN20" s="386"/>
      <c r="STO20" s="386"/>
      <c r="STP20" s="386"/>
      <c r="STQ20" s="386"/>
      <c r="STR20" s="386"/>
      <c r="STS20" s="386"/>
      <c r="STT20" s="386"/>
      <c r="STU20" s="386"/>
      <c r="STV20" s="386"/>
      <c r="STW20" s="386"/>
      <c r="STX20" s="386"/>
      <c r="STY20" s="386"/>
      <c r="STZ20" s="386"/>
      <c r="SUA20" s="386"/>
      <c r="SUB20" s="386"/>
      <c r="SUC20" s="386"/>
      <c r="SUD20" s="386"/>
      <c r="SUE20" s="386"/>
      <c r="SUF20" s="386"/>
      <c r="SUG20" s="386"/>
      <c r="SUH20" s="386"/>
      <c r="SUI20" s="386"/>
      <c r="SUJ20" s="386"/>
      <c r="SUK20" s="386"/>
      <c r="SUL20" s="386"/>
      <c r="SUM20" s="386"/>
      <c r="SUN20" s="386"/>
      <c r="SUO20" s="386"/>
      <c r="SUP20" s="386"/>
      <c r="SUQ20" s="386"/>
      <c r="SUR20" s="386"/>
      <c r="SUS20" s="386"/>
      <c r="SUT20" s="386"/>
      <c r="SUU20" s="386"/>
      <c r="SUV20" s="386"/>
      <c r="SUW20" s="386"/>
      <c r="SUX20" s="386"/>
      <c r="SUY20" s="386"/>
      <c r="SUZ20" s="386"/>
      <c r="SVA20" s="386"/>
      <c r="SVB20" s="386"/>
      <c r="SVC20" s="386"/>
      <c r="SVD20" s="386"/>
      <c r="SVE20" s="386"/>
      <c r="SVF20" s="386"/>
      <c r="SVG20" s="386"/>
      <c r="SVH20" s="386"/>
      <c r="SVI20" s="386"/>
      <c r="SVJ20" s="386"/>
      <c r="SVK20" s="386"/>
      <c r="SVL20" s="386"/>
      <c r="SVM20" s="386"/>
      <c r="SVN20" s="386"/>
      <c r="SVO20" s="386"/>
      <c r="SVP20" s="386"/>
      <c r="SVQ20" s="386"/>
      <c r="SVR20" s="386"/>
      <c r="SVS20" s="386"/>
      <c r="SVT20" s="386"/>
      <c r="SVU20" s="386"/>
      <c r="SVV20" s="386"/>
      <c r="SVW20" s="386"/>
      <c r="SVX20" s="386"/>
      <c r="SVY20" s="386"/>
      <c r="SVZ20" s="386"/>
      <c r="SWA20" s="386"/>
      <c r="SWB20" s="386"/>
      <c r="SWC20" s="386"/>
      <c r="SWD20" s="386"/>
      <c r="SWE20" s="386"/>
      <c r="SWF20" s="386"/>
      <c r="SWG20" s="386"/>
      <c r="SWH20" s="386"/>
      <c r="SWI20" s="386"/>
      <c r="SWJ20" s="386"/>
      <c r="SWK20" s="386"/>
      <c r="SWL20" s="386"/>
      <c r="SWM20" s="386"/>
      <c r="SWN20" s="386"/>
      <c r="SWO20" s="386"/>
      <c r="SWP20" s="386"/>
      <c r="SWQ20" s="386"/>
      <c r="SWR20" s="386"/>
      <c r="SWS20" s="386"/>
      <c r="SWT20" s="386"/>
      <c r="SWU20" s="386"/>
      <c r="SWV20" s="386"/>
      <c r="SWW20" s="386"/>
      <c r="SWX20" s="386"/>
      <c r="SWY20" s="386"/>
      <c r="SWZ20" s="386"/>
      <c r="SXA20" s="386"/>
      <c r="SXB20" s="386"/>
      <c r="SXC20" s="386"/>
      <c r="SXD20" s="386"/>
      <c r="SXE20" s="386"/>
      <c r="SXF20" s="386"/>
      <c r="SXG20" s="386"/>
      <c r="SXH20" s="386"/>
      <c r="SXI20" s="386"/>
      <c r="SXJ20" s="386"/>
      <c r="SXK20" s="386"/>
      <c r="SXL20" s="386"/>
      <c r="SXM20" s="386"/>
      <c r="SXN20" s="386"/>
      <c r="SXO20" s="386"/>
      <c r="SXP20" s="386"/>
      <c r="SXQ20" s="386"/>
      <c r="SXR20" s="386"/>
      <c r="SXS20" s="386"/>
      <c r="SXT20" s="386"/>
      <c r="SXU20" s="386"/>
      <c r="SXV20" s="386"/>
      <c r="SXW20" s="386"/>
      <c r="SXX20" s="386"/>
      <c r="SXY20" s="386"/>
      <c r="SXZ20" s="386"/>
      <c r="SYA20" s="386"/>
      <c r="SYB20" s="386"/>
      <c r="SYC20" s="386"/>
      <c r="SYD20" s="386"/>
      <c r="SYE20" s="386"/>
      <c r="SYF20" s="386"/>
      <c r="SYG20" s="386"/>
      <c r="SYH20" s="386"/>
      <c r="SYI20" s="386"/>
      <c r="SYJ20" s="386"/>
      <c r="SYK20" s="386"/>
      <c r="SYL20" s="386"/>
      <c r="SYM20" s="386"/>
      <c r="SYN20" s="386"/>
      <c r="SYO20" s="386"/>
      <c r="SYP20" s="386"/>
      <c r="SYQ20" s="386"/>
      <c r="SYR20" s="386"/>
      <c r="SYS20" s="386"/>
      <c r="SYT20" s="386"/>
      <c r="SYU20" s="386"/>
      <c r="SYV20" s="386"/>
      <c r="SYW20" s="386"/>
      <c r="SYX20" s="386"/>
      <c r="SYY20" s="386"/>
      <c r="SYZ20" s="386"/>
      <c r="SZA20" s="386"/>
      <c r="SZB20" s="386"/>
      <c r="SZC20" s="386"/>
      <c r="SZD20" s="386"/>
      <c r="SZE20" s="386"/>
      <c r="SZF20" s="386"/>
      <c r="SZG20" s="386"/>
      <c r="SZH20" s="386"/>
      <c r="SZI20" s="386"/>
      <c r="SZJ20" s="386"/>
      <c r="SZK20" s="386"/>
      <c r="SZL20" s="386"/>
      <c r="SZM20" s="386"/>
      <c r="SZN20" s="386"/>
      <c r="SZO20" s="386"/>
      <c r="SZP20" s="386"/>
      <c r="SZQ20" s="386"/>
      <c r="SZR20" s="386"/>
      <c r="SZS20" s="386"/>
      <c r="SZT20" s="386"/>
      <c r="SZU20" s="386"/>
      <c r="SZV20" s="386"/>
      <c r="SZW20" s="386"/>
      <c r="SZX20" s="386"/>
      <c r="SZY20" s="386"/>
      <c r="SZZ20" s="386"/>
      <c r="TAA20" s="386"/>
      <c r="TAB20" s="386"/>
      <c r="TAC20" s="386"/>
      <c r="TAD20" s="386"/>
      <c r="TAE20" s="386"/>
      <c r="TAF20" s="386"/>
      <c r="TAG20" s="386"/>
      <c r="TAH20" s="386"/>
      <c r="TAI20" s="386"/>
      <c r="TAJ20" s="386"/>
      <c r="TAK20" s="386"/>
      <c r="TAL20" s="386"/>
      <c r="TAM20" s="386"/>
      <c r="TAN20" s="386"/>
      <c r="TAO20" s="386"/>
      <c r="TAP20" s="386"/>
      <c r="TAQ20" s="386"/>
      <c r="TAR20" s="386"/>
      <c r="TAS20" s="386"/>
      <c r="TAT20" s="386"/>
      <c r="TAU20" s="386"/>
      <c r="TAV20" s="386"/>
      <c r="TAW20" s="386"/>
      <c r="TAX20" s="386"/>
      <c r="TAY20" s="386"/>
      <c r="TAZ20" s="386"/>
      <c r="TBA20" s="386"/>
      <c r="TBB20" s="386"/>
      <c r="TBC20" s="386"/>
      <c r="TBD20" s="386"/>
      <c r="TBE20" s="386"/>
      <c r="TBF20" s="386"/>
      <c r="TBG20" s="386"/>
      <c r="TBH20" s="386"/>
      <c r="TBI20" s="386"/>
      <c r="TBJ20" s="386"/>
      <c r="TBK20" s="386"/>
      <c r="TBL20" s="386"/>
      <c r="TBM20" s="386"/>
      <c r="TBN20" s="386"/>
      <c r="TBO20" s="386"/>
      <c r="TBP20" s="386"/>
      <c r="TBQ20" s="386"/>
      <c r="TBR20" s="386"/>
      <c r="TBS20" s="386"/>
      <c r="TBT20" s="386"/>
      <c r="TBU20" s="386"/>
      <c r="TBV20" s="386"/>
      <c r="TBW20" s="386"/>
      <c r="TBX20" s="386"/>
      <c r="TBY20" s="386"/>
      <c r="TBZ20" s="386"/>
      <c r="TCA20" s="386"/>
      <c r="TCB20" s="386"/>
      <c r="TCC20" s="386"/>
      <c r="TCD20" s="386"/>
      <c r="TCE20" s="386"/>
      <c r="TCF20" s="386"/>
      <c r="TCG20" s="386"/>
      <c r="TCH20" s="386"/>
      <c r="TCI20" s="386"/>
      <c r="TCJ20" s="386"/>
      <c r="TCK20" s="386"/>
      <c r="TCL20" s="386"/>
      <c r="TCM20" s="386"/>
      <c r="TCN20" s="386"/>
      <c r="TCO20" s="386"/>
      <c r="TCP20" s="386"/>
      <c r="TCQ20" s="386"/>
      <c r="TCR20" s="386"/>
      <c r="TCS20" s="386"/>
      <c r="TCT20" s="386"/>
      <c r="TCU20" s="386"/>
      <c r="TCV20" s="386"/>
      <c r="TCW20" s="386"/>
      <c r="TCX20" s="386"/>
      <c r="TCY20" s="386"/>
      <c r="TCZ20" s="386"/>
      <c r="TDA20" s="386"/>
      <c r="TDB20" s="386"/>
      <c r="TDC20" s="386"/>
      <c r="TDD20" s="386"/>
      <c r="TDE20" s="386"/>
      <c r="TDF20" s="386"/>
      <c r="TDG20" s="386"/>
      <c r="TDH20" s="386"/>
      <c r="TDI20" s="386"/>
      <c r="TDJ20" s="386"/>
      <c r="TDK20" s="386"/>
      <c r="TDL20" s="386"/>
      <c r="TDM20" s="386"/>
      <c r="TDN20" s="386"/>
      <c r="TDO20" s="386"/>
      <c r="TDP20" s="386"/>
      <c r="TDQ20" s="386"/>
      <c r="TDR20" s="386"/>
      <c r="TDS20" s="386"/>
      <c r="TDT20" s="386"/>
      <c r="TDU20" s="386"/>
      <c r="TDV20" s="386"/>
      <c r="TDW20" s="386"/>
      <c r="TDX20" s="386"/>
      <c r="TDY20" s="386"/>
      <c r="TDZ20" s="386"/>
      <c r="TEA20" s="386"/>
      <c r="TEB20" s="386"/>
      <c r="TEC20" s="386"/>
      <c r="TED20" s="386"/>
      <c r="TEE20" s="386"/>
      <c r="TEF20" s="386"/>
      <c r="TEG20" s="386"/>
      <c r="TEH20" s="386"/>
      <c r="TEI20" s="386"/>
      <c r="TEJ20" s="386"/>
      <c r="TEK20" s="386"/>
      <c r="TEL20" s="386"/>
      <c r="TEM20" s="386"/>
      <c r="TEN20" s="386"/>
      <c r="TEO20" s="386"/>
      <c r="TEP20" s="386"/>
      <c r="TEQ20" s="386"/>
      <c r="TER20" s="386"/>
      <c r="TES20" s="386"/>
      <c r="TET20" s="386"/>
      <c r="TEU20" s="386"/>
      <c r="TEV20" s="386"/>
      <c r="TEW20" s="386"/>
      <c r="TEX20" s="386"/>
      <c r="TEY20" s="386"/>
      <c r="TEZ20" s="386"/>
      <c r="TFA20" s="386"/>
      <c r="TFB20" s="386"/>
      <c r="TFC20" s="386"/>
      <c r="TFD20" s="386"/>
      <c r="TFE20" s="386"/>
      <c r="TFF20" s="386"/>
      <c r="TFG20" s="386"/>
      <c r="TFH20" s="386"/>
      <c r="TFI20" s="386"/>
      <c r="TFJ20" s="386"/>
      <c r="TFK20" s="386"/>
      <c r="TFL20" s="386"/>
      <c r="TFM20" s="386"/>
      <c r="TFN20" s="386"/>
      <c r="TFO20" s="386"/>
      <c r="TFP20" s="386"/>
      <c r="TFQ20" s="386"/>
      <c r="TFR20" s="386"/>
      <c r="TFS20" s="386"/>
      <c r="TFT20" s="386"/>
      <c r="TFU20" s="386"/>
      <c r="TFV20" s="386"/>
      <c r="TFW20" s="386"/>
      <c r="TFX20" s="386"/>
      <c r="TFY20" s="386"/>
      <c r="TFZ20" s="386"/>
      <c r="TGA20" s="386"/>
      <c r="TGB20" s="386"/>
      <c r="TGC20" s="386"/>
      <c r="TGD20" s="386"/>
      <c r="TGE20" s="386"/>
      <c r="TGF20" s="386"/>
      <c r="TGG20" s="386"/>
      <c r="TGH20" s="386"/>
      <c r="TGI20" s="386"/>
      <c r="TGJ20" s="386"/>
      <c r="TGK20" s="386"/>
      <c r="TGL20" s="386"/>
      <c r="TGM20" s="386"/>
      <c r="TGN20" s="386"/>
      <c r="TGO20" s="386"/>
      <c r="TGP20" s="386"/>
      <c r="TGQ20" s="386"/>
      <c r="TGR20" s="386"/>
      <c r="TGS20" s="386"/>
      <c r="TGT20" s="386"/>
      <c r="TGU20" s="386"/>
      <c r="TGV20" s="386"/>
      <c r="TGW20" s="386"/>
      <c r="TGX20" s="386"/>
      <c r="TGY20" s="386"/>
      <c r="TGZ20" s="386"/>
      <c r="THA20" s="386"/>
      <c r="THB20" s="386"/>
      <c r="THC20" s="386"/>
      <c r="THD20" s="386"/>
      <c r="THE20" s="386"/>
      <c r="THF20" s="386"/>
      <c r="THG20" s="386"/>
      <c r="THH20" s="386"/>
      <c r="THI20" s="386"/>
      <c r="THJ20" s="386"/>
      <c r="THK20" s="386"/>
      <c r="THL20" s="386"/>
      <c r="THM20" s="386"/>
      <c r="THN20" s="386"/>
      <c r="THO20" s="386"/>
      <c r="THP20" s="386"/>
      <c r="THQ20" s="386"/>
      <c r="THR20" s="386"/>
      <c r="THS20" s="386"/>
      <c r="THT20" s="386"/>
      <c r="THU20" s="386"/>
      <c r="THV20" s="386"/>
      <c r="THW20" s="386"/>
      <c r="THX20" s="386"/>
      <c r="THY20" s="386"/>
      <c r="THZ20" s="386"/>
      <c r="TIA20" s="386"/>
      <c r="TIB20" s="386"/>
      <c r="TIC20" s="386"/>
      <c r="TID20" s="386"/>
      <c r="TIE20" s="386"/>
      <c r="TIF20" s="386"/>
      <c r="TIG20" s="386"/>
      <c r="TIH20" s="386"/>
      <c r="TII20" s="386"/>
      <c r="TIJ20" s="386"/>
      <c r="TIK20" s="386"/>
      <c r="TIL20" s="386"/>
      <c r="TIM20" s="386"/>
      <c r="TIN20" s="386"/>
      <c r="TIO20" s="386"/>
      <c r="TIP20" s="386"/>
      <c r="TIQ20" s="386"/>
      <c r="TIR20" s="386"/>
      <c r="TIS20" s="386"/>
      <c r="TIT20" s="386"/>
      <c r="TIU20" s="386"/>
      <c r="TIV20" s="386"/>
      <c r="TIW20" s="386"/>
      <c r="TIX20" s="386"/>
      <c r="TIY20" s="386"/>
      <c r="TIZ20" s="386"/>
      <c r="TJA20" s="386"/>
      <c r="TJB20" s="386"/>
      <c r="TJC20" s="386"/>
      <c r="TJD20" s="386"/>
      <c r="TJE20" s="386"/>
      <c r="TJF20" s="386"/>
      <c r="TJG20" s="386"/>
      <c r="TJH20" s="386"/>
      <c r="TJI20" s="386"/>
      <c r="TJJ20" s="386"/>
      <c r="TJK20" s="386"/>
      <c r="TJL20" s="386"/>
      <c r="TJM20" s="386"/>
      <c r="TJN20" s="386"/>
      <c r="TJO20" s="386"/>
      <c r="TJP20" s="386"/>
      <c r="TJQ20" s="386"/>
      <c r="TJR20" s="386"/>
      <c r="TJS20" s="386"/>
      <c r="TJT20" s="386"/>
      <c r="TJU20" s="386"/>
      <c r="TJV20" s="386"/>
      <c r="TJW20" s="386"/>
      <c r="TJX20" s="386"/>
      <c r="TJY20" s="386"/>
      <c r="TJZ20" s="386"/>
      <c r="TKA20" s="386"/>
      <c r="TKB20" s="386"/>
      <c r="TKC20" s="386"/>
      <c r="TKD20" s="386"/>
      <c r="TKE20" s="386"/>
      <c r="TKF20" s="386"/>
      <c r="TKG20" s="386"/>
      <c r="TKH20" s="386"/>
      <c r="TKI20" s="386"/>
      <c r="TKJ20" s="386"/>
      <c r="TKK20" s="386"/>
      <c r="TKL20" s="386"/>
      <c r="TKM20" s="386"/>
      <c r="TKN20" s="386"/>
      <c r="TKO20" s="386"/>
      <c r="TKP20" s="386"/>
      <c r="TKQ20" s="386"/>
      <c r="TKR20" s="386"/>
      <c r="TKS20" s="386"/>
      <c r="TKT20" s="386"/>
      <c r="TKU20" s="386"/>
      <c r="TKV20" s="386"/>
      <c r="TKW20" s="386"/>
      <c r="TKX20" s="386"/>
      <c r="TKY20" s="386"/>
      <c r="TKZ20" s="386"/>
      <c r="TLA20" s="386"/>
      <c r="TLB20" s="386"/>
      <c r="TLC20" s="386"/>
      <c r="TLD20" s="386"/>
      <c r="TLE20" s="386"/>
      <c r="TLF20" s="386"/>
      <c r="TLG20" s="386"/>
      <c r="TLH20" s="386"/>
      <c r="TLI20" s="386"/>
      <c r="TLJ20" s="386"/>
      <c r="TLK20" s="386"/>
      <c r="TLL20" s="386"/>
      <c r="TLM20" s="386"/>
      <c r="TLN20" s="386"/>
      <c r="TLO20" s="386"/>
      <c r="TLP20" s="386"/>
      <c r="TLQ20" s="386"/>
      <c r="TLR20" s="386"/>
      <c r="TLS20" s="386"/>
      <c r="TLT20" s="386"/>
      <c r="TLU20" s="386"/>
      <c r="TLV20" s="386"/>
      <c r="TLW20" s="386"/>
      <c r="TLX20" s="386"/>
      <c r="TLY20" s="386"/>
      <c r="TLZ20" s="386"/>
      <c r="TMA20" s="386"/>
      <c r="TMB20" s="386"/>
      <c r="TMC20" s="386"/>
      <c r="TMD20" s="386"/>
      <c r="TME20" s="386"/>
      <c r="TMF20" s="386"/>
      <c r="TMG20" s="386"/>
      <c r="TMH20" s="386"/>
      <c r="TMI20" s="386"/>
      <c r="TMJ20" s="386"/>
      <c r="TMK20" s="386"/>
      <c r="TML20" s="386"/>
      <c r="TMM20" s="386"/>
      <c r="TMN20" s="386"/>
      <c r="TMO20" s="386"/>
      <c r="TMP20" s="386"/>
      <c r="TMQ20" s="386"/>
      <c r="TMR20" s="386"/>
      <c r="TMS20" s="386"/>
      <c r="TMT20" s="386"/>
      <c r="TMU20" s="386"/>
      <c r="TMV20" s="386"/>
      <c r="TMW20" s="386"/>
      <c r="TMX20" s="386"/>
      <c r="TMY20" s="386"/>
      <c r="TMZ20" s="386"/>
      <c r="TNA20" s="386"/>
      <c r="TNB20" s="386"/>
      <c r="TNC20" s="386"/>
      <c r="TND20" s="386"/>
      <c r="TNE20" s="386"/>
      <c r="TNF20" s="386"/>
      <c r="TNG20" s="386"/>
      <c r="TNH20" s="386"/>
      <c r="TNI20" s="386"/>
      <c r="TNJ20" s="386"/>
      <c r="TNK20" s="386"/>
      <c r="TNL20" s="386"/>
      <c r="TNM20" s="386"/>
      <c r="TNN20" s="386"/>
      <c r="TNO20" s="386"/>
      <c r="TNP20" s="386"/>
      <c r="TNQ20" s="386"/>
      <c r="TNR20" s="386"/>
      <c r="TNS20" s="386"/>
      <c r="TNT20" s="386"/>
      <c r="TNU20" s="386"/>
      <c r="TNV20" s="386"/>
      <c r="TNW20" s="386"/>
      <c r="TNX20" s="386"/>
      <c r="TNY20" s="386"/>
      <c r="TNZ20" s="386"/>
      <c r="TOA20" s="386"/>
      <c r="TOB20" s="386"/>
      <c r="TOC20" s="386"/>
      <c r="TOD20" s="386"/>
      <c r="TOE20" s="386"/>
      <c r="TOF20" s="386"/>
      <c r="TOG20" s="386"/>
      <c r="TOH20" s="386"/>
      <c r="TOI20" s="386"/>
      <c r="TOJ20" s="386"/>
      <c r="TOK20" s="386"/>
      <c r="TOL20" s="386"/>
      <c r="TOM20" s="386"/>
      <c r="TON20" s="386"/>
      <c r="TOO20" s="386"/>
      <c r="TOP20" s="386"/>
      <c r="TOQ20" s="386"/>
      <c r="TOR20" s="386"/>
      <c r="TOS20" s="386"/>
      <c r="TOT20" s="386"/>
      <c r="TOU20" s="386"/>
      <c r="TOV20" s="386"/>
      <c r="TOW20" s="386"/>
      <c r="TOX20" s="386"/>
      <c r="TOY20" s="386"/>
      <c r="TOZ20" s="386"/>
      <c r="TPA20" s="386"/>
      <c r="TPB20" s="386"/>
      <c r="TPC20" s="386"/>
      <c r="TPD20" s="386"/>
      <c r="TPE20" s="386"/>
      <c r="TPF20" s="386"/>
      <c r="TPG20" s="386"/>
      <c r="TPH20" s="386"/>
      <c r="TPI20" s="386"/>
      <c r="TPJ20" s="386"/>
      <c r="TPK20" s="386"/>
      <c r="TPL20" s="386"/>
      <c r="TPM20" s="386"/>
      <c r="TPN20" s="386"/>
      <c r="TPO20" s="386"/>
      <c r="TPP20" s="386"/>
      <c r="TPQ20" s="386"/>
      <c r="TPR20" s="386"/>
      <c r="TPS20" s="386"/>
      <c r="TPT20" s="386"/>
      <c r="TPU20" s="386"/>
      <c r="TPV20" s="386"/>
      <c r="TPW20" s="386"/>
      <c r="TPX20" s="386"/>
      <c r="TPY20" s="386"/>
      <c r="TPZ20" s="386"/>
      <c r="TQA20" s="386"/>
      <c r="TQB20" s="386"/>
      <c r="TQC20" s="386"/>
      <c r="TQD20" s="386"/>
      <c r="TQE20" s="386"/>
      <c r="TQF20" s="386"/>
      <c r="TQG20" s="386"/>
      <c r="TQH20" s="386"/>
      <c r="TQI20" s="386"/>
      <c r="TQJ20" s="386"/>
      <c r="TQK20" s="386"/>
      <c r="TQL20" s="386"/>
      <c r="TQM20" s="386"/>
      <c r="TQN20" s="386"/>
      <c r="TQO20" s="386"/>
      <c r="TQP20" s="386"/>
      <c r="TQQ20" s="386"/>
      <c r="TQR20" s="386"/>
      <c r="TQS20" s="386"/>
      <c r="TQT20" s="386"/>
      <c r="TQU20" s="386"/>
      <c r="TQV20" s="386"/>
      <c r="TQW20" s="386"/>
      <c r="TQX20" s="386"/>
      <c r="TQY20" s="386"/>
      <c r="TQZ20" s="386"/>
      <c r="TRA20" s="386"/>
      <c r="TRB20" s="386"/>
      <c r="TRC20" s="386"/>
      <c r="TRD20" s="386"/>
      <c r="TRE20" s="386"/>
      <c r="TRF20" s="386"/>
      <c r="TRG20" s="386"/>
      <c r="TRH20" s="386"/>
      <c r="TRI20" s="386"/>
      <c r="TRJ20" s="386"/>
      <c r="TRK20" s="386"/>
      <c r="TRL20" s="386"/>
      <c r="TRM20" s="386"/>
      <c r="TRN20" s="386"/>
      <c r="TRO20" s="386"/>
      <c r="TRP20" s="386"/>
      <c r="TRQ20" s="386"/>
      <c r="TRR20" s="386"/>
      <c r="TRS20" s="386"/>
      <c r="TRT20" s="386"/>
      <c r="TRU20" s="386"/>
      <c r="TRV20" s="386"/>
      <c r="TRW20" s="386"/>
      <c r="TRX20" s="386"/>
      <c r="TRY20" s="386"/>
      <c r="TRZ20" s="386"/>
      <c r="TSA20" s="386"/>
      <c r="TSB20" s="386"/>
      <c r="TSC20" s="386"/>
      <c r="TSD20" s="386"/>
      <c r="TSE20" s="386"/>
      <c r="TSF20" s="386"/>
      <c r="TSG20" s="386"/>
      <c r="TSH20" s="386"/>
      <c r="TSI20" s="386"/>
      <c r="TSJ20" s="386"/>
      <c r="TSK20" s="386"/>
      <c r="TSL20" s="386"/>
      <c r="TSM20" s="386"/>
      <c r="TSN20" s="386"/>
      <c r="TSO20" s="386"/>
      <c r="TSP20" s="386"/>
      <c r="TSQ20" s="386"/>
      <c r="TSR20" s="386"/>
      <c r="TSS20" s="386"/>
      <c r="TST20" s="386"/>
      <c r="TSU20" s="386"/>
      <c r="TSV20" s="386"/>
      <c r="TSW20" s="386"/>
      <c r="TSX20" s="386"/>
      <c r="TSY20" s="386"/>
      <c r="TSZ20" s="386"/>
      <c r="TTA20" s="386"/>
      <c r="TTB20" s="386"/>
      <c r="TTC20" s="386"/>
      <c r="TTD20" s="386"/>
      <c r="TTE20" s="386"/>
      <c r="TTF20" s="386"/>
      <c r="TTG20" s="386"/>
      <c r="TTH20" s="386"/>
      <c r="TTI20" s="386"/>
      <c r="TTJ20" s="386"/>
      <c r="TTK20" s="386"/>
      <c r="TTL20" s="386"/>
      <c r="TTM20" s="386"/>
      <c r="TTN20" s="386"/>
      <c r="TTO20" s="386"/>
      <c r="TTP20" s="386"/>
      <c r="TTQ20" s="386"/>
      <c r="TTR20" s="386"/>
      <c r="TTS20" s="386"/>
      <c r="TTT20" s="386"/>
      <c r="TTU20" s="386"/>
      <c r="TTV20" s="386"/>
      <c r="TTW20" s="386"/>
      <c r="TTX20" s="386"/>
      <c r="TTY20" s="386"/>
      <c r="TTZ20" s="386"/>
      <c r="TUA20" s="386"/>
      <c r="TUB20" s="386"/>
      <c r="TUC20" s="386"/>
      <c r="TUD20" s="386"/>
      <c r="TUE20" s="386"/>
      <c r="TUF20" s="386"/>
      <c r="TUG20" s="386"/>
      <c r="TUH20" s="386"/>
      <c r="TUI20" s="386"/>
      <c r="TUJ20" s="386"/>
      <c r="TUK20" s="386"/>
      <c r="TUL20" s="386"/>
      <c r="TUM20" s="386"/>
      <c r="TUN20" s="386"/>
      <c r="TUO20" s="386"/>
      <c r="TUP20" s="386"/>
      <c r="TUQ20" s="386"/>
      <c r="TUR20" s="386"/>
      <c r="TUS20" s="386"/>
      <c r="TUT20" s="386"/>
      <c r="TUU20" s="386"/>
      <c r="TUV20" s="386"/>
      <c r="TUW20" s="386"/>
      <c r="TUX20" s="386"/>
      <c r="TUY20" s="386"/>
      <c r="TUZ20" s="386"/>
      <c r="TVA20" s="386"/>
      <c r="TVB20" s="386"/>
      <c r="TVC20" s="386"/>
      <c r="TVD20" s="386"/>
      <c r="TVE20" s="386"/>
      <c r="TVF20" s="386"/>
      <c r="TVG20" s="386"/>
      <c r="TVH20" s="386"/>
      <c r="TVI20" s="386"/>
      <c r="TVJ20" s="386"/>
      <c r="TVK20" s="386"/>
      <c r="TVL20" s="386"/>
      <c r="TVM20" s="386"/>
      <c r="TVN20" s="386"/>
      <c r="TVO20" s="386"/>
      <c r="TVP20" s="386"/>
      <c r="TVQ20" s="386"/>
      <c r="TVR20" s="386"/>
      <c r="TVS20" s="386"/>
      <c r="TVT20" s="386"/>
      <c r="TVU20" s="386"/>
      <c r="TVV20" s="386"/>
      <c r="TVW20" s="386"/>
      <c r="TVX20" s="386"/>
      <c r="TVY20" s="386"/>
      <c r="TVZ20" s="386"/>
      <c r="TWA20" s="386"/>
      <c r="TWB20" s="386"/>
      <c r="TWC20" s="386"/>
      <c r="TWD20" s="386"/>
      <c r="TWE20" s="386"/>
      <c r="TWF20" s="386"/>
      <c r="TWG20" s="386"/>
      <c r="TWH20" s="386"/>
      <c r="TWI20" s="386"/>
      <c r="TWJ20" s="386"/>
      <c r="TWK20" s="386"/>
      <c r="TWL20" s="386"/>
      <c r="TWM20" s="386"/>
      <c r="TWN20" s="386"/>
      <c r="TWO20" s="386"/>
      <c r="TWP20" s="386"/>
      <c r="TWQ20" s="386"/>
      <c r="TWR20" s="386"/>
      <c r="TWS20" s="386"/>
      <c r="TWT20" s="386"/>
      <c r="TWU20" s="386"/>
      <c r="TWV20" s="386"/>
      <c r="TWW20" s="386"/>
      <c r="TWX20" s="386"/>
      <c r="TWY20" s="386"/>
      <c r="TWZ20" s="386"/>
      <c r="TXA20" s="386"/>
      <c r="TXB20" s="386"/>
      <c r="TXC20" s="386"/>
      <c r="TXD20" s="386"/>
      <c r="TXE20" s="386"/>
      <c r="TXF20" s="386"/>
      <c r="TXG20" s="386"/>
      <c r="TXH20" s="386"/>
      <c r="TXI20" s="386"/>
      <c r="TXJ20" s="386"/>
      <c r="TXK20" s="386"/>
      <c r="TXL20" s="386"/>
      <c r="TXM20" s="386"/>
      <c r="TXN20" s="386"/>
      <c r="TXO20" s="386"/>
      <c r="TXP20" s="386"/>
      <c r="TXQ20" s="386"/>
      <c r="TXR20" s="386"/>
      <c r="TXS20" s="386"/>
      <c r="TXT20" s="386"/>
      <c r="TXU20" s="386"/>
      <c r="TXV20" s="386"/>
      <c r="TXW20" s="386"/>
      <c r="TXX20" s="386"/>
      <c r="TXY20" s="386"/>
      <c r="TXZ20" s="386"/>
      <c r="TYA20" s="386"/>
      <c r="TYB20" s="386"/>
      <c r="TYC20" s="386"/>
      <c r="TYD20" s="386"/>
      <c r="TYE20" s="386"/>
      <c r="TYF20" s="386"/>
      <c r="TYG20" s="386"/>
      <c r="TYH20" s="386"/>
      <c r="TYI20" s="386"/>
      <c r="TYJ20" s="386"/>
      <c r="TYK20" s="386"/>
      <c r="TYL20" s="386"/>
      <c r="TYM20" s="386"/>
      <c r="TYN20" s="386"/>
      <c r="TYO20" s="386"/>
      <c r="TYP20" s="386"/>
      <c r="TYQ20" s="386"/>
      <c r="TYR20" s="386"/>
      <c r="TYS20" s="386"/>
      <c r="TYT20" s="386"/>
      <c r="TYU20" s="386"/>
      <c r="TYV20" s="386"/>
      <c r="TYW20" s="386"/>
      <c r="TYX20" s="386"/>
      <c r="TYY20" s="386"/>
      <c r="TYZ20" s="386"/>
      <c r="TZA20" s="386"/>
      <c r="TZB20" s="386"/>
      <c r="TZC20" s="386"/>
      <c r="TZD20" s="386"/>
      <c r="TZE20" s="386"/>
      <c r="TZF20" s="386"/>
      <c r="TZG20" s="386"/>
      <c r="TZH20" s="386"/>
      <c r="TZI20" s="386"/>
      <c r="TZJ20" s="386"/>
      <c r="TZK20" s="386"/>
      <c r="TZL20" s="386"/>
      <c r="TZM20" s="386"/>
      <c r="TZN20" s="386"/>
      <c r="TZO20" s="386"/>
      <c r="TZP20" s="386"/>
      <c r="TZQ20" s="386"/>
      <c r="TZR20" s="386"/>
      <c r="TZS20" s="386"/>
      <c r="TZT20" s="386"/>
      <c r="TZU20" s="386"/>
      <c r="TZV20" s="386"/>
      <c r="TZW20" s="386"/>
      <c r="TZX20" s="386"/>
      <c r="TZY20" s="386"/>
      <c r="TZZ20" s="386"/>
      <c r="UAA20" s="386"/>
      <c r="UAB20" s="386"/>
      <c r="UAC20" s="386"/>
      <c r="UAD20" s="386"/>
      <c r="UAE20" s="386"/>
      <c r="UAF20" s="386"/>
      <c r="UAG20" s="386"/>
      <c r="UAH20" s="386"/>
      <c r="UAI20" s="386"/>
      <c r="UAJ20" s="386"/>
      <c r="UAK20" s="386"/>
      <c r="UAL20" s="386"/>
      <c r="UAM20" s="386"/>
      <c r="UAN20" s="386"/>
      <c r="UAO20" s="386"/>
      <c r="UAP20" s="386"/>
      <c r="UAQ20" s="386"/>
      <c r="UAR20" s="386"/>
      <c r="UAS20" s="386"/>
      <c r="UAT20" s="386"/>
      <c r="UAU20" s="386"/>
      <c r="UAV20" s="386"/>
      <c r="UAW20" s="386"/>
      <c r="UAX20" s="386"/>
      <c r="UAY20" s="386"/>
      <c r="UAZ20" s="386"/>
      <c r="UBA20" s="386"/>
      <c r="UBB20" s="386"/>
      <c r="UBC20" s="386"/>
      <c r="UBD20" s="386"/>
      <c r="UBE20" s="386"/>
      <c r="UBF20" s="386"/>
      <c r="UBG20" s="386"/>
      <c r="UBH20" s="386"/>
      <c r="UBI20" s="386"/>
      <c r="UBJ20" s="386"/>
      <c r="UBK20" s="386"/>
      <c r="UBL20" s="386"/>
      <c r="UBM20" s="386"/>
      <c r="UBN20" s="386"/>
      <c r="UBO20" s="386"/>
      <c r="UBP20" s="386"/>
      <c r="UBQ20" s="386"/>
      <c r="UBR20" s="386"/>
      <c r="UBS20" s="386"/>
      <c r="UBT20" s="386"/>
      <c r="UBU20" s="386"/>
      <c r="UBV20" s="386"/>
      <c r="UBW20" s="386"/>
      <c r="UBX20" s="386"/>
      <c r="UBY20" s="386"/>
      <c r="UBZ20" s="386"/>
      <c r="UCA20" s="386"/>
      <c r="UCB20" s="386"/>
      <c r="UCC20" s="386"/>
      <c r="UCD20" s="386"/>
      <c r="UCE20" s="386"/>
      <c r="UCF20" s="386"/>
      <c r="UCG20" s="386"/>
      <c r="UCH20" s="386"/>
      <c r="UCI20" s="386"/>
      <c r="UCJ20" s="386"/>
      <c r="UCK20" s="386"/>
      <c r="UCL20" s="386"/>
      <c r="UCM20" s="386"/>
      <c r="UCN20" s="386"/>
      <c r="UCO20" s="386"/>
      <c r="UCP20" s="386"/>
      <c r="UCQ20" s="386"/>
      <c r="UCR20" s="386"/>
      <c r="UCS20" s="386"/>
      <c r="UCT20" s="386"/>
      <c r="UCU20" s="386"/>
      <c r="UCV20" s="386"/>
      <c r="UCW20" s="386"/>
      <c r="UCX20" s="386"/>
      <c r="UCY20" s="386"/>
      <c r="UCZ20" s="386"/>
      <c r="UDA20" s="386"/>
      <c r="UDB20" s="386"/>
      <c r="UDC20" s="386"/>
      <c r="UDD20" s="386"/>
      <c r="UDE20" s="386"/>
      <c r="UDF20" s="386"/>
      <c r="UDG20" s="386"/>
      <c r="UDH20" s="386"/>
      <c r="UDI20" s="386"/>
      <c r="UDJ20" s="386"/>
      <c r="UDK20" s="386"/>
      <c r="UDL20" s="386"/>
      <c r="UDM20" s="386"/>
      <c r="UDN20" s="386"/>
      <c r="UDO20" s="386"/>
      <c r="UDP20" s="386"/>
      <c r="UDQ20" s="386"/>
      <c r="UDR20" s="386"/>
      <c r="UDS20" s="386"/>
      <c r="UDT20" s="386"/>
      <c r="UDU20" s="386"/>
      <c r="UDV20" s="386"/>
      <c r="UDW20" s="386"/>
      <c r="UDX20" s="386"/>
      <c r="UDY20" s="386"/>
      <c r="UDZ20" s="386"/>
      <c r="UEA20" s="386"/>
      <c r="UEB20" s="386"/>
      <c r="UEC20" s="386"/>
      <c r="UED20" s="386"/>
      <c r="UEE20" s="386"/>
      <c r="UEF20" s="386"/>
      <c r="UEG20" s="386"/>
      <c r="UEH20" s="386"/>
      <c r="UEI20" s="386"/>
      <c r="UEJ20" s="386"/>
      <c r="UEK20" s="386"/>
      <c r="UEL20" s="386"/>
      <c r="UEM20" s="386"/>
      <c r="UEN20" s="386"/>
      <c r="UEO20" s="386"/>
      <c r="UEP20" s="386"/>
      <c r="UEQ20" s="386"/>
      <c r="UER20" s="386"/>
      <c r="UES20" s="386"/>
      <c r="UET20" s="386"/>
      <c r="UEU20" s="386"/>
      <c r="UEV20" s="386"/>
      <c r="UEW20" s="386"/>
      <c r="UEX20" s="386"/>
      <c r="UEY20" s="386"/>
      <c r="UEZ20" s="386"/>
      <c r="UFA20" s="386"/>
      <c r="UFB20" s="386"/>
      <c r="UFC20" s="386"/>
      <c r="UFD20" s="386"/>
      <c r="UFE20" s="386"/>
      <c r="UFF20" s="386"/>
      <c r="UFG20" s="386"/>
      <c r="UFH20" s="386"/>
      <c r="UFI20" s="386"/>
      <c r="UFJ20" s="386"/>
      <c r="UFK20" s="386"/>
      <c r="UFL20" s="386"/>
      <c r="UFM20" s="386"/>
      <c r="UFN20" s="386"/>
      <c r="UFO20" s="386"/>
      <c r="UFP20" s="386"/>
      <c r="UFQ20" s="386"/>
      <c r="UFR20" s="386"/>
      <c r="UFS20" s="386"/>
      <c r="UFT20" s="386"/>
      <c r="UFU20" s="386"/>
      <c r="UFV20" s="386"/>
      <c r="UFW20" s="386"/>
      <c r="UFX20" s="386"/>
      <c r="UFY20" s="386"/>
      <c r="UFZ20" s="386"/>
      <c r="UGA20" s="386"/>
      <c r="UGB20" s="386"/>
      <c r="UGC20" s="386"/>
      <c r="UGD20" s="386"/>
      <c r="UGE20" s="386"/>
      <c r="UGF20" s="386"/>
      <c r="UGG20" s="386"/>
      <c r="UGH20" s="386"/>
      <c r="UGI20" s="386"/>
      <c r="UGJ20" s="386"/>
      <c r="UGK20" s="386"/>
      <c r="UGL20" s="386"/>
      <c r="UGM20" s="386"/>
      <c r="UGN20" s="386"/>
      <c r="UGO20" s="386"/>
      <c r="UGP20" s="386"/>
      <c r="UGQ20" s="386"/>
      <c r="UGR20" s="386"/>
      <c r="UGS20" s="386"/>
      <c r="UGT20" s="386"/>
      <c r="UGU20" s="386"/>
      <c r="UGV20" s="386"/>
      <c r="UGW20" s="386"/>
      <c r="UGX20" s="386"/>
      <c r="UGY20" s="386"/>
      <c r="UGZ20" s="386"/>
      <c r="UHA20" s="386"/>
      <c r="UHB20" s="386"/>
      <c r="UHC20" s="386"/>
      <c r="UHD20" s="386"/>
      <c r="UHE20" s="386"/>
      <c r="UHF20" s="386"/>
      <c r="UHG20" s="386"/>
      <c r="UHH20" s="386"/>
      <c r="UHI20" s="386"/>
      <c r="UHJ20" s="386"/>
      <c r="UHK20" s="386"/>
      <c r="UHL20" s="386"/>
      <c r="UHM20" s="386"/>
      <c r="UHN20" s="386"/>
      <c r="UHO20" s="386"/>
      <c r="UHP20" s="386"/>
      <c r="UHQ20" s="386"/>
      <c r="UHR20" s="386"/>
      <c r="UHS20" s="386"/>
      <c r="UHT20" s="386"/>
      <c r="UHU20" s="386"/>
      <c r="UHV20" s="386"/>
      <c r="UHW20" s="386"/>
      <c r="UHX20" s="386"/>
      <c r="UHY20" s="386"/>
      <c r="UHZ20" s="386"/>
      <c r="UIA20" s="386"/>
      <c r="UIB20" s="386"/>
      <c r="UIC20" s="386"/>
      <c r="UID20" s="386"/>
      <c r="UIE20" s="386"/>
      <c r="UIF20" s="386"/>
      <c r="UIG20" s="386"/>
      <c r="UIH20" s="386"/>
      <c r="UII20" s="386"/>
      <c r="UIJ20" s="386"/>
      <c r="UIK20" s="386"/>
      <c r="UIL20" s="386"/>
      <c r="UIM20" s="386"/>
      <c r="UIN20" s="386"/>
      <c r="UIO20" s="386"/>
      <c r="UIP20" s="386"/>
      <c r="UIQ20" s="386"/>
      <c r="UIR20" s="386"/>
      <c r="UIS20" s="386"/>
      <c r="UIT20" s="386"/>
      <c r="UIU20" s="386"/>
      <c r="UIV20" s="386"/>
      <c r="UIW20" s="386"/>
      <c r="UIX20" s="386"/>
      <c r="UIY20" s="386"/>
      <c r="UIZ20" s="386"/>
      <c r="UJA20" s="386"/>
      <c r="UJB20" s="386"/>
      <c r="UJC20" s="386"/>
      <c r="UJD20" s="386"/>
      <c r="UJE20" s="386"/>
      <c r="UJF20" s="386"/>
      <c r="UJG20" s="386"/>
      <c r="UJH20" s="386"/>
      <c r="UJI20" s="386"/>
      <c r="UJJ20" s="386"/>
      <c r="UJK20" s="386"/>
      <c r="UJL20" s="386"/>
      <c r="UJM20" s="386"/>
      <c r="UJN20" s="386"/>
      <c r="UJO20" s="386"/>
      <c r="UJP20" s="386"/>
      <c r="UJQ20" s="386"/>
      <c r="UJR20" s="386"/>
      <c r="UJS20" s="386"/>
      <c r="UJT20" s="386"/>
      <c r="UJU20" s="386"/>
      <c r="UJV20" s="386"/>
      <c r="UJW20" s="386"/>
      <c r="UJX20" s="386"/>
      <c r="UJY20" s="386"/>
      <c r="UJZ20" s="386"/>
      <c r="UKA20" s="386"/>
      <c r="UKB20" s="386"/>
      <c r="UKC20" s="386"/>
      <c r="UKD20" s="386"/>
      <c r="UKE20" s="386"/>
      <c r="UKF20" s="386"/>
      <c r="UKG20" s="386"/>
      <c r="UKH20" s="386"/>
      <c r="UKI20" s="386"/>
      <c r="UKJ20" s="386"/>
      <c r="UKK20" s="386"/>
      <c r="UKL20" s="386"/>
      <c r="UKM20" s="386"/>
      <c r="UKN20" s="386"/>
      <c r="UKO20" s="386"/>
      <c r="UKP20" s="386"/>
      <c r="UKQ20" s="386"/>
      <c r="UKR20" s="386"/>
      <c r="UKS20" s="386"/>
      <c r="UKT20" s="386"/>
      <c r="UKU20" s="386"/>
      <c r="UKV20" s="386"/>
      <c r="UKW20" s="386"/>
      <c r="UKX20" s="386"/>
      <c r="UKY20" s="386"/>
      <c r="UKZ20" s="386"/>
      <c r="ULA20" s="386"/>
      <c r="ULB20" s="386"/>
      <c r="ULC20" s="386"/>
      <c r="ULD20" s="386"/>
      <c r="ULE20" s="386"/>
      <c r="ULF20" s="386"/>
      <c r="ULG20" s="386"/>
      <c r="ULH20" s="386"/>
      <c r="ULI20" s="386"/>
      <c r="ULJ20" s="386"/>
      <c r="ULK20" s="386"/>
      <c r="ULL20" s="386"/>
      <c r="ULM20" s="386"/>
      <c r="ULN20" s="386"/>
      <c r="ULO20" s="386"/>
      <c r="ULP20" s="386"/>
      <c r="ULQ20" s="386"/>
      <c r="ULR20" s="386"/>
      <c r="ULS20" s="386"/>
      <c r="ULT20" s="386"/>
      <c r="ULU20" s="386"/>
      <c r="ULV20" s="386"/>
      <c r="ULW20" s="386"/>
      <c r="ULX20" s="386"/>
      <c r="ULY20" s="386"/>
      <c r="ULZ20" s="386"/>
      <c r="UMA20" s="386"/>
      <c r="UMB20" s="386"/>
      <c r="UMC20" s="386"/>
      <c r="UMD20" s="386"/>
      <c r="UME20" s="386"/>
      <c r="UMF20" s="386"/>
      <c r="UMG20" s="386"/>
      <c r="UMH20" s="386"/>
      <c r="UMI20" s="386"/>
      <c r="UMJ20" s="386"/>
      <c r="UMK20" s="386"/>
      <c r="UML20" s="386"/>
      <c r="UMM20" s="386"/>
      <c r="UMN20" s="386"/>
      <c r="UMO20" s="386"/>
      <c r="UMP20" s="386"/>
      <c r="UMQ20" s="386"/>
      <c r="UMR20" s="386"/>
      <c r="UMS20" s="386"/>
      <c r="UMT20" s="386"/>
      <c r="UMU20" s="386"/>
      <c r="UMV20" s="386"/>
      <c r="UMW20" s="386"/>
      <c r="UMX20" s="386"/>
      <c r="UMY20" s="386"/>
      <c r="UMZ20" s="386"/>
      <c r="UNA20" s="386"/>
      <c r="UNB20" s="386"/>
      <c r="UNC20" s="386"/>
      <c r="UND20" s="386"/>
      <c r="UNE20" s="386"/>
      <c r="UNF20" s="386"/>
      <c r="UNG20" s="386"/>
      <c r="UNH20" s="386"/>
      <c r="UNI20" s="386"/>
      <c r="UNJ20" s="386"/>
      <c r="UNK20" s="386"/>
      <c r="UNL20" s="386"/>
      <c r="UNM20" s="386"/>
      <c r="UNN20" s="386"/>
      <c r="UNO20" s="386"/>
      <c r="UNP20" s="386"/>
      <c r="UNQ20" s="386"/>
      <c r="UNR20" s="386"/>
      <c r="UNS20" s="386"/>
      <c r="UNT20" s="386"/>
      <c r="UNU20" s="386"/>
      <c r="UNV20" s="386"/>
      <c r="UNW20" s="386"/>
      <c r="UNX20" s="386"/>
      <c r="UNY20" s="386"/>
      <c r="UNZ20" s="386"/>
      <c r="UOA20" s="386"/>
      <c r="UOB20" s="386"/>
      <c r="UOC20" s="386"/>
      <c r="UOD20" s="386"/>
      <c r="UOE20" s="386"/>
      <c r="UOF20" s="386"/>
      <c r="UOG20" s="386"/>
      <c r="UOH20" s="386"/>
      <c r="UOI20" s="386"/>
      <c r="UOJ20" s="386"/>
      <c r="UOK20" s="386"/>
      <c r="UOL20" s="386"/>
      <c r="UOM20" s="386"/>
      <c r="UON20" s="386"/>
      <c r="UOO20" s="386"/>
      <c r="UOP20" s="386"/>
      <c r="UOQ20" s="386"/>
      <c r="UOR20" s="386"/>
      <c r="UOS20" s="386"/>
      <c r="UOT20" s="386"/>
      <c r="UOU20" s="386"/>
      <c r="UOV20" s="386"/>
      <c r="UOW20" s="386"/>
      <c r="UOX20" s="386"/>
      <c r="UOY20" s="386"/>
      <c r="UOZ20" s="386"/>
      <c r="UPA20" s="386"/>
      <c r="UPB20" s="386"/>
      <c r="UPC20" s="386"/>
      <c r="UPD20" s="386"/>
      <c r="UPE20" s="386"/>
      <c r="UPF20" s="386"/>
      <c r="UPG20" s="386"/>
      <c r="UPH20" s="386"/>
      <c r="UPI20" s="386"/>
      <c r="UPJ20" s="386"/>
      <c r="UPK20" s="386"/>
      <c r="UPL20" s="386"/>
      <c r="UPM20" s="386"/>
      <c r="UPN20" s="386"/>
      <c r="UPO20" s="386"/>
      <c r="UPP20" s="386"/>
      <c r="UPQ20" s="386"/>
      <c r="UPR20" s="386"/>
      <c r="UPS20" s="386"/>
      <c r="UPT20" s="386"/>
      <c r="UPU20" s="386"/>
      <c r="UPV20" s="386"/>
      <c r="UPW20" s="386"/>
      <c r="UPX20" s="386"/>
      <c r="UPY20" s="386"/>
      <c r="UPZ20" s="386"/>
      <c r="UQA20" s="386"/>
      <c r="UQB20" s="386"/>
      <c r="UQC20" s="386"/>
      <c r="UQD20" s="386"/>
      <c r="UQE20" s="386"/>
      <c r="UQF20" s="386"/>
      <c r="UQG20" s="386"/>
      <c r="UQH20" s="386"/>
      <c r="UQI20" s="386"/>
      <c r="UQJ20" s="386"/>
      <c r="UQK20" s="386"/>
      <c r="UQL20" s="386"/>
      <c r="UQM20" s="386"/>
      <c r="UQN20" s="386"/>
      <c r="UQO20" s="386"/>
      <c r="UQP20" s="386"/>
      <c r="UQQ20" s="386"/>
      <c r="UQR20" s="386"/>
      <c r="UQS20" s="386"/>
      <c r="UQT20" s="386"/>
      <c r="UQU20" s="386"/>
      <c r="UQV20" s="386"/>
      <c r="UQW20" s="386"/>
      <c r="UQX20" s="386"/>
      <c r="UQY20" s="386"/>
      <c r="UQZ20" s="386"/>
      <c r="URA20" s="386"/>
      <c r="URB20" s="386"/>
      <c r="URC20" s="386"/>
      <c r="URD20" s="386"/>
      <c r="URE20" s="386"/>
      <c r="URF20" s="386"/>
      <c r="URG20" s="386"/>
      <c r="URH20" s="386"/>
      <c r="URI20" s="386"/>
      <c r="URJ20" s="386"/>
      <c r="URK20" s="386"/>
      <c r="URL20" s="386"/>
      <c r="URM20" s="386"/>
      <c r="URN20" s="386"/>
      <c r="URO20" s="386"/>
      <c r="URP20" s="386"/>
      <c r="URQ20" s="386"/>
      <c r="URR20" s="386"/>
      <c r="URS20" s="386"/>
      <c r="URT20" s="386"/>
      <c r="URU20" s="386"/>
      <c r="URV20" s="386"/>
      <c r="URW20" s="386"/>
      <c r="URX20" s="386"/>
      <c r="URY20" s="386"/>
      <c r="URZ20" s="386"/>
      <c r="USA20" s="386"/>
      <c r="USB20" s="386"/>
      <c r="USC20" s="386"/>
      <c r="USD20" s="386"/>
      <c r="USE20" s="386"/>
      <c r="USF20" s="386"/>
      <c r="USG20" s="386"/>
      <c r="USH20" s="386"/>
      <c r="USI20" s="386"/>
      <c r="USJ20" s="386"/>
      <c r="USK20" s="386"/>
      <c r="USL20" s="386"/>
      <c r="USM20" s="386"/>
      <c r="USN20" s="386"/>
      <c r="USO20" s="386"/>
      <c r="USP20" s="386"/>
      <c r="USQ20" s="386"/>
      <c r="USR20" s="386"/>
      <c r="USS20" s="386"/>
      <c r="UST20" s="386"/>
      <c r="USU20" s="386"/>
      <c r="USV20" s="386"/>
      <c r="USW20" s="386"/>
      <c r="USX20" s="386"/>
      <c r="USY20" s="386"/>
      <c r="USZ20" s="386"/>
      <c r="UTA20" s="386"/>
      <c r="UTB20" s="386"/>
      <c r="UTC20" s="386"/>
      <c r="UTD20" s="386"/>
      <c r="UTE20" s="386"/>
      <c r="UTF20" s="386"/>
      <c r="UTG20" s="386"/>
      <c r="UTH20" s="386"/>
      <c r="UTI20" s="386"/>
      <c r="UTJ20" s="386"/>
      <c r="UTK20" s="386"/>
      <c r="UTL20" s="386"/>
      <c r="UTM20" s="386"/>
      <c r="UTN20" s="386"/>
      <c r="UTO20" s="386"/>
      <c r="UTP20" s="386"/>
      <c r="UTQ20" s="386"/>
      <c r="UTR20" s="386"/>
      <c r="UTS20" s="386"/>
      <c r="UTT20" s="386"/>
      <c r="UTU20" s="386"/>
      <c r="UTV20" s="386"/>
      <c r="UTW20" s="386"/>
      <c r="UTX20" s="386"/>
      <c r="UTY20" s="386"/>
      <c r="UTZ20" s="386"/>
      <c r="UUA20" s="386"/>
      <c r="UUB20" s="386"/>
      <c r="UUC20" s="386"/>
      <c r="UUD20" s="386"/>
      <c r="UUE20" s="386"/>
      <c r="UUF20" s="386"/>
      <c r="UUG20" s="386"/>
      <c r="UUH20" s="386"/>
      <c r="UUI20" s="386"/>
      <c r="UUJ20" s="386"/>
      <c r="UUK20" s="386"/>
      <c r="UUL20" s="386"/>
      <c r="UUM20" s="386"/>
      <c r="UUN20" s="386"/>
      <c r="UUO20" s="386"/>
      <c r="UUP20" s="386"/>
      <c r="UUQ20" s="386"/>
      <c r="UUR20" s="386"/>
      <c r="UUS20" s="386"/>
      <c r="UUT20" s="386"/>
      <c r="UUU20" s="386"/>
      <c r="UUV20" s="386"/>
      <c r="UUW20" s="386"/>
      <c r="UUX20" s="386"/>
      <c r="UUY20" s="386"/>
      <c r="UUZ20" s="386"/>
      <c r="UVA20" s="386"/>
      <c r="UVB20" s="386"/>
      <c r="UVC20" s="386"/>
      <c r="UVD20" s="386"/>
      <c r="UVE20" s="386"/>
      <c r="UVF20" s="386"/>
      <c r="UVG20" s="386"/>
      <c r="UVH20" s="386"/>
      <c r="UVI20" s="386"/>
      <c r="UVJ20" s="386"/>
      <c r="UVK20" s="386"/>
      <c r="UVL20" s="386"/>
      <c r="UVM20" s="386"/>
      <c r="UVN20" s="386"/>
      <c r="UVO20" s="386"/>
      <c r="UVP20" s="386"/>
      <c r="UVQ20" s="386"/>
      <c r="UVR20" s="386"/>
      <c r="UVS20" s="386"/>
      <c r="UVT20" s="386"/>
      <c r="UVU20" s="386"/>
      <c r="UVV20" s="386"/>
      <c r="UVW20" s="386"/>
      <c r="UVX20" s="386"/>
      <c r="UVY20" s="386"/>
      <c r="UVZ20" s="386"/>
      <c r="UWA20" s="386"/>
      <c r="UWB20" s="386"/>
      <c r="UWC20" s="386"/>
      <c r="UWD20" s="386"/>
      <c r="UWE20" s="386"/>
      <c r="UWF20" s="386"/>
      <c r="UWG20" s="386"/>
      <c r="UWH20" s="386"/>
      <c r="UWI20" s="386"/>
      <c r="UWJ20" s="386"/>
      <c r="UWK20" s="386"/>
      <c r="UWL20" s="386"/>
      <c r="UWM20" s="386"/>
      <c r="UWN20" s="386"/>
      <c r="UWO20" s="386"/>
      <c r="UWP20" s="386"/>
      <c r="UWQ20" s="386"/>
      <c r="UWR20" s="386"/>
      <c r="UWS20" s="386"/>
      <c r="UWT20" s="386"/>
      <c r="UWU20" s="386"/>
      <c r="UWV20" s="386"/>
      <c r="UWW20" s="386"/>
      <c r="UWX20" s="386"/>
      <c r="UWY20" s="386"/>
      <c r="UWZ20" s="386"/>
      <c r="UXA20" s="386"/>
      <c r="UXB20" s="386"/>
      <c r="UXC20" s="386"/>
      <c r="UXD20" s="386"/>
      <c r="UXE20" s="386"/>
      <c r="UXF20" s="386"/>
      <c r="UXG20" s="386"/>
      <c r="UXH20" s="386"/>
      <c r="UXI20" s="386"/>
      <c r="UXJ20" s="386"/>
      <c r="UXK20" s="386"/>
      <c r="UXL20" s="386"/>
      <c r="UXM20" s="386"/>
      <c r="UXN20" s="386"/>
      <c r="UXO20" s="386"/>
      <c r="UXP20" s="386"/>
      <c r="UXQ20" s="386"/>
      <c r="UXR20" s="386"/>
      <c r="UXS20" s="386"/>
      <c r="UXT20" s="386"/>
      <c r="UXU20" s="386"/>
      <c r="UXV20" s="386"/>
      <c r="UXW20" s="386"/>
      <c r="UXX20" s="386"/>
      <c r="UXY20" s="386"/>
      <c r="UXZ20" s="386"/>
      <c r="UYA20" s="386"/>
      <c r="UYB20" s="386"/>
      <c r="UYC20" s="386"/>
      <c r="UYD20" s="386"/>
      <c r="UYE20" s="386"/>
      <c r="UYF20" s="386"/>
      <c r="UYG20" s="386"/>
      <c r="UYH20" s="386"/>
      <c r="UYI20" s="386"/>
      <c r="UYJ20" s="386"/>
      <c r="UYK20" s="386"/>
      <c r="UYL20" s="386"/>
      <c r="UYM20" s="386"/>
      <c r="UYN20" s="386"/>
      <c r="UYO20" s="386"/>
      <c r="UYP20" s="386"/>
      <c r="UYQ20" s="386"/>
      <c r="UYR20" s="386"/>
      <c r="UYS20" s="386"/>
      <c r="UYT20" s="386"/>
      <c r="UYU20" s="386"/>
      <c r="UYV20" s="386"/>
      <c r="UYW20" s="386"/>
      <c r="UYX20" s="386"/>
      <c r="UYY20" s="386"/>
      <c r="UYZ20" s="386"/>
      <c r="UZA20" s="386"/>
      <c r="UZB20" s="386"/>
      <c r="UZC20" s="386"/>
      <c r="UZD20" s="386"/>
      <c r="UZE20" s="386"/>
      <c r="UZF20" s="386"/>
      <c r="UZG20" s="386"/>
      <c r="UZH20" s="386"/>
      <c r="UZI20" s="386"/>
      <c r="UZJ20" s="386"/>
      <c r="UZK20" s="386"/>
      <c r="UZL20" s="386"/>
      <c r="UZM20" s="386"/>
      <c r="UZN20" s="386"/>
      <c r="UZO20" s="386"/>
      <c r="UZP20" s="386"/>
      <c r="UZQ20" s="386"/>
      <c r="UZR20" s="386"/>
      <c r="UZS20" s="386"/>
      <c r="UZT20" s="386"/>
      <c r="UZU20" s="386"/>
      <c r="UZV20" s="386"/>
      <c r="UZW20" s="386"/>
      <c r="UZX20" s="386"/>
      <c r="UZY20" s="386"/>
      <c r="UZZ20" s="386"/>
      <c r="VAA20" s="386"/>
      <c r="VAB20" s="386"/>
      <c r="VAC20" s="386"/>
      <c r="VAD20" s="386"/>
      <c r="VAE20" s="386"/>
      <c r="VAF20" s="386"/>
      <c r="VAG20" s="386"/>
      <c r="VAH20" s="386"/>
      <c r="VAI20" s="386"/>
      <c r="VAJ20" s="386"/>
      <c r="VAK20" s="386"/>
      <c r="VAL20" s="386"/>
      <c r="VAM20" s="386"/>
      <c r="VAN20" s="386"/>
      <c r="VAO20" s="386"/>
      <c r="VAP20" s="386"/>
      <c r="VAQ20" s="386"/>
      <c r="VAR20" s="386"/>
      <c r="VAS20" s="386"/>
      <c r="VAT20" s="386"/>
      <c r="VAU20" s="386"/>
      <c r="VAV20" s="386"/>
      <c r="VAW20" s="386"/>
      <c r="VAX20" s="386"/>
      <c r="VAY20" s="386"/>
      <c r="VAZ20" s="386"/>
      <c r="VBA20" s="386"/>
      <c r="VBB20" s="386"/>
      <c r="VBC20" s="386"/>
      <c r="VBD20" s="386"/>
      <c r="VBE20" s="386"/>
      <c r="VBF20" s="386"/>
      <c r="VBG20" s="386"/>
      <c r="VBH20" s="386"/>
      <c r="VBI20" s="386"/>
      <c r="VBJ20" s="386"/>
      <c r="VBK20" s="386"/>
      <c r="VBL20" s="386"/>
      <c r="VBM20" s="386"/>
      <c r="VBN20" s="386"/>
      <c r="VBO20" s="386"/>
      <c r="VBP20" s="386"/>
      <c r="VBQ20" s="386"/>
      <c r="VBR20" s="386"/>
      <c r="VBS20" s="386"/>
      <c r="VBT20" s="386"/>
      <c r="VBU20" s="386"/>
      <c r="VBV20" s="386"/>
      <c r="VBW20" s="386"/>
      <c r="VBX20" s="386"/>
      <c r="VBY20" s="386"/>
      <c r="VBZ20" s="386"/>
      <c r="VCA20" s="386"/>
      <c r="VCB20" s="386"/>
      <c r="VCC20" s="386"/>
      <c r="VCD20" s="386"/>
      <c r="VCE20" s="386"/>
      <c r="VCF20" s="386"/>
      <c r="VCG20" s="386"/>
      <c r="VCH20" s="386"/>
      <c r="VCI20" s="386"/>
      <c r="VCJ20" s="386"/>
      <c r="VCK20" s="386"/>
      <c r="VCL20" s="386"/>
      <c r="VCM20" s="386"/>
      <c r="VCN20" s="386"/>
      <c r="VCO20" s="386"/>
      <c r="VCP20" s="386"/>
      <c r="VCQ20" s="386"/>
      <c r="VCR20" s="386"/>
      <c r="VCS20" s="386"/>
      <c r="VCT20" s="386"/>
      <c r="VCU20" s="386"/>
      <c r="VCV20" s="386"/>
      <c r="VCW20" s="386"/>
      <c r="VCX20" s="386"/>
      <c r="VCY20" s="386"/>
      <c r="VCZ20" s="386"/>
      <c r="VDA20" s="386"/>
      <c r="VDB20" s="386"/>
      <c r="VDC20" s="386"/>
      <c r="VDD20" s="386"/>
      <c r="VDE20" s="386"/>
      <c r="VDF20" s="386"/>
      <c r="VDG20" s="386"/>
      <c r="VDH20" s="386"/>
      <c r="VDI20" s="386"/>
      <c r="VDJ20" s="386"/>
      <c r="VDK20" s="386"/>
      <c r="VDL20" s="386"/>
      <c r="VDM20" s="386"/>
      <c r="VDN20" s="386"/>
      <c r="VDO20" s="386"/>
      <c r="VDP20" s="386"/>
      <c r="VDQ20" s="386"/>
      <c r="VDR20" s="386"/>
      <c r="VDS20" s="386"/>
      <c r="VDT20" s="386"/>
      <c r="VDU20" s="386"/>
      <c r="VDV20" s="386"/>
      <c r="VDW20" s="386"/>
      <c r="VDX20" s="386"/>
      <c r="VDY20" s="386"/>
      <c r="VDZ20" s="386"/>
      <c r="VEA20" s="386"/>
      <c r="VEB20" s="386"/>
      <c r="VEC20" s="386"/>
      <c r="VED20" s="386"/>
      <c r="VEE20" s="386"/>
      <c r="VEF20" s="386"/>
      <c r="VEG20" s="386"/>
      <c r="VEH20" s="386"/>
      <c r="VEI20" s="386"/>
      <c r="VEJ20" s="386"/>
      <c r="VEK20" s="386"/>
      <c r="VEL20" s="386"/>
      <c r="VEM20" s="386"/>
      <c r="VEN20" s="386"/>
      <c r="VEO20" s="386"/>
      <c r="VEP20" s="386"/>
      <c r="VEQ20" s="386"/>
      <c r="VER20" s="386"/>
      <c r="VES20" s="386"/>
      <c r="VET20" s="386"/>
      <c r="VEU20" s="386"/>
      <c r="VEV20" s="386"/>
      <c r="VEW20" s="386"/>
      <c r="VEX20" s="386"/>
      <c r="VEY20" s="386"/>
      <c r="VEZ20" s="386"/>
      <c r="VFA20" s="386"/>
      <c r="VFB20" s="386"/>
      <c r="VFC20" s="386"/>
      <c r="VFD20" s="386"/>
      <c r="VFE20" s="386"/>
      <c r="VFF20" s="386"/>
      <c r="VFG20" s="386"/>
      <c r="VFH20" s="386"/>
      <c r="VFI20" s="386"/>
      <c r="VFJ20" s="386"/>
      <c r="VFK20" s="386"/>
      <c r="VFL20" s="386"/>
      <c r="VFM20" s="386"/>
      <c r="VFN20" s="386"/>
      <c r="VFO20" s="386"/>
      <c r="VFP20" s="386"/>
      <c r="VFQ20" s="386"/>
      <c r="VFR20" s="386"/>
      <c r="VFS20" s="386"/>
      <c r="VFT20" s="386"/>
      <c r="VFU20" s="386"/>
      <c r="VFV20" s="386"/>
      <c r="VFW20" s="386"/>
      <c r="VFX20" s="386"/>
      <c r="VFY20" s="386"/>
      <c r="VFZ20" s="386"/>
      <c r="VGA20" s="386"/>
      <c r="VGB20" s="386"/>
      <c r="VGC20" s="386"/>
      <c r="VGD20" s="386"/>
      <c r="VGE20" s="386"/>
      <c r="VGF20" s="386"/>
      <c r="VGG20" s="386"/>
      <c r="VGH20" s="386"/>
      <c r="VGI20" s="386"/>
      <c r="VGJ20" s="386"/>
      <c r="VGK20" s="386"/>
      <c r="VGL20" s="386"/>
      <c r="VGM20" s="386"/>
      <c r="VGN20" s="386"/>
      <c r="VGO20" s="386"/>
      <c r="VGP20" s="386"/>
      <c r="VGQ20" s="386"/>
      <c r="VGR20" s="386"/>
      <c r="VGS20" s="386"/>
      <c r="VGT20" s="386"/>
      <c r="VGU20" s="386"/>
      <c r="VGV20" s="386"/>
      <c r="VGW20" s="386"/>
      <c r="VGX20" s="386"/>
      <c r="VGY20" s="386"/>
      <c r="VGZ20" s="386"/>
      <c r="VHA20" s="386"/>
      <c r="VHB20" s="386"/>
      <c r="VHC20" s="386"/>
      <c r="VHD20" s="386"/>
      <c r="VHE20" s="386"/>
      <c r="VHF20" s="386"/>
      <c r="VHG20" s="386"/>
      <c r="VHH20" s="386"/>
      <c r="VHI20" s="386"/>
      <c r="VHJ20" s="386"/>
      <c r="VHK20" s="386"/>
      <c r="VHL20" s="386"/>
      <c r="VHM20" s="386"/>
      <c r="VHN20" s="386"/>
      <c r="VHO20" s="386"/>
      <c r="VHP20" s="386"/>
      <c r="VHQ20" s="386"/>
      <c r="VHR20" s="386"/>
      <c r="VHS20" s="386"/>
      <c r="VHT20" s="386"/>
      <c r="VHU20" s="386"/>
      <c r="VHV20" s="386"/>
      <c r="VHW20" s="386"/>
      <c r="VHX20" s="386"/>
      <c r="VHY20" s="386"/>
      <c r="VHZ20" s="386"/>
      <c r="VIA20" s="386"/>
      <c r="VIB20" s="386"/>
      <c r="VIC20" s="386"/>
      <c r="VID20" s="386"/>
      <c r="VIE20" s="386"/>
      <c r="VIF20" s="386"/>
      <c r="VIG20" s="386"/>
      <c r="VIH20" s="386"/>
      <c r="VII20" s="386"/>
      <c r="VIJ20" s="386"/>
      <c r="VIK20" s="386"/>
      <c r="VIL20" s="386"/>
      <c r="VIM20" s="386"/>
      <c r="VIN20" s="386"/>
      <c r="VIO20" s="386"/>
      <c r="VIP20" s="386"/>
      <c r="VIQ20" s="386"/>
      <c r="VIR20" s="386"/>
      <c r="VIS20" s="386"/>
      <c r="VIT20" s="386"/>
      <c r="VIU20" s="386"/>
      <c r="VIV20" s="386"/>
      <c r="VIW20" s="386"/>
      <c r="VIX20" s="386"/>
      <c r="VIY20" s="386"/>
      <c r="VIZ20" s="386"/>
      <c r="VJA20" s="386"/>
      <c r="VJB20" s="386"/>
      <c r="VJC20" s="386"/>
      <c r="VJD20" s="386"/>
      <c r="VJE20" s="386"/>
      <c r="VJF20" s="386"/>
      <c r="VJG20" s="386"/>
      <c r="VJH20" s="386"/>
      <c r="VJI20" s="386"/>
      <c r="VJJ20" s="386"/>
      <c r="VJK20" s="386"/>
      <c r="VJL20" s="386"/>
      <c r="VJM20" s="386"/>
      <c r="VJN20" s="386"/>
      <c r="VJO20" s="386"/>
      <c r="VJP20" s="386"/>
      <c r="VJQ20" s="386"/>
      <c r="VJR20" s="386"/>
      <c r="VJS20" s="386"/>
      <c r="VJT20" s="386"/>
      <c r="VJU20" s="386"/>
      <c r="VJV20" s="386"/>
      <c r="VJW20" s="386"/>
      <c r="VJX20" s="386"/>
      <c r="VJY20" s="386"/>
      <c r="VJZ20" s="386"/>
      <c r="VKA20" s="386"/>
      <c r="VKB20" s="386"/>
      <c r="VKC20" s="386"/>
      <c r="VKD20" s="386"/>
      <c r="VKE20" s="386"/>
      <c r="VKF20" s="386"/>
      <c r="VKG20" s="386"/>
      <c r="VKH20" s="386"/>
      <c r="VKI20" s="386"/>
      <c r="VKJ20" s="386"/>
      <c r="VKK20" s="386"/>
      <c r="VKL20" s="386"/>
      <c r="VKM20" s="386"/>
      <c r="VKN20" s="386"/>
      <c r="VKO20" s="386"/>
      <c r="VKP20" s="386"/>
      <c r="VKQ20" s="386"/>
      <c r="VKR20" s="386"/>
      <c r="VKS20" s="386"/>
      <c r="VKT20" s="386"/>
      <c r="VKU20" s="386"/>
      <c r="VKV20" s="386"/>
      <c r="VKW20" s="386"/>
      <c r="VKX20" s="386"/>
      <c r="VKY20" s="386"/>
      <c r="VKZ20" s="386"/>
      <c r="VLA20" s="386"/>
      <c r="VLB20" s="386"/>
      <c r="VLC20" s="386"/>
      <c r="VLD20" s="386"/>
      <c r="VLE20" s="386"/>
      <c r="VLF20" s="386"/>
      <c r="VLG20" s="386"/>
      <c r="VLH20" s="386"/>
      <c r="VLI20" s="386"/>
      <c r="VLJ20" s="386"/>
      <c r="VLK20" s="386"/>
      <c r="VLL20" s="386"/>
      <c r="VLM20" s="386"/>
      <c r="VLN20" s="386"/>
      <c r="VLO20" s="386"/>
      <c r="VLP20" s="386"/>
      <c r="VLQ20" s="386"/>
      <c r="VLR20" s="386"/>
      <c r="VLS20" s="386"/>
      <c r="VLT20" s="386"/>
      <c r="VLU20" s="386"/>
      <c r="VLV20" s="386"/>
      <c r="VLW20" s="386"/>
      <c r="VLX20" s="386"/>
      <c r="VLY20" s="386"/>
      <c r="VLZ20" s="386"/>
      <c r="VMA20" s="386"/>
      <c r="VMB20" s="386"/>
      <c r="VMC20" s="386"/>
      <c r="VMD20" s="386"/>
      <c r="VME20" s="386"/>
      <c r="VMF20" s="386"/>
      <c r="VMG20" s="386"/>
      <c r="VMH20" s="386"/>
      <c r="VMI20" s="386"/>
      <c r="VMJ20" s="386"/>
      <c r="VMK20" s="386"/>
      <c r="VML20" s="386"/>
      <c r="VMM20" s="386"/>
      <c r="VMN20" s="386"/>
      <c r="VMO20" s="386"/>
      <c r="VMP20" s="386"/>
      <c r="VMQ20" s="386"/>
      <c r="VMR20" s="386"/>
      <c r="VMS20" s="386"/>
      <c r="VMT20" s="386"/>
      <c r="VMU20" s="386"/>
      <c r="VMV20" s="386"/>
      <c r="VMW20" s="386"/>
      <c r="VMX20" s="386"/>
      <c r="VMY20" s="386"/>
      <c r="VMZ20" s="386"/>
      <c r="VNA20" s="386"/>
      <c r="VNB20" s="386"/>
      <c r="VNC20" s="386"/>
      <c r="VND20" s="386"/>
      <c r="VNE20" s="386"/>
      <c r="VNF20" s="386"/>
      <c r="VNG20" s="386"/>
      <c r="VNH20" s="386"/>
      <c r="VNI20" s="386"/>
      <c r="VNJ20" s="386"/>
      <c r="VNK20" s="386"/>
      <c r="VNL20" s="386"/>
      <c r="VNM20" s="386"/>
      <c r="VNN20" s="386"/>
      <c r="VNO20" s="386"/>
      <c r="VNP20" s="386"/>
      <c r="VNQ20" s="386"/>
      <c r="VNR20" s="386"/>
      <c r="VNS20" s="386"/>
      <c r="VNT20" s="386"/>
      <c r="VNU20" s="386"/>
      <c r="VNV20" s="386"/>
      <c r="VNW20" s="386"/>
      <c r="VNX20" s="386"/>
      <c r="VNY20" s="386"/>
      <c r="VNZ20" s="386"/>
      <c r="VOA20" s="386"/>
      <c r="VOB20" s="386"/>
      <c r="VOC20" s="386"/>
      <c r="VOD20" s="386"/>
      <c r="VOE20" s="386"/>
      <c r="VOF20" s="386"/>
      <c r="VOG20" s="386"/>
      <c r="VOH20" s="386"/>
      <c r="VOI20" s="386"/>
      <c r="VOJ20" s="386"/>
      <c r="VOK20" s="386"/>
      <c r="VOL20" s="386"/>
      <c r="VOM20" s="386"/>
      <c r="VON20" s="386"/>
      <c r="VOO20" s="386"/>
      <c r="VOP20" s="386"/>
      <c r="VOQ20" s="386"/>
      <c r="VOR20" s="386"/>
      <c r="VOS20" s="386"/>
      <c r="VOT20" s="386"/>
      <c r="VOU20" s="386"/>
      <c r="VOV20" s="386"/>
      <c r="VOW20" s="386"/>
      <c r="VOX20" s="386"/>
      <c r="VOY20" s="386"/>
      <c r="VOZ20" s="386"/>
      <c r="VPA20" s="386"/>
      <c r="VPB20" s="386"/>
      <c r="VPC20" s="386"/>
      <c r="VPD20" s="386"/>
      <c r="VPE20" s="386"/>
      <c r="VPF20" s="386"/>
      <c r="VPG20" s="386"/>
      <c r="VPH20" s="386"/>
      <c r="VPI20" s="386"/>
      <c r="VPJ20" s="386"/>
      <c r="VPK20" s="386"/>
      <c r="VPL20" s="386"/>
      <c r="VPM20" s="386"/>
      <c r="VPN20" s="386"/>
      <c r="VPO20" s="386"/>
      <c r="VPP20" s="386"/>
      <c r="VPQ20" s="386"/>
      <c r="VPR20" s="386"/>
      <c r="VPS20" s="386"/>
      <c r="VPT20" s="386"/>
      <c r="VPU20" s="386"/>
      <c r="VPV20" s="386"/>
      <c r="VPW20" s="386"/>
      <c r="VPX20" s="386"/>
      <c r="VPY20" s="386"/>
      <c r="VPZ20" s="386"/>
      <c r="VQA20" s="386"/>
      <c r="VQB20" s="386"/>
      <c r="VQC20" s="386"/>
      <c r="VQD20" s="386"/>
      <c r="VQE20" s="386"/>
      <c r="VQF20" s="386"/>
      <c r="VQG20" s="386"/>
      <c r="VQH20" s="386"/>
      <c r="VQI20" s="386"/>
      <c r="VQJ20" s="386"/>
      <c r="VQK20" s="386"/>
      <c r="VQL20" s="386"/>
      <c r="VQM20" s="386"/>
      <c r="VQN20" s="386"/>
      <c r="VQO20" s="386"/>
      <c r="VQP20" s="386"/>
      <c r="VQQ20" s="386"/>
      <c r="VQR20" s="386"/>
      <c r="VQS20" s="386"/>
      <c r="VQT20" s="386"/>
      <c r="VQU20" s="386"/>
      <c r="VQV20" s="386"/>
      <c r="VQW20" s="386"/>
      <c r="VQX20" s="386"/>
      <c r="VQY20" s="386"/>
      <c r="VQZ20" s="386"/>
      <c r="VRA20" s="386"/>
      <c r="VRB20" s="386"/>
      <c r="VRC20" s="386"/>
      <c r="VRD20" s="386"/>
      <c r="VRE20" s="386"/>
      <c r="VRF20" s="386"/>
      <c r="VRG20" s="386"/>
      <c r="VRH20" s="386"/>
      <c r="VRI20" s="386"/>
      <c r="VRJ20" s="386"/>
      <c r="VRK20" s="386"/>
      <c r="VRL20" s="386"/>
      <c r="VRM20" s="386"/>
      <c r="VRN20" s="386"/>
      <c r="VRO20" s="386"/>
      <c r="VRP20" s="386"/>
      <c r="VRQ20" s="386"/>
      <c r="VRR20" s="386"/>
      <c r="VRS20" s="386"/>
      <c r="VRT20" s="386"/>
      <c r="VRU20" s="386"/>
      <c r="VRV20" s="386"/>
      <c r="VRW20" s="386"/>
      <c r="VRX20" s="386"/>
      <c r="VRY20" s="386"/>
      <c r="VRZ20" s="386"/>
      <c r="VSA20" s="386"/>
      <c r="VSB20" s="386"/>
      <c r="VSC20" s="386"/>
      <c r="VSD20" s="386"/>
      <c r="VSE20" s="386"/>
      <c r="VSF20" s="386"/>
      <c r="VSG20" s="386"/>
      <c r="VSH20" s="386"/>
      <c r="VSI20" s="386"/>
      <c r="VSJ20" s="386"/>
      <c r="VSK20" s="386"/>
      <c r="VSL20" s="386"/>
      <c r="VSM20" s="386"/>
      <c r="VSN20" s="386"/>
      <c r="VSO20" s="386"/>
      <c r="VSP20" s="386"/>
      <c r="VSQ20" s="386"/>
      <c r="VSR20" s="386"/>
      <c r="VSS20" s="386"/>
      <c r="VST20" s="386"/>
      <c r="VSU20" s="386"/>
      <c r="VSV20" s="386"/>
      <c r="VSW20" s="386"/>
      <c r="VSX20" s="386"/>
      <c r="VSY20" s="386"/>
      <c r="VSZ20" s="386"/>
      <c r="VTA20" s="386"/>
      <c r="VTB20" s="386"/>
      <c r="VTC20" s="386"/>
      <c r="VTD20" s="386"/>
      <c r="VTE20" s="386"/>
      <c r="VTF20" s="386"/>
      <c r="VTG20" s="386"/>
      <c r="VTH20" s="386"/>
      <c r="VTI20" s="386"/>
      <c r="VTJ20" s="386"/>
      <c r="VTK20" s="386"/>
      <c r="VTL20" s="386"/>
      <c r="VTM20" s="386"/>
      <c r="VTN20" s="386"/>
      <c r="VTO20" s="386"/>
      <c r="VTP20" s="386"/>
      <c r="VTQ20" s="386"/>
      <c r="VTR20" s="386"/>
      <c r="VTS20" s="386"/>
      <c r="VTT20" s="386"/>
      <c r="VTU20" s="386"/>
      <c r="VTV20" s="386"/>
      <c r="VTW20" s="386"/>
      <c r="VTX20" s="386"/>
      <c r="VTY20" s="386"/>
      <c r="VTZ20" s="386"/>
      <c r="VUA20" s="386"/>
      <c r="VUB20" s="386"/>
      <c r="VUC20" s="386"/>
      <c r="VUD20" s="386"/>
      <c r="VUE20" s="386"/>
      <c r="VUF20" s="386"/>
      <c r="VUG20" s="386"/>
      <c r="VUH20" s="386"/>
      <c r="VUI20" s="386"/>
      <c r="VUJ20" s="386"/>
      <c r="VUK20" s="386"/>
      <c r="VUL20" s="386"/>
      <c r="VUM20" s="386"/>
      <c r="VUN20" s="386"/>
      <c r="VUO20" s="386"/>
      <c r="VUP20" s="386"/>
      <c r="VUQ20" s="386"/>
      <c r="VUR20" s="386"/>
      <c r="VUS20" s="386"/>
      <c r="VUT20" s="386"/>
      <c r="VUU20" s="386"/>
      <c r="VUV20" s="386"/>
      <c r="VUW20" s="386"/>
      <c r="VUX20" s="386"/>
      <c r="VUY20" s="386"/>
      <c r="VUZ20" s="386"/>
      <c r="VVA20" s="386"/>
      <c r="VVB20" s="386"/>
      <c r="VVC20" s="386"/>
      <c r="VVD20" s="386"/>
      <c r="VVE20" s="386"/>
      <c r="VVF20" s="386"/>
      <c r="VVG20" s="386"/>
      <c r="VVH20" s="386"/>
      <c r="VVI20" s="386"/>
      <c r="VVJ20" s="386"/>
      <c r="VVK20" s="386"/>
      <c r="VVL20" s="386"/>
      <c r="VVM20" s="386"/>
      <c r="VVN20" s="386"/>
      <c r="VVO20" s="386"/>
      <c r="VVP20" s="386"/>
      <c r="VVQ20" s="386"/>
      <c r="VVR20" s="386"/>
      <c r="VVS20" s="386"/>
      <c r="VVT20" s="386"/>
      <c r="VVU20" s="386"/>
      <c r="VVV20" s="386"/>
      <c r="VVW20" s="386"/>
      <c r="VVX20" s="386"/>
      <c r="VVY20" s="386"/>
      <c r="VVZ20" s="386"/>
      <c r="VWA20" s="386"/>
      <c r="VWB20" s="386"/>
      <c r="VWC20" s="386"/>
      <c r="VWD20" s="386"/>
      <c r="VWE20" s="386"/>
      <c r="VWF20" s="386"/>
      <c r="VWG20" s="386"/>
      <c r="VWH20" s="386"/>
      <c r="VWI20" s="386"/>
      <c r="VWJ20" s="386"/>
      <c r="VWK20" s="386"/>
      <c r="VWL20" s="386"/>
      <c r="VWM20" s="386"/>
      <c r="VWN20" s="386"/>
      <c r="VWO20" s="386"/>
      <c r="VWP20" s="386"/>
      <c r="VWQ20" s="386"/>
      <c r="VWR20" s="386"/>
      <c r="VWS20" s="386"/>
      <c r="VWT20" s="386"/>
      <c r="VWU20" s="386"/>
      <c r="VWV20" s="386"/>
      <c r="VWW20" s="386"/>
      <c r="VWX20" s="386"/>
      <c r="VWY20" s="386"/>
      <c r="VWZ20" s="386"/>
      <c r="VXA20" s="386"/>
      <c r="VXB20" s="386"/>
      <c r="VXC20" s="386"/>
      <c r="VXD20" s="386"/>
      <c r="VXE20" s="386"/>
      <c r="VXF20" s="386"/>
      <c r="VXG20" s="386"/>
      <c r="VXH20" s="386"/>
      <c r="VXI20" s="386"/>
      <c r="VXJ20" s="386"/>
      <c r="VXK20" s="386"/>
      <c r="VXL20" s="386"/>
      <c r="VXM20" s="386"/>
      <c r="VXN20" s="386"/>
      <c r="VXO20" s="386"/>
      <c r="VXP20" s="386"/>
      <c r="VXQ20" s="386"/>
      <c r="VXR20" s="386"/>
      <c r="VXS20" s="386"/>
      <c r="VXT20" s="386"/>
      <c r="VXU20" s="386"/>
      <c r="VXV20" s="386"/>
      <c r="VXW20" s="386"/>
      <c r="VXX20" s="386"/>
      <c r="VXY20" s="386"/>
      <c r="VXZ20" s="386"/>
      <c r="VYA20" s="386"/>
      <c r="VYB20" s="386"/>
      <c r="VYC20" s="386"/>
      <c r="VYD20" s="386"/>
      <c r="VYE20" s="386"/>
      <c r="VYF20" s="386"/>
      <c r="VYG20" s="386"/>
      <c r="VYH20" s="386"/>
      <c r="VYI20" s="386"/>
      <c r="VYJ20" s="386"/>
      <c r="VYK20" s="386"/>
      <c r="VYL20" s="386"/>
      <c r="VYM20" s="386"/>
      <c r="VYN20" s="386"/>
      <c r="VYO20" s="386"/>
      <c r="VYP20" s="386"/>
      <c r="VYQ20" s="386"/>
      <c r="VYR20" s="386"/>
      <c r="VYS20" s="386"/>
      <c r="VYT20" s="386"/>
      <c r="VYU20" s="386"/>
      <c r="VYV20" s="386"/>
      <c r="VYW20" s="386"/>
      <c r="VYX20" s="386"/>
      <c r="VYY20" s="386"/>
      <c r="VYZ20" s="386"/>
      <c r="VZA20" s="386"/>
      <c r="VZB20" s="386"/>
      <c r="VZC20" s="386"/>
      <c r="VZD20" s="386"/>
      <c r="VZE20" s="386"/>
      <c r="VZF20" s="386"/>
      <c r="VZG20" s="386"/>
      <c r="VZH20" s="386"/>
      <c r="VZI20" s="386"/>
      <c r="VZJ20" s="386"/>
      <c r="VZK20" s="386"/>
      <c r="VZL20" s="386"/>
      <c r="VZM20" s="386"/>
      <c r="VZN20" s="386"/>
      <c r="VZO20" s="386"/>
      <c r="VZP20" s="386"/>
      <c r="VZQ20" s="386"/>
      <c r="VZR20" s="386"/>
      <c r="VZS20" s="386"/>
      <c r="VZT20" s="386"/>
      <c r="VZU20" s="386"/>
      <c r="VZV20" s="386"/>
      <c r="VZW20" s="386"/>
      <c r="VZX20" s="386"/>
      <c r="VZY20" s="386"/>
      <c r="VZZ20" s="386"/>
      <c r="WAA20" s="386"/>
      <c r="WAB20" s="386"/>
      <c r="WAC20" s="386"/>
      <c r="WAD20" s="386"/>
      <c r="WAE20" s="386"/>
      <c r="WAF20" s="386"/>
      <c r="WAG20" s="386"/>
      <c r="WAH20" s="386"/>
      <c r="WAI20" s="386"/>
      <c r="WAJ20" s="386"/>
      <c r="WAK20" s="386"/>
      <c r="WAL20" s="386"/>
      <c r="WAM20" s="386"/>
      <c r="WAN20" s="386"/>
      <c r="WAO20" s="386"/>
      <c r="WAP20" s="386"/>
      <c r="WAQ20" s="386"/>
      <c r="WAR20" s="386"/>
      <c r="WAS20" s="386"/>
      <c r="WAT20" s="386"/>
      <c r="WAU20" s="386"/>
      <c r="WAV20" s="386"/>
      <c r="WAW20" s="386"/>
      <c r="WAX20" s="386"/>
      <c r="WAY20" s="386"/>
      <c r="WAZ20" s="386"/>
      <c r="WBA20" s="386"/>
      <c r="WBB20" s="386"/>
      <c r="WBC20" s="386"/>
      <c r="WBD20" s="386"/>
      <c r="WBE20" s="386"/>
      <c r="WBF20" s="386"/>
      <c r="WBG20" s="386"/>
      <c r="WBH20" s="386"/>
      <c r="WBI20" s="386"/>
      <c r="WBJ20" s="386"/>
      <c r="WBK20" s="386"/>
      <c r="WBL20" s="386"/>
      <c r="WBM20" s="386"/>
      <c r="WBN20" s="386"/>
      <c r="WBO20" s="386"/>
      <c r="WBP20" s="386"/>
      <c r="WBQ20" s="386"/>
      <c r="WBR20" s="386"/>
      <c r="WBS20" s="386"/>
      <c r="WBT20" s="386"/>
      <c r="WBU20" s="386"/>
      <c r="WBV20" s="386"/>
      <c r="WBW20" s="386"/>
      <c r="WBX20" s="386"/>
      <c r="WBY20" s="386"/>
      <c r="WBZ20" s="386"/>
      <c r="WCA20" s="386"/>
      <c r="WCB20" s="386"/>
      <c r="WCC20" s="386"/>
      <c r="WCD20" s="386"/>
      <c r="WCE20" s="386"/>
      <c r="WCF20" s="386"/>
      <c r="WCG20" s="386"/>
      <c r="WCH20" s="386"/>
      <c r="WCI20" s="386"/>
      <c r="WCJ20" s="386"/>
      <c r="WCK20" s="386"/>
      <c r="WCL20" s="386"/>
      <c r="WCM20" s="386"/>
      <c r="WCN20" s="386"/>
      <c r="WCO20" s="386"/>
      <c r="WCP20" s="386"/>
      <c r="WCQ20" s="386"/>
      <c r="WCR20" s="386"/>
      <c r="WCS20" s="386"/>
      <c r="WCT20" s="386"/>
      <c r="WCU20" s="386"/>
      <c r="WCV20" s="386"/>
      <c r="WCW20" s="386"/>
      <c r="WCX20" s="386"/>
      <c r="WCY20" s="386"/>
      <c r="WCZ20" s="386"/>
      <c r="WDA20" s="386"/>
      <c r="WDB20" s="386"/>
      <c r="WDC20" s="386"/>
      <c r="WDD20" s="386"/>
      <c r="WDE20" s="386"/>
      <c r="WDF20" s="386"/>
      <c r="WDG20" s="386"/>
      <c r="WDH20" s="386"/>
      <c r="WDI20" s="386"/>
      <c r="WDJ20" s="386"/>
      <c r="WDK20" s="386"/>
      <c r="WDL20" s="386"/>
      <c r="WDM20" s="386"/>
      <c r="WDN20" s="386"/>
      <c r="WDO20" s="386"/>
      <c r="WDP20" s="386"/>
      <c r="WDQ20" s="386"/>
      <c r="WDR20" s="386"/>
      <c r="WDS20" s="386"/>
      <c r="WDT20" s="386"/>
      <c r="WDU20" s="386"/>
      <c r="WDV20" s="386"/>
      <c r="WDW20" s="386"/>
      <c r="WDX20" s="386"/>
      <c r="WDY20" s="386"/>
      <c r="WDZ20" s="386"/>
      <c r="WEA20" s="386"/>
      <c r="WEB20" s="386"/>
      <c r="WEC20" s="386"/>
      <c r="WED20" s="386"/>
      <c r="WEE20" s="386"/>
      <c r="WEF20" s="386"/>
      <c r="WEG20" s="386"/>
      <c r="WEH20" s="386"/>
      <c r="WEI20" s="386"/>
      <c r="WEJ20" s="386"/>
      <c r="WEK20" s="386"/>
      <c r="WEL20" s="386"/>
      <c r="WEM20" s="386"/>
      <c r="WEN20" s="386"/>
      <c r="WEO20" s="386"/>
      <c r="WEP20" s="386"/>
      <c r="WEQ20" s="386"/>
      <c r="WER20" s="386"/>
      <c r="WES20" s="386"/>
      <c r="WET20" s="386"/>
      <c r="WEU20" s="386"/>
      <c r="WEV20" s="386"/>
      <c r="WEW20" s="386"/>
      <c r="WEX20" s="386"/>
      <c r="WEY20" s="386"/>
      <c r="WEZ20" s="386"/>
      <c r="WFA20" s="386"/>
      <c r="WFB20" s="386"/>
      <c r="WFC20" s="386"/>
      <c r="WFD20" s="386"/>
      <c r="WFE20" s="386"/>
      <c r="WFF20" s="386"/>
      <c r="WFG20" s="386"/>
      <c r="WFH20" s="386"/>
      <c r="WFI20" s="386"/>
      <c r="WFJ20" s="386"/>
      <c r="WFK20" s="386"/>
      <c r="WFL20" s="386"/>
      <c r="WFM20" s="386"/>
      <c r="WFN20" s="386"/>
      <c r="WFO20" s="386"/>
      <c r="WFP20" s="386"/>
      <c r="WFQ20" s="386"/>
      <c r="WFR20" s="386"/>
      <c r="WFS20" s="386"/>
      <c r="WFT20" s="386"/>
      <c r="WFU20" s="386"/>
      <c r="WFV20" s="386"/>
      <c r="WFW20" s="386"/>
      <c r="WFX20" s="386"/>
      <c r="WFY20" s="386"/>
      <c r="WFZ20" s="386"/>
      <c r="WGA20" s="386"/>
      <c r="WGB20" s="386"/>
      <c r="WGC20" s="386"/>
      <c r="WGD20" s="386"/>
      <c r="WGE20" s="386"/>
      <c r="WGF20" s="386"/>
      <c r="WGG20" s="386"/>
      <c r="WGH20" s="386"/>
      <c r="WGI20" s="386"/>
      <c r="WGJ20" s="386"/>
      <c r="WGK20" s="386"/>
      <c r="WGL20" s="386"/>
      <c r="WGM20" s="386"/>
      <c r="WGN20" s="386"/>
      <c r="WGO20" s="386"/>
      <c r="WGP20" s="386"/>
      <c r="WGQ20" s="386"/>
      <c r="WGR20" s="386"/>
      <c r="WGS20" s="386"/>
      <c r="WGT20" s="386"/>
      <c r="WGU20" s="386"/>
      <c r="WGV20" s="386"/>
      <c r="WGW20" s="386"/>
      <c r="WGX20" s="386"/>
      <c r="WGY20" s="386"/>
      <c r="WGZ20" s="386"/>
      <c r="WHA20" s="386"/>
      <c r="WHB20" s="386"/>
      <c r="WHC20" s="386"/>
      <c r="WHD20" s="386"/>
      <c r="WHE20" s="386"/>
      <c r="WHF20" s="386"/>
      <c r="WHG20" s="386"/>
      <c r="WHH20" s="386"/>
      <c r="WHI20" s="386"/>
      <c r="WHJ20" s="386"/>
      <c r="WHK20" s="386"/>
      <c r="WHL20" s="386"/>
      <c r="WHM20" s="386"/>
      <c r="WHN20" s="386"/>
      <c r="WHO20" s="386"/>
      <c r="WHP20" s="386"/>
      <c r="WHQ20" s="386"/>
      <c r="WHR20" s="386"/>
      <c r="WHS20" s="386"/>
      <c r="WHT20" s="386"/>
      <c r="WHU20" s="386"/>
      <c r="WHV20" s="386"/>
      <c r="WHW20" s="386"/>
      <c r="WHX20" s="386"/>
      <c r="WHY20" s="386"/>
      <c r="WHZ20" s="386"/>
      <c r="WIA20" s="386"/>
      <c r="WIB20" s="386"/>
      <c r="WIC20" s="386"/>
      <c r="WID20" s="386"/>
      <c r="WIE20" s="386"/>
      <c r="WIF20" s="386"/>
      <c r="WIG20" s="386"/>
      <c r="WIH20" s="386"/>
      <c r="WII20" s="386"/>
      <c r="WIJ20" s="386"/>
      <c r="WIK20" s="386"/>
      <c r="WIL20" s="386"/>
      <c r="WIM20" s="386"/>
      <c r="WIN20" s="386"/>
      <c r="WIO20" s="386"/>
      <c r="WIP20" s="386"/>
      <c r="WIQ20" s="386"/>
      <c r="WIR20" s="386"/>
      <c r="WIS20" s="386"/>
      <c r="WIT20" s="386"/>
      <c r="WIU20" s="386"/>
      <c r="WIV20" s="386"/>
      <c r="WIW20" s="386"/>
      <c r="WIX20" s="386"/>
      <c r="WIY20" s="386"/>
      <c r="WIZ20" s="386"/>
      <c r="WJA20" s="386"/>
      <c r="WJB20" s="386"/>
      <c r="WJC20" s="386"/>
      <c r="WJD20" s="386"/>
      <c r="WJE20" s="386"/>
      <c r="WJF20" s="386"/>
      <c r="WJG20" s="386"/>
      <c r="WJH20" s="386"/>
      <c r="WJI20" s="386"/>
      <c r="WJJ20" s="386"/>
      <c r="WJK20" s="386"/>
      <c r="WJL20" s="386"/>
      <c r="WJM20" s="386"/>
      <c r="WJN20" s="386"/>
      <c r="WJO20" s="386"/>
      <c r="WJP20" s="386"/>
      <c r="WJQ20" s="386"/>
      <c r="WJR20" s="386"/>
      <c r="WJS20" s="386"/>
      <c r="WJT20" s="386"/>
      <c r="WJU20" s="386"/>
      <c r="WJV20" s="386"/>
      <c r="WJW20" s="386"/>
      <c r="WJX20" s="386"/>
      <c r="WJY20" s="386"/>
      <c r="WJZ20" s="386"/>
      <c r="WKA20" s="386"/>
      <c r="WKB20" s="386"/>
      <c r="WKC20" s="386"/>
      <c r="WKD20" s="386"/>
      <c r="WKE20" s="386"/>
      <c r="WKF20" s="386"/>
      <c r="WKG20" s="386"/>
      <c r="WKH20" s="386"/>
      <c r="WKI20" s="386"/>
      <c r="WKJ20" s="386"/>
      <c r="WKK20" s="386"/>
      <c r="WKL20" s="386"/>
      <c r="WKM20" s="386"/>
      <c r="WKN20" s="386"/>
      <c r="WKO20" s="386"/>
      <c r="WKP20" s="386"/>
      <c r="WKQ20" s="386"/>
      <c r="WKR20" s="386"/>
      <c r="WKS20" s="386"/>
      <c r="WKT20" s="386"/>
      <c r="WKU20" s="386"/>
      <c r="WKV20" s="386"/>
      <c r="WKW20" s="386"/>
      <c r="WKX20" s="386"/>
      <c r="WKY20" s="386"/>
      <c r="WKZ20" s="386"/>
      <c r="WLA20" s="386"/>
      <c r="WLB20" s="386"/>
      <c r="WLC20" s="386"/>
      <c r="WLD20" s="386"/>
      <c r="WLE20" s="386"/>
      <c r="WLF20" s="386"/>
      <c r="WLG20" s="386"/>
      <c r="WLH20" s="386"/>
      <c r="WLI20" s="386"/>
      <c r="WLJ20" s="386"/>
      <c r="WLK20" s="386"/>
      <c r="WLL20" s="386"/>
      <c r="WLM20" s="386"/>
      <c r="WLN20" s="386"/>
      <c r="WLO20" s="386"/>
      <c r="WLP20" s="386"/>
      <c r="WLQ20" s="386"/>
      <c r="WLR20" s="386"/>
      <c r="WLS20" s="386"/>
      <c r="WLT20" s="386"/>
      <c r="WLU20" s="386"/>
      <c r="WLV20" s="386"/>
      <c r="WLW20" s="386"/>
      <c r="WLX20" s="386"/>
      <c r="WLY20" s="386"/>
      <c r="WLZ20" s="386"/>
      <c r="WMA20" s="386"/>
      <c r="WMB20" s="386"/>
      <c r="WMC20" s="386"/>
      <c r="WMD20" s="386"/>
      <c r="WME20" s="386"/>
      <c r="WMF20" s="386"/>
      <c r="WMG20" s="386"/>
      <c r="WMH20" s="386"/>
      <c r="WMI20" s="386"/>
      <c r="WMJ20" s="386"/>
      <c r="WMK20" s="386"/>
      <c r="WML20" s="386"/>
      <c r="WMM20" s="386"/>
      <c r="WMN20" s="386"/>
      <c r="WMO20" s="386"/>
      <c r="WMP20" s="386"/>
      <c r="WMQ20" s="386"/>
      <c r="WMR20" s="386"/>
      <c r="WMS20" s="386"/>
      <c r="WMT20" s="386"/>
      <c r="WMU20" s="386"/>
      <c r="WMV20" s="386"/>
      <c r="WMW20" s="386"/>
      <c r="WMX20" s="386"/>
      <c r="WMY20" s="386"/>
      <c r="WMZ20" s="386"/>
      <c r="WNA20" s="386"/>
      <c r="WNB20" s="386"/>
      <c r="WNC20" s="386"/>
      <c r="WND20" s="386"/>
      <c r="WNE20" s="386"/>
      <c r="WNF20" s="386"/>
      <c r="WNG20" s="386"/>
      <c r="WNH20" s="386"/>
      <c r="WNI20" s="386"/>
      <c r="WNJ20" s="386"/>
      <c r="WNK20" s="386"/>
      <c r="WNL20" s="386"/>
      <c r="WNM20" s="386"/>
      <c r="WNN20" s="386"/>
      <c r="WNO20" s="386"/>
      <c r="WNP20" s="386"/>
      <c r="WNQ20" s="386"/>
      <c r="WNR20" s="386"/>
      <c r="WNS20" s="386"/>
      <c r="WNT20" s="386"/>
      <c r="WNU20" s="386"/>
      <c r="WNV20" s="386"/>
      <c r="WNW20" s="386"/>
      <c r="WNX20" s="386"/>
      <c r="WNY20" s="386"/>
      <c r="WNZ20" s="386"/>
      <c r="WOA20" s="386"/>
      <c r="WOB20" s="386"/>
      <c r="WOC20" s="386"/>
      <c r="WOD20" s="386"/>
      <c r="WOE20" s="386"/>
      <c r="WOF20" s="386"/>
      <c r="WOG20" s="386"/>
      <c r="WOH20" s="386"/>
      <c r="WOI20" s="386"/>
      <c r="WOJ20" s="386"/>
      <c r="WOK20" s="386"/>
      <c r="WOL20" s="386"/>
      <c r="WOM20" s="386"/>
      <c r="WON20" s="386"/>
      <c r="WOO20" s="386"/>
      <c r="WOP20" s="386"/>
      <c r="WOQ20" s="386"/>
      <c r="WOR20" s="386"/>
      <c r="WOS20" s="386"/>
      <c r="WOT20" s="386"/>
      <c r="WOU20" s="386"/>
      <c r="WOV20" s="386"/>
      <c r="WOW20" s="386"/>
      <c r="WOX20" s="386"/>
      <c r="WOY20" s="386"/>
      <c r="WOZ20" s="386"/>
      <c r="WPA20" s="386"/>
      <c r="WPB20" s="386"/>
      <c r="WPC20" s="386"/>
      <c r="WPD20" s="386"/>
      <c r="WPE20" s="386"/>
      <c r="WPF20" s="386"/>
      <c r="WPG20" s="386"/>
      <c r="WPH20" s="386"/>
      <c r="WPI20" s="386"/>
      <c r="WPJ20" s="386"/>
      <c r="WPK20" s="386"/>
      <c r="WPL20" s="386"/>
      <c r="WPM20" s="386"/>
      <c r="WPN20" s="386"/>
      <c r="WPO20" s="386"/>
      <c r="WPP20" s="386"/>
      <c r="WPQ20" s="386"/>
      <c r="WPR20" s="386"/>
      <c r="WPS20" s="386"/>
      <c r="WPT20" s="386"/>
      <c r="WPU20" s="386"/>
      <c r="WPV20" s="386"/>
      <c r="WPW20" s="386"/>
      <c r="WPX20" s="386"/>
      <c r="WPY20" s="386"/>
      <c r="WPZ20" s="386"/>
      <c r="WQA20" s="386"/>
      <c r="WQB20" s="386"/>
      <c r="WQC20" s="386"/>
      <c r="WQD20" s="386"/>
      <c r="WQE20" s="386"/>
      <c r="WQF20" s="386"/>
      <c r="WQG20" s="386"/>
      <c r="WQH20" s="386"/>
      <c r="WQI20" s="386"/>
      <c r="WQJ20" s="386"/>
      <c r="WQK20" s="386"/>
      <c r="WQL20" s="386"/>
      <c r="WQM20" s="386"/>
      <c r="WQN20" s="386"/>
      <c r="WQO20" s="386"/>
      <c r="WQP20" s="386"/>
      <c r="WQQ20" s="386"/>
      <c r="WQR20" s="386"/>
      <c r="WQS20" s="386"/>
      <c r="WQT20" s="386"/>
      <c r="WQU20" s="386"/>
      <c r="WQV20" s="386"/>
      <c r="WQW20" s="386"/>
      <c r="WQX20" s="386"/>
      <c r="WQY20" s="386"/>
      <c r="WQZ20" s="386"/>
      <c r="WRA20" s="386"/>
      <c r="WRB20" s="386"/>
      <c r="WRC20" s="386"/>
      <c r="WRD20" s="386"/>
      <c r="WRE20" s="386"/>
      <c r="WRF20" s="386"/>
      <c r="WRG20" s="386"/>
      <c r="WRH20" s="386"/>
      <c r="WRI20" s="386"/>
      <c r="WRJ20" s="386"/>
      <c r="WRK20" s="386"/>
      <c r="WRL20" s="386"/>
      <c r="WRM20" s="386"/>
      <c r="WRN20" s="386"/>
      <c r="WRO20" s="386"/>
      <c r="WRP20" s="386"/>
      <c r="WRQ20" s="386"/>
      <c r="WRR20" s="386"/>
      <c r="WRS20" s="386"/>
      <c r="WRT20" s="386"/>
      <c r="WRU20" s="386"/>
      <c r="WRV20" s="386"/>
      <c r="WRW20" s="386"/>
      <c r="WRX20" s="386"/>
      <c r="WRY20" s="386"/>
      <c r="WRZ20" s="386"/>
      <c r="WSA20" s="386"/>
      <c r="WSB20" s="386"/>
      <c r="WSC20" s="386"/>
      <c r="WSD20" s="386"/>
      <c r="WSE20" s="386"/>
      <c r="WSF20" s="386"/>
      <c r="WSG20" s="386"/>
      <c r="WSH20" s="386"/>
      <c r="WSI20" s="386"/>
      <c r="WSJ20" s="386"/>
      <c r="WSK20" s="386"/>
      <c r="WSL20" s="386"/>
      <c r="WSM20" s="386"/>
      <c r="WSN20" s="386"/>
      <c r="WSO20" s="386"/>
      <c r="WSP20" s="386"/>
      <c r="WSQ20" s="386"/>
      <c r="WSR20" s="386"/>
      <c r="WSS20" s="386"/>
      <c r="WST20" s="386"/>
      <c r="WSU20" s="386"/>
      <c r="WSV20" s="386"/>
      <c r="WSW20" s="386"/>
      <c r="WSX20" s="386"/>
      <c r="WSY20" s="386"/>
      <c r="WSZ20" s="386"/>
      <c r="WTA20" s="386"/>
      <c r="WTB20" s="386"/>
      <c r="WTC20" s="386"/>
      <c r="WTD20" s="386"/>
      <c r="WTE20" s="386"/>
      <c r="WTF20" s="386"/>
      <c r="WTG20" s="386"/>
      <c r="WTH20" s="386"/>
      <c r="WTI20" s="386"/>
      <c r="WTJ20" s="386"/>
      <c r="WTK20" s="386"/>
      <c r="WTL20" s="386"/>
      <c r="WTM20" s="386"/>
      <c r="WTN20" s="386"/>
      <c r="WTO20" s="386"/>
      <c r="WTP20" s="386"/>
      <c r="WTQ20" s="386"/>
      <c r="WTR20" s="386"/>
      <c r="WTS20" s="386"/>
      <c r="WTT20" s="386"/>
      <c r="WTU20" s="386"/>
      <c r="WTV20" s="386"/>
      <c r="WTW20" s="386"/>
      <c r="WTX20" s="386"/>
      <c r="WTY20" s="386"/>
      <c r="WTZ20" s="386"/>
      <c r="WUA20" s="386"/>
      <c r="WUB20" s="386"/>
      <c r="WUC20" s="386"/>
      <c r="WUD20" s="386"/>
      <c r="WUE20" s="386"/>
      <c r="WUF20" s="386"/>
      <c r="WUG20" s="386"/>
      <c r="WUH20" s="386"/>
      <c r="WUI20" s="386"/>
      <c r="WUJ20" s="386"/>
      <c r="WUK20" s="386"/>
      <c r="WUL20" s="386"/>
      <c r="WUM20" s="386"/>
      <c r="WUN20" s="386"/>
      <c r="WUO20" s="386"/>
      <c r="WUP20" s="386"/>
      <c r="WUQ20" s="386"/>
      <c r="WUR20" s="386"/>
      <c r="WUS20" s="386"/>
      <c r="WUT20" s="386"/>
      <c r="WUU20" s="386"/>
      <c r="WUV20" s="386"/>
      <c r="WUW20" s="386"/>
      <c r="WUX20" s="386"/>
      <c r="WUY20" s="386"/>
      <c r="WUZ20" s="386"/>
      <c r="WVA20" s="386"/>
      <c r="WVB20" s="386"/>
      <c r="WVC20" s="386"/>
      <c r="WVD20" s="386"/>
      <c r="WVE20" s="386"/>
      <c r="WVF20" s="386"/>
      <c r="WVG20" s="386"/>
      <c r="WVH20" s="386"/>
      <c r="WVI20" s="386"/>
      <c r="WVJ20" s="386"/>
      <c r="WVK20" s="386"/>
      <c r="WVL20" s="386"/>
      <c r="WVM20" s="386"/>
      <c r="WVN20" s="386"/>
      <c r="WVO20" s="386"/>
      <c r="WVP20" s="386"/>
      <c r="WVQ20" s="386"/>
      <c r="WVR20" s="386"/>
      <c r="WVS20" s="386"/>
      <c r="WVT20" s="386"/>
      <c r="WVU20" s="386"/>
      <c r="WVV20" s="386"/>
      <c r="WVW20" s="386"/>
      <c r="WVX20" s="386"/>
      <c r="WVY20" s="386"/>
      <c r="WVZ20" s="386"/>
      <c r="WWA20" s="386"/>
      <c r="WWB20" s="386"/>
      <c r="WWC20" s="386"/>
      <c r="WWD20" s="386"/>
      <c r="WWE20" s="386"/>
      <c r="WWF20" s="386"/>
      <c r="WWG20" s="386"/>
      <c r="WWH20" s="386"/>
      <c r="WWI20" s="386"/>
      <c r="WWJ20" s="386"/>
      <c r="WWK20" s="386"/>
      <c r="WWL20" s="386"/>
      <c r="WWM20" s="386"/>
      <c r="WWN20" s="386"/>
      <c r="WWO20" s="386"/>
      <c r="WWP20" s="386"/>
      <c r="WWQ20" s="386"/>
      <c r="WWR20" s="386"/>
      <c r="WWS20" s="386"/>
      <c r="WWT20" s="386"/>
      <c r="WWU20" s="386"/>
      <c r="WWV20" s="386"/>
      <c r="WWW20" s="386"/>
      <c r="WWX20" s="386"/>
      <c r="WWY20" s="386"/>
      <c r="WWZ20" s="386"/>
      <c r="WXA20" s="386"/>
      <c r="WXB20" s="386"/>
      <c r="WXC20" s="386"/>
      <c r="WXD20" s="386"/>
      <c r="WXE20" s="386"/>
      <c r="WXF20" s="386"/>
      <c r="WXG20" s="386"/>
      <c r="WXH20" s="386"/>
      <c r="WXI20" s="386"/>
      <c r="WXJ20" s="386"/>
      <c r="WXK20" s="386"/>
      <c r="WXL20" s="386"/>
      <c r="WXM20" s="386"/>
      <c r="WXN20" s="386"/>
      <c r="WXO20" s="386"/>
      <c r="WXP20" s="386"/>
      <c r="WXQ20" s="386"/>
      <c r="WXR20" s="386"/>
      <c r="WXS20" s="386"/>
      <c r="WXT20" s="386"/>
      <c r="WXU20" s="386"/>
      <c r="WXV20" s="386"/>
      <c r="WXW20" s="386"/>
      <c r="WXX20" s="386"/>
      <c r="WXY20" s="386"/>
      <c r="WXZ20" s="386"/>
      <c r="WYA20" s="386"/>
      <c r="WYB20" s="386"/>
      <c r="WYC20" s="386"/>
      <c r="WYD20" s="386"/>
      <c r="WYE20" s="386"/>
      <c r="WYF20" s="386"/>
      <c r="WYG20" s="386"/>
      <c r="WYH20" s="386"/>
      <c r="WYI20" s="386"/>
      <c r="WYJ20" s="386"/>
      <c r="WYK20" s="386"/>
      <c r="WYL20" s="386"/>
      <c r="WYM20" s="386"/>
      <c r="WYN20" s="386"/>
      <c r="WYO20" s="386"/>
      <c r="WYP20" s="386"/>
      <c r="WYQ20" s="386"/>
      <c r="WYR20" s="386"/>
      <c r="WYS20" s="386"/>
      <c r="WYT20" s="386"/>
      <c r="WYU20" s="386"/>
      <c r="WYV20" s="386"/>
      <c r="WYW20" s="386"/>
      <c r="WYX20" s="386"/>
      <c r="WYY20" s="386"/>
      <c r="WYZ20" s="386"/>
      <c r="WZA20" s="386"/>
      <c r="WZB20" s="386"/>
      <c r="WZC20" s="386"/>
      <c r="WZD20" s="386"/>
      <c r="WZE20" s="386"/>
      <c r="WZF20" s="386"/>
      <c r="WZG20" s="386"/>
      <c r="WZH20" s="386"/>
      <c r="WZI20" s="386"/>
      <c r="WZJ20" s="386"/>
      <c r="WZK20" s="386"/>
      <c r="WZL20" s="386"/>
      <c r="WZM20" s="386"/>
      <c r="WZN20" s="386"/>
      <c r="WZO20" s="386"/>
      <c r="WZP20" s="386"/>
      <c r="WZQ20" s="386"/>
      <c r="WZR20" s="386"/>
      <c r="WZS20" s="386"/>
      <c r="WZT20" s="386"/>
      <c r="WZU20" s="386"/>
      <c r="WZV20" s="386"/>
      <c r="WZW20" s="386"/>
      <c r="WZX20" s="386"/>
      <c r="WZY20" s="386"/>
      <c r="WZZ20" s="386"/>
      <c r="XAA20" s="386"/>
      <c r="XAB20" s="386"/>
      <c r="XAC20" s="386"/>
      <c r="XAD20" s="386"/>
      <c r="XAE20" s="386"/>
      <c r="XAF20" s="386"/>
      <c r="XAG20" s="386"/>
      <c r="XAH20" s="386"/>
      <c r="XAI20" s="386"/>
      <c r="XAJ20" s="386"/>
      <c r="XAK20" s="386"/>
      <c r="XAL20" s="386"/>
      <c r="XAM20" s="386"/>
      <c r="XAN20" s="386"/>
      <c r="XAO20" s="386"/>
      <c r="XAP20" s="386"/>
      <c r="XAQ20" s="386"/>
      <c r="XAR20" s="386"/>
      <c r="XAS20" s="386"/>
      <c r="XAT20" s="386"/>
      <c r="XAU20" s="386"/>
      <c r="XAV20" s="386"/>
      <c r="XAW20" s="386"/>
      <c r="XAX20" s="386"/>
      <c r="XAY20" s="386"/>
      <c r="XAZ20" s="386"/>
      <c r="XBA20" s="386"/>
      <c r="XBB20" s="386"/>
      <c r="XBC20" s="386"/>
      <c r="XBD20" s="386"/>
      <c r="XBE20" s="386"/>
      <c r="XBF20" s="386"/>
      <c r="XBG20" s="386"/>
      <c r="XBH20" s="386"/>
      <c r="XBI20" s="386"/>
      <c r="XBJ20" s="386"/>
      <c r="XBK20" s="386"/>
      <c r="XBL20" s="386"/>
      <c r="XBM20" s="386"/>
      <c r="XBN20" s="386"/>
      <c r="XBO20" s="386"/>
      <c r="XBP20" s="386"/>
      <c r="XBQ20" s="386"/>
      <c r="XBR20" s="386"/>
      <c r="XBS20" s="386"/>
      <c r="XBT20" s="386"/>
      <c r="XBU20" s="386"/>
      <c r="XBV20" s="386"/>
      <c r="XBW20" s="386"/>
      <c r="XBX20" s="386"/>
      <c r="XBY20" s="386"/>
      <c r="XBZ20" s="386"/>
      <c r="XCA20" s="386"/>
      <c r="XCB20" s="386"/>
      <c r="XCC20" s="386"/>
      <c r="XCD20" s="386"/>
      <c r="XCE20" s="386"/>
      <c r="XCF20" s="386"/>
      <c r="XCG20" s="386"/>
      <c r="XCH20" s="386"/>
      <c r="XCI20" s="386"/>
      <c r="XCJ20" s="386"/>
      <c r="XCK20" s="386"/>
      <c r="XCL20" s="386"/>
      <c r="XCM20" s="386"/>
      <c r="XCN20" s="386"/>
      <c r="XCO20" s="386"/>
      <c r="XCP20" s="386"/>
      <c r="XCQ20" s="386"/>
      <c r="XCR20" s="386"/>
      <c r="XCS20" s="386"/>
      <c r="XCT20" s="386"/>
      <c r="XCU20" s="386"/>
      <c r="XCV20" s="386"/>
      <c r="XCW20" s="386"/>
      <c r="XCX20" s="386"/>
      <c r="XCY20" s="386"/>
      <c r="XCZ20" s="386"/>
      <c r="XDA20" s="386"/>
      <c r="XDB20" s="386"/>
      <c r="XDC20" s="386"/>
      <c r="XDD20" s="386"/>
      <c r="XDE20" s="386"/>
      <c r="XDF20" s="386"/>
      <c r="XDG20" s="386"/>
      <c r="XDH20" s="386"/>
      <c r="XDI20" s="386"/>
      <c r="XDJ20" s="386"/>
      <c r="XDK20" s="386"/>
      <c r="XDL20" s="386"/>
      <c r="XDM20" s="386"/>
      <c r="XDN20" s="386"/>
      <c r="XDO20" s="386"/>
      <c r="XDP20" s="386"/>
      <c r="XDQ20" s="386"/>
      <c r="XDR20" s="386"/>
      <c r="XDS20" s="386"/>
      <c r="XDT20" s="386"/>
      <c r="XDU20" s="386"/>
      <c r="XDV20" s="386"/>
      <c r="XDW20" s="386"/>
      <c r="XDX20" s="386"/>
      <c r="XDY20" s="386"/>
      <c r="XDZ20" s="386"/>
      <c r="XEA20" s="386"/>
      <c r="XEB20" s="386"/>
      <c r="XEC20" s="386"/>
      <c r="XED20" s="386"/>
      <c r="XEE20" s="386"/>
      <c r="XEF20" s="386"/>
      <c r="XEG20" s="386"/>
      <c r="XEH20" s="386"/>
      <c r="XEI20" s="386"/>
      <c r="XEJ20" s="386"/>
      <c r="XEK20" s="386"/>
      <c r="XEL20" s="386"/>
      <c r="XEM20" s="386"/>
      <c r="XEN20" s="386"/>
      <c r="XEO20" s="386"/>
      <c r="XEP20" s="386"/>
      <c r="XEQ20" s="386"/>
      <c r="XER20" s="386"/>
      <c r="XES20" s="386"/>
      <c r="XET20" s="386"/>
      <c r="XEU20" s="386"/>
      <c r="XEV20" s="386"/>
      <c r="XEW20" s="386"/>
      <c r="XEX20" s="386"/>
      <c r="XEY20" s="386"/>
      <c r="XEZ20" s="386"/>
      <c r="XFA20" s="386"/>
    </row>
    <row r="21" spans="1:16381" ht="51" hidden="1" x14ac:dyDescent="0.2">
      <c r="A21" s="273">
        <v>16</v>
      </c>
      <c r="B21" s="273" t="s">
        <v>514</v>
      </c>
      <c r="C21" s="273" t="s">
        <v>565</v>
      </c>
      <c r="D21" s="273" t="s">
        <v>748</v>
      </c>
      <c r="E21" s="89" t="s">
        <v>587</v>
      </c>
      <c r="F21" s="240" t="s">
        <v>579</v>
      </c>
      <c r="G21" s="273" t="s">
        <v>529</v>
      </c>
      <c r="H21" s="273" t="s">
        <v>580</v>
      </c>
      <c r="I21" s="276">
        <v>43642</v>
      </c>
      <c r="J21" s="407">
        <v>44012</v>
      </c>
      <c r="K21" s="525" t="s">
        <v>1457</v>
      </c>
      <c r="L21" s="290" t="s">
        <v>285</v>
      </c>
      <c r="M21" s="273" t="s">
        <v>285</v>
      </c>
      <c r="N21" s="273" t="s">
        <v>322</v>
      </c>
      <c r="O21" s="89" t="s">
        <v>979</v>
      </c>
    </row>
    <row r="22" spans="1:16381" s="196" customFormat="1" ht="51" x14ac:dyDescent="0.2">
      <c r="A22" s="293">
        <v>16.100000000000001</v>
      </c>
      <c r="B22" s="273" t="s">
        <v>514</v>
      </c>
      <c r="C22" s="293" t="s">
        <v>1440</v>
      </c>
      <c r="D22" s="273" t="s">
        <v>1456</v>
      </c>
      <c r="E22" s="89" t="s">
        <v>587</v>
      </c>
      <c r="F22" s="240" t="s">
        <v>579</v>
      </c>
      <c r="G22" s="273" t="s">
        <v>529</v>
      </c>
      <c r="H22" s="273" t="s">
        <v>580</v>
      </c>
      <c r="I22" s="276">
        <v>43642</v>
      </c>
      <c r="J22" s="407">
        <v>44196</v>
      </c>
      <c r="K22" s="272" t="s">
        <v>609</v>
      </c>
      <c r="L22" s="273" t="s">
        <v>285</v>
      </c>
      <c r="M22" s="273" t="s">
        <v>285</v>
      </c>
      <c r="N22" s="273" t="s">
        <v>322</v>
      </c>
      <c r="O22" s="301" t="s">
        <v>1451</v>
      </c>
    </row>
    <row r="23" spans="1:16381" ht="25.5" hidden="1" x14ac:dyDescent="0.2">
      <c r="A23" s="293">
        <v>17</v>
      </c>
      <c r="B23" s="294" t="s">
        <v>581</v>
      </c>
      <c r="C23" s="294" t="s">
        <v>525</v>
      </c>
      <c r="D23" s="293" t="s">
        <v>603</v>
      </c>
      <c r="E23" s="295" t="s">
        <v>586</v>
      </c>
      <c r="F23" s="296" t="s">
        <v>582</v>
      </c>
      <c r="G23" s="373" t="s">
        <v>529</v>
      </c>
      <c r="H23" s="271" t="s">
        <v>583</v>
      </c>
      <c r="I23" s="374">
        <v>43732</v>
      </c>
      <c r="J23" s="409">
        <v>43829</v>
      </c>
      <c r="K23" s="397" t="s">
        <v>531</v>
      </c>
      <c r="L23" s="294" t="s">
        <v>285</v>
      </c>
      <c r="M23" s="273" t="s">
        <v>285</v>
      </c>
      <c r="N23" s="294" t="s">
        <v>285</v>
      </c>
      <c r="O23" s="298" t="s">
        <v>774</v>
      </c>
    </row>
    <row r="24" spans="1:16381" ht="51" hidden="1" x14ac:dyDescent="0.2">
      <c r="A24" s="273">
        <v>18</v>
      </c>
      <c r="B24" s="290" t="s">
        <v>581</v>
      </c>
      <c r="C24" s="290" t="s">
        <v>570</v>
      </c>
      <c r="D24" s="273" t="s">
        <v>735</v>
      </c>
      <c r="E24" s="5" t="s">
        <v>736</v>
      </c>
      <c r="F24" s="213" t="s">
        <v>582</v>
      </c>
      <c r="G24" s="373" t="s">
        <v>529</v>
      </c>
      <c r="H24" s="271" t="s">
        <v>583</v>
      </c>
      <c r="I24" s="274">
        <v>43810</v>
      </c>
      <c r="J24" s="407">
        <v>43920</v>
      </c>
      <c r="K24" s="397" t="s">
        <v>531</v>
      </c>
      <c r="L24" s="290" t="s">
        <v>285</v>
      </c>
      <c r="M24" s="273" t="s">
        <v>285</v>
      </c>
      <c r="N24" s="290" t="s">
        <v>322</v>
      </c>
      <c r="O24" s="89" t="s">
        <v>981</v>
      </c>
    </row>
    <row r="25" spans="1:16381" ht="73.5" customHeight="1" x14ac:dyDescent="0.2">
      <c r="A25" s="293">
        <v>18.100000000000001</v>
      </c>
      <c r="B25" s="397" t="s">
        <v>581</v>
      </c>
      <c r="C25" s="294" t="s">
        <v>565</v>
      </c>
      <c r="D25" s="293" t="s">
        <v>1004</v>
      </c>
      <c r="E25" s="5" t="s">
        <v>1008</v>
      </c>
      <c r="F25" s="213" t="s">
        <v>582</v>
      </c>
      <c r="G25" s="396" t="s">
        <v>529</v>
      </c>
      <c r="H25" s="396" t="s">
        <v>583</v>
      </c>
      <c r="I25" s="374">
        <v>43914</v>
      </c>
      <c r="J25" s="410">
        <v>44042</v>
      </c>
      <c r="K25" s="421" t="s">
        <v>609</v>
      </c>
      <c r="L25" s="294" t="s">
        <v>285</v>
      </c>
      <c r="M25" s="273" t="s">
        <v>285</v>
      </c>
      <c r="N25" s="293" t="s">
        <v>322</v>
      </c>
      <c r="O25" s="298" t="s">
        <v>1292</v>
      </c>
    </row>
    <row r="26" spans="1:16381" ht="293.25" hidden="1" x14ac:dyDescent="0.2">
      <c r="A26" s="293">
        <v>19</v>
      </c>
      <c r="B26" s="294" t="s">
        <v>616</v>
      </c>
      <c r="C26" s="294" t="s">
        <v>525</v>
      </c>
      <c r="D26" s="293" t="s">
        <v>617</v>
      </c>
      <c r="E26" s="295" t="s">
        <v>619</v>
      </c>
      <c r="F26" s="296">
        <v>279001105</v>
      </c>
      <c r="G26" s="373" t="s">
        <v>529</v>
      </c>
      <c r="H26" s="260" t="s">
        <v>594</v>
      </c>
      <c r="I26" s="374">
        <v>43783</v>
      </c>
      <c r="J26" s="409" t="s">
        <v>618</v>
      </c>
      <c r="K26" s="397" t="s">
        <v>531</v>
      </c>
      <c r="L26" s="294" t="s">
        <v>285</v>
      </c>
      <c r="M26" s="273" t="s">
        <v>285</v>
      </c>
      <c r="N26" s="294" t="s">
        <v>996</v>
      </c>
      <c r="O26" s="299" t="s">
        <v>781</v>
      </c>
    </row>
    <row r="27" spans="1:16381" ht="25.5" hidden="1" x14ac:dyDescent="0.2">
      <c r="A27" s="273">
        <v>20</v>
      </c>
      <c r="B27" s="271" t="s">
        <v>584</v>
      </c>
      <c r="C27" s="271" t="s">
        <v>525</v>
      </c>
      <c r="D27" s="273" t="s">
        <v>620</v>
      </c>
      <c r="E27" s="213" t="s">
        <v>588</v>
      </c>
      <c r="F27" s="213" t="s">
        <v>574</v>
      </c>
      <c r="G27" s="373" t="s">
        <v>529</v>
      </c>
      <c r="H27" s="260" t="s">
        <v>597</v>
      </c>
      <c r="I27" s="274">
        <v>43797</v>
      </c>
      <c r="J27" s="7" t="s">
        <v>585</v>
      </c>
      <c r="K27" s="397" t="s">
        <v>531</v>
      </c>
      <c r="L27" s="271" t="s">
        <v>285</v>
      </c>
      <c r="M27" s="273" t="s">
        <v>285</v>
      </c>
      <c r="N27" s="397" t="s">
        <v>996</v>
      </c>
      <c r="O27" s="286" t="s">
        <v>788</v>
      </c>
    </row>
    <row r="28" spans="1:16381" ht="51" hidden="1" x14ac:dyDescent="0.2">
      <c r="A28" s="273">
        <v>21</v>
      </c>
      <c r="B28" s="273" t="s">
        <v>589</v>
      </c>
      <c r="C28" s="273" t="s">
        <v>525</v>
      </c>
      <c r="D28" s="89" t="s">
        <v>751</v>
      </c>
      <c r="E28" s="89" t="s">
        <v>590</v>
      </c>
      <c r="F28" s="240">
        <v>186269506</v>
      </c>
      <c r="G28" s="273" t="s">
        <v>529</v>
      </c>
      <c r="H28" s="273" t="s">
        <v>591</v>
      </c>
      <c r="I28" s="276">
        <v>43810</v>
      </c>
      <c r="J28" s="7" t="s">
        <v>747</v>
      </c>
      <c r="K28" s="397" t="s">
        <v>531</v>
      </c>
      <c r="L28" s="271" t="s">
        <v>285</v>
      </c>
      <c r="M28" s="273" t="s">
        <v>285</v>
      </c>
      <c r="N28" s="397" t="s">
        <v>308</v>
      </c>
      <c r="O28" s="286" t="s">
        <v>790</v>
      </c>
    </row>
    <row r="29" spans="1:16381" ht="232.35" hidden="1" customHeight="1" x14ac:dyDescent="0.2">
      <c r="A29" s="273">
        <v>22</v>
      </c>
      <c r="B29" s="273" t="s">
        <v>592</v>
      </c>
      <c r="C29" s="273" t="s">
        <v>525</v>
      </c>
      <c r="D29" s="280" t="s">
        <v>750</v>
      </c>
      <c r="E29" s="89" t="s">
        <v>596</v>
      </c>
      <c r="F29" s="239" t="s">
        <v>593</v>
      </c>
      <c r="G29" s="273" t="s">
        <v>529</v>
      </c>
      <c r="H29" s="275" t="s">
        <v>594</v>
      </c>
      <c r="I29" s="240" t="s">
        <v>285</v>
      </c>
      <c r="J29" s="195" t="s">
        <v>595</v>
      </c>
      <c r="K29" s="403" t="s">
        <v>989</v>
      </c>
      <c r="L29" s="273" t="s">
        <v>285</v>
      </c>
      <c r="M29" s="273" t="s">
        <v>285</v>
      </c>
      <c r="N29" s="290" t="s">
        <v>322</v>
      </c>
      <c r="O29" s="287" t="s">
        <v>990</v>
      </c>
    </row>
    <row r="30" spans="1:16381" ht="89.25" hidden="1" x14ac:dyDescent="0.2">
      <c r="A30" s="293">
        <v>23</v>
      </c>
      <c r="B30" s="300" t="s">
        <v>604</v>
      </c>
      <c r="C30" s="294" t="s">
        <v>3</v>
      </c>
      <c r="D30" s="301" t="s">
        <v>605</v>
      </c>
      <c r="E30" s="302" t="s">
        <v>610</v>
      </c>
      <c r="F30" s="296" t="s">
        <v>606</v>
      </c>
      <c r="G30" s="373" t="s">
        <v>529</v>
      </c>
      <c r="H30" s="271" t="s">
        <v>607</v>
      </c>
      <c r="I30" s="240" t="s">
        <v>285</v>
      </c>
      <c r="J30" s="132" t="s">
        <v>608</v>
      </c>
      <c r="K30" s="297" t="s">
        <v>96</v>
      </c>
      <c r="L30" s="294" t="s">
        <v>285</v>
      </c>
      <c r="M30" s="273" t="s">
        <v>285</v>
      </c>
      <c r="N30" s="294" t="s">
        <v>308</v>
      </c>
      <c r="O30" s="298" t="s">
        <v>783</v>
      </c>
    </row>
    <row r="31" spans="1:16381" s="234" customFormat="1" ht="51" hidden="1" x14ac:dyDescent="0.2">
      <c r="A31" s="271">
        <v>24</v>
      </c>
      <c r="B31" s="271" t="s">
        <v>741</v>
      </c>
      <c r="C31" s="271" t="s">
        <v>525</v>
      </c>
      <c r="D31" s="240" t="s">
        <v>742</v>
      </c>
      <c r="E31" s="213" t="s">
        <v>744</v>
      </c>
      <c r="F31" s="213" t="s">
        <v>743</v>
      </c>
      <c r="G31" s="373" t="s">
        <v>529</v>
      </c>
      <c r="H31" s="271" t="s">
        <v>745</v>
      </c>
      <c r="I31" s="274">
        <v>43822</v>
      </c>
      <c r="J31" s="4" t="s">
        <v>746</v>
      </c>
      <c r="K31" s="279" t="s">
        <v>96</v>
      </c>
      <c r="L31" s="271" t="s">
        <v>285</v>
      </c>
      <c r="M31" s="273" t="s">
        <v>285</v>
      </c>
      <c r="N31" s="397" t="s">
        <v>996</v>
      </c>
      <c r="O31" s="286" t="s">
        <v>791</v>
      </c>
    </row>
    <row r="32" spans="1:16381" s="234" customFormat="1" ht="165.75" x14ac:dyDescent="0.2">
      <c r="A32" s="290">
        <v>25</v>
      </c>
      <c r="B32" s="290" t="s">
        <v>753</v>
      </c>
      <c r="C32" s="290" t="s">
        <v>525</v>
      </c>
      <c r="D32" s="240" t="s">
        <v>782</v>
      </c>
      <c r="E32" s="5" t="s">
        <v>754</v>
      </c>
      <c r="F32" s="213" t="s">
        <v>755</v>
      </c>
      <c r="G32" s="285" t="s">
        <v>529</v>
      </c>
      <c r="H32" s="285" t="s">
        <v>580</v>
      </c>
      <c r="I32" s="274">
        <v>43819</v>
      </c>
      <c r="J32" s="528">
        <v>44027</v>
      </c>
      <c r="K32" s="406" t="s">
        <v>609</v>
      </c>
      <c r="L32" s="290" t="s">
        <v>285</v>
      </c>
      <c r="M32" s="273" t="s">
        <v>285</v>
      </c>
      <c r="N32" s="290" t="s">
        <v>322</v>
      </c>
      <c r="O32" s="286" t="s">
        <v>1433</v>
      </c>
    </row>
    <row r="33" spans="1:15" s="234" customFormat="1" ht="89.25" x14ac:dyDescent="0.2">
      <c r="A33" s="294">
        <v>25.1</v>
      </c>
      <c r="B33" s="397" t="s">
        <v>753</v>
      </c>
      <c r="C33" s="294" t="s">
        <v>570</v>
      </c>
      <c r="D33" s="240" t="s">
        <v>1454</v>
      </c>
      <c r="E33" s="5" t="s">
        <v>754</v>
      </c>
      <c r="F33" s="213" t="s">
        <v>755</v>
      </c>
      <c r="G33" s="285" t="s">
        <v>529</v>
      </c>
      <c r="H33" s="285" t="s">
        <v>580</v>
      </c>
      <c r="I33" s="274">
        <v>44028</v>
      </c>
      <c r="J33" s="528">
        <v>44196</v>
      </c>
      <c r="K33" s="406" t="s">
        <v>609</v>
      </c>
      <c r="L33" s="397" t="s">
        <v>285</v>
      </c>
      <c r="M33" s="273" t="s">
        <v>285</v>
      </c>
      <c r="N33" s="397" t="s">
        <v>322</v>
      </c>
      <c r="O33" s="298" t="s">
        <v>1455</v>
      </c>
    </row>
    <row r="34" spans="1:15" s="234" customFormat="1" ht="51" hidden="1" x14ac:dyDescent="0.2">
      <c r="A34" s="294">
        <v>26</v>
      </c>
      <c r="B34" s="302" t="s">
        <v>768</v>
      </c>
      <c r="C34" s="302" t="s">
        <v>525</v>
      </c>
      <c r="D34" s="301" t="s">
        <v>771</v>
      </c>
      <c r="E34" s="303" t="s">
        <v>769</v>
      </c>
      <c r="F34" s="302">
        <v>279003224</v>
      </c>
      <c r="G34" s="373" t="s">
        <v>529</v>
      </c>
      <c r="H34" s="225" t="s">
        <v>551</v>
      </c>
      <c r="I34" s="375">
        <v>43839</v>
      </c>
      <c r="J34" s="132" t="s">
        <v>770</v>
      </c>
      <c r="K34" s="404" t="s">
        <v>813</v>
      </c>
      <c r="L34" s="294" t="s">
        <v>285</v>
      </c>
      <c r="M34" s="273" t="s">
        <v>285</v>
      </c>
      <c r="N34" s="288" t="s">
        <v>308</v>
      </c>
      <c r="O34" s="296" t="s">
        <v>792</v>
      </c>
    </row>
    <row r="35" spans="1:15" ht="178.5" hidden="1" x14ac:dyDescent="0.2">
      <c r="A35" s="261">
        <v>27</v>
      </c>
      <c r="B35" s="373" t="s">
        <v>818</v>
      </c>
      <c r="C35" s="373" t="s">
        <v>525</v>
      </c>
      <c r="D35" s="240" t="s">
        <v>950</v>
      </c>
      <c r="E35" s="5" t="s">
        <v>948</v>
      </c>
      <c r="F35" s="225" t="s">
        <v>816</v>
      </c>
      <c r="G35" s="373" t="s">
        <v>529</v>
      </c>
      <c r="H35" s="261" t="s">
        <v>991</v>
      </c>
      <c r="I35" s="274">
        <v>43860</v>
      </c>
      <c r="J35" s="261" t="s">
        <v>817</v>
      </c>
      <c r="K35" s="525" t="s">
        <v>1347</v>
      </c>
      <c r="L35" s="290" t="s">
        <v>285</v>
      </c>
      <c r="M35" s="273" t="s">
        <v>285</v>
      </c>
      <c r="N35" s="275" t="s">
        <v>1009</v>
      </c>
      <c r="O35" s="5" t="s">
        <v>1348</v>
      </c>
    </row>
    <row r="36" spans="1:15" s="234" customFormat="1" ht="114.75" hidden="1" x14ac:dyDescent="0.2">
      <c r="A36" s="326">
        <v>28</v>
      </c>
      <c r="B36" s="326" t="s">
        <v>819</v>
      </c>
      <c r="C36" s="326" t="s">
        <v>821</v>
      </c>
      <c r="D36" s="273" t="s">
        <v>951</v>
      </c>
      <c r="E36" s="5" t="s">
        <v>822</v>
      </c>
      <c r="F36" s="213" t="s">
        <v>823</v>
      </c>
      <c r="G36" s="373" t="s">
        <v>529</v>
      </c>
      <c r="H36" s="397" t="s">
        <v>591</v>
      </c>
      <c r="I36" s="274">
        <v>43864</v>
      </c>
      <c r="J36" s="398">
        <v>44196</v>
      </c>
      <c r="K36" s="525" t="s">
        <v>1414</v>
      </c>
      <c r="L36" s="326" t="s">
        <v>285</v>
      </c>
      <c r="M36" s="273" t="s">
        <v>285</v>
      </c>
      <c r="N36" s="326" t="s">
        <v>322</v>
      </c>
      <c r="O36" s="89" t="s">
        <v>1355</v>
      </c>
    </row>
    <row r="37" spans="1:15" ht="140.25" hidden="1" x14ac:dyDescent="0.2">
      <c r="A37" s="336">
        <v>29</v>
      </c>
      <c r="B37" s="336" t="s">
        <v>837</v>
      </c>
      <c r="C37" s="336" t="s">
        <v>525</v>
      </c>
      <c r="D37" s="273" t="s">
        <v>839</v>
      </c>
      <c r="E37" s="5" t="s">
        <v>838</v>
      </c>
      <c r="F37" s="225">
        <v>186015080</v>
      </c>
      <c r="G37" s="373" t="s">
        <v>529</v>
      </c>
      <c r="H37" s="261" t="s">
        <v>591</v>
      </c>
      <c r="I37" s="274">
        <v>43864</v>
      </c>
      <c r="J37" s="398">
        <v>43980</v>
      </c>
      <c r="K37" s="405" t="s">
        <v>984</v>
      </c>
      <c r="L37" s="336" t="s">
        <v>285</v>
      </c>
      <c r="M37" s="273" t="s">
        <v>285</v>
      </c>
      <c r="N37" s="336" t="s">
        <v>322</v>
      </c>
      <c r="O37" s="331" t="s">
        <v>982</v>
      </c>
    </row>
    <row r="38" spans="1:15" ht="76.5" hidden="1" x14ac:dyDescent="0.2">
      <c r="A38" s="373">
        <v>29.1</v>
      </c>
      <c r="B38" s="397" t="s">
        <v>837</v>
      </c>
      <c r="C38" s="373" t="s">
        <v>570</v>
      </c>
      <c r="D38" s="273" t="s">
        <v>945</v>
      </c>
      <c r="E38" s="5" t="s">
        <v>944</v>
      </c>
      <c r="F38" s="225">
        <v>186015080</v>
      </c>
      <c r="G38" s="373" t="s">
        <v>529</v>
      </c>
      <c r="H38" s="373" t="s">
        <v>591</v>
      </c>
      <c r="I38" s="274">
        <v>43888</v>
      </c>
      <c r="J38" s="398" t="s">
        <v>943</v>
      </c>
      <c r="K38" s="405" t="s">
        <v>984</v>
      </c>
      <c r="L38" s="373" t="s">
        <v>285</v>
      </c>
      <c r="M38" s="273" t="s">
        <v>285</v>
      </c>
      <c r="N38" s="373" t="s">
        <v>308</v>
      </c>
      <c r="O38" s="331" t="s">
        <v>983</v>
      </c>
    </row>
    <row r="39" spans="1:15" ht="63.75" hidden="1" x14ac:dyDescent="0.2">
      <c r="A39" s="373">
        <v>30</v>
      </c>
      <c r="B39" s="373" t="s">
        <v>940</v>
      </c>
      <c r="C39" s="373" t="s">
        <v>525</v>
      </c>
      <c r="D39" s="273" t="s">
        <v>1005</v>
      </c>
      <c r="E39" s="5" t="s">
        <v>941</v>
      </c>
      <c r="F39" s="213" t="s">
        <v>942</v>
      </c>
      <c r="G39" s="373" t="s">
        <v>529</v>
      </c>
      <c r="H39" s="373" t="s">
        <v>591</v>
      </c>
      <c r="I39" s="274">
        <v>43901</v>
      </c>
      <c r="J39" s="398">
        <v>44196</v>
      </c>
      <c r="K39" s="397" t="s">
        <v>1288</v>
      </c>
      <c r="L39" s="261" t="s">
        <v>285</v>
      </c>
      <c r="M39" s="261" t="s">
        <v>285</v>
      </c>
      <c r="N39" s="261" t="s">
        <v>322</v>
      </c>
      <c r="O39" s="400" t="s">
        <v>1287</v>
      </c>
    </row>
    <row r="40" spans="1:15" ht="89.25" x14ac:dyDescent="0.2">
      <c r="A40" s="261">
        <v>31</v>
      </c>
      <c r="B40" s="261" t="s">
        <v>952</v>
      </c>
      <c r="C40" s="261" t="s">
        <v>525</v>
      </c>
      <c r="D40" s="265" t="s">
        <v>953</v>
      </c>
      <c r="E40" s="5" t="s">
        <v>1010</v>
      </c>
      <c r="F40" s="225">
        <v>205001691</v>
      </c>
      <c r="G40" s="261" t="s">
        <v>529</v>
      </c>
      <c r="H40" s="261" t="s">
        <v>954</v>
      </c>
      <c r="I40" s="1">
        <v>43913</v>
      </c>
      <c r="J40" s="398">
        <v>44196</v>
      </c>
      <c r="K40" s="406" t="s">
        <v>609</v>
      </c>
      <c r="L40" s="261" t="s">
        <v>285</v>
      </c>
      <c r="M40" s="261" t="s">
        <v>285</v>
      </c>
      <c r="N40" s="7" t="s">
        <v>322</v>
      </c>
      <c r="O40" s="270" t="s">
        <v>978</v>
      </c>
    </row>
    <row r="41" spans="1:15" ht="89.25" x14ac:dyDescent="0.2">
      <c r="A41" s="261">
        <v>32</v>
      </c>
      <c r="B41" s="261" t="s">
        <v>1610</v>
      </c>
      <c r="C41" s="261" t="s">
        <v>570</v>
      </c>
      <c r="D41" s="265" t="s">
        <v>1609</v>
      </c>
      <c r="E41" s="636" t="s">
        <v>1612</v>
      </c>
      <c r="F41" s="225" t="s">
        <v>1613</v>
      </c>
      <c r="G41" s="531"/>
      <c r="H41" s="531"/>
      <c r="I41" s="535"/>
      <c r="J41" s="398">
        <v>44119</v>
      </c>
      <c r="K41" s="406" t="s">
        <v>609</v>
      </c>
      <c r="L41" s="531"/>
      <c r="M41" s="531"/>
      <c r="N41" s="7" t="s">
        <v>322</v>
      </c>
      <c r="O41" s="270" t="s">
        <v>1614</v>
      </c>
    </row>
    <row r="42" spans="1:15" ht="178.5" x14ac:dyDescent="0.2">
      <c r="A42" s="261">
        <v>33</v>
      </c>
      <c r="B42" s="261" t="s">
        <v>1611</v>
      </c>
      <c r="C42" s="261" t="s">
        <v>570</v>
      </c>
      <c r="D42" s="265" t="s">
        <v>1609</v>
      </c>
      <c r="E42" s="5" t="s">
        <v>1615</v>
      </c>
      <c r="F42" s="213" t="s">
        <v>1616</v>
      </c>
      <c r="G42" s="531"/>
      <c r="H42" s="531"/>
      <c r="I42" s="535"/>
      <c r="J42" s="398" t="s">
        <v>1617</v>
      </c>
      <c r="K42" s="406" t="s">
        <v>609</v>
      </c>
      <c r="L42" s="531"/>
      <c r="M42" s="531"/>
      <c r="N42" s="7" t="s">
        <v>322</v>
      </c>
      <c r="O42" s="270" t="s">
        <v>1614</v>
      </c>
    </row>
    <row r="43" spans="1:15" ht="153" x14ac:dyDescent="0.2">
      <c r="A43" s="261">
        <v>34</v>
      </c>
      <c r="B43" s="261" t="s">
        <v>1708</v>
      </c>
      <c r="C43" s="261" t="s">
        <v>525</v>
      </c>
      <c r="D43" s="265" t="s">
        <v>1709</v>
      </c>
      <c r="E43" s="636" t="s">
        <v>1710</v>
      </c>
      <c r="F43" s="225">
        <v>186015080</v>
      </c>
      <c r="G43" s="531"/>
      <c r="H43" s="531"/>
      <c r="I43" s="535"/>
      <c r="J43" s="398">
        <v>44204</v>
      </c>
      <c r="K43" s="406" t="s">
        <v>609</v>
      </c>
      <c r="L43" s="531"/>
      <c r="M43" s="531"/>
      <c r="N43" s="7" t="s">
        <v>322</v>
      </c>
      <c r="O43" s="270" t="s">
        <v>1711</v>
      </c>
    </row>
    <row r="44" spans="1:15" x14ac:dyDescent="0.2">
      <c r="A44" s="531"/>
      <c r="B44" s="531"/>
      <c r="C44" s="531"/>
      <c r="D44" s="532"/>
      <c r="E44" s="533"/>
      <c r="F44" s="534"/>
      <c r="G44" s="531"/>
      <c r="H44" s="531"/>
      <c r="I44" s="535"/>
      <c r="J44" s="536"/>
      <c r="K44" s="539"/>
      <c r="L44" s="531"/>
      <c r="M44" s="531"/>
      <c r="N44" s="537"/>
      <c r="O44" s="538"/>
    </row>
    <row r="45" spans="1:15" x14ac:dyDescent="0.2">
      <c r="A45" s="531"/>
      <c r="B45" s="531"/>
      <c r="C45" s="531"/>
      <c r="D45" s="532"/>
      <c r="E45" s="533"/>
      <c r="F45" s="534"/>
      <c r="G45" s="531"/>
      <c r="H45" s="531"/>
      <c r="I45" s="535"/>
      <c r="J45" s="536"/>
      <c r="K45" s="539"/>
      <c r="L45" s="531"/>
      <c r="M45" s="531"/>
      <c r="N45" s="537"/>
      <c r="O45" s="538"/>
    </row>
    <row r="46" spans="1:15" x14ac:dyDescent="0.2">
      <c r="K46" s="540"/>
    </row>
  </sheetData>
  <autoFilter ref="A4:O42" xr:uid="{5ADDCA83-AB72-494F-8F67-B51DE771CA7A}">
    <filterColumn colId="10">
      <filters>
        <filter val="Implementation"/>
      </filters>
    </filterColumn>
  </autoFilter>
  <conditionalFormatting sqref="K1:K4 K6 K9">
    <cfRule type="containsText" dxfId="28" priority="33" operator="containsText" text="Closed">
      <formula>NOT(ISERROR(SEARCH("Closed",K1)))</formula>
    </cfRule>
    <cfRule type="containsText" dxfId="27" priority="34" operator="containsText" text="Active">
      <formula>NOT(ISERROR(SEARCH("Active",K1)))</formula>
    </cfRule>
  </conditionalFormatting>
  <conditionalFormatting sqref="K5">
    <cfRule type="containsText" dxfId="26" priority="31" operator="containsText" text="Closed">
      <formula>NOT(ISERROR(SEARCH("Closed",K5)))</formula>
    </cfRule>
    <cfRule type="containsText" dxfId="25" priority="32" operator="containsText" text="Active">
      <formula>NOT(ISERROR(SEARCH("Active",K5)))</formula>
    </cfRule>
  </conditionalFormatting>
  <conditionalFormatting sqref="K12">
    <cfRule type="containsText" dxfId="24" priority="17" operator="containsText" text="Closed">
      <formula>NOT(ISERROR(SEARCH("Closed",K12)))</formula>
    </cfRule>
    <cfRule type="containsText" dxfId="23" priority="18" operator="containsText" text="Active">
      <formula>NOT(ISERROR(SEARCH("Active",K12)))</formula>
    </cfRule>
  </conditionalFormatting>
  <conditionalFormatting sqref="K7">
    <cfRule type="containsText" dxfId="22" priority="19" operator="containsText" text="Closed">
      <formula>NOT(ISERROR(SEARCH("Closed",K7)))</formula>
    </cfRule>
    <cfRule type="containsText" dxfId="21" priority="20" operator="containsText" text="Active">
      <formula>NOT(ISERROR(SEARCH("Active",K7)))</formula>
    </cfRule>
  </conditionalFormatting>
  <conditionalFormatting sqref="K11">
    <cfRule type="containsText" dxfId="20" priority="15" operator="containsText" text="Closed">
      <formula>NOT(ISERROR(SEARCH("Closed",K11)))</formula>
    </cfRule>
    <cfRule type="containsText" dxfId="19" priority="16" operator="containsText" text="Active">
      <formula>NOT(ISERROR(SEARCH("Active",K11)))</formula>
    </cfRule>
  </conditionalFormatting>
  <conditionalFormatting sqref="K10">
    <cfRule type="containsText" dxfId="18" priority="13" operator="containsText" text="Closed">
      <formula>NOT(ISERROR(SEARCH("Closed",K10)))</formula>
    </cfRule>
    <cfRule type="containsText" dxfId="17" priority="14" operator="containsText" text="Active">
      <formula>NOT(ISERROR(SEARCH("Active",K10)))</formula>
    </cfRule>
  </conditionalFormatting>
  <conditionalFormatting sqref="K8">
    <cfRule type="containsText" dxfId="16" priority="11" operator="containsText" text="Closed">
      <formula>NOT(ISERROR(SEARCH("Closed",K8)))</formula>
    </cfRule>
    <cfRule type="containsText" dxfId="15" priority="12" operator="containsText" text="Active">
      <formula>NOT(ISERROR(SEARCH("Active",K8)))</formula>
    </cfRule>
  </conditionalFormatting>
  <conditionalFormatting sqref="K23">
    <cfRule type="containsText" dxfId="14" priority="9" operator="containsText" text="Closed">
      <formula>NOT(ISERROR(SEARCH("Closed",K23)))</formula>
    </cfRule>
    <cfRule type="containsText" dxfId="13" priority="10" operator="containsText" text="Active">
      <formula>NOT(ISERROR(SEARCH("Active",K23)))</formula>
    </cfRule>
  </conditionalFormatting>
  <conditionalFormatting sqref="K24">
    <cfRule type="containsText" dxfId="12" priority="7" operator="containsText" text="Closed">
      <formula>NOT(ISERROR(SEARCH("Closed",K24)))</formula>
    </cfRule>
    <cfRule type="containsText" dxfId="11" priority="8" operator="containsText" text="Active">
      <formula>NOT(ISERROR(SEARCH("Active",K24)))</formula>
    </cfRule>
  </conditionalFormatting>
  <conditionalFormatting sqref="K26">
    <cfRule type="containsText" dxfId="10" priority="5" operator="containsText" text="Closed">
      <formula>NOT(ISERROR(SEARCH("Closed",K26)))</formula>
    </cfRule>
    <cfRule type="containsText" dxfId="9" priority="6" operator="containsText" text="Active">
      <formula>NOT(ISERROR(SEARCH("Active",K26)))</formula>
    </cfRule>
  </conditionalFormatting>
  <conditionalFormatting sqref="K27">
    <cfRule type="containsText" dxfId="8" priority="3" operator="containsText" text="Closed">
      <formula>NOT(ISERROR(SEARCH("Closed",K27)))</formula>
    </cfRule>
    <cfRule type="containsText" dxfId="7" priority="4" operator="containsText" text="Active">
      <formula>NOT(ISERROR(SEARCH("Active",K27)))</formula>
    </cfRule>
  </conditionalFormatting>
  <conditionalFormatting sqref="K28">
    <cfRule type="containsText" dxfId="6" priority="1" operator="containsText" text="Closed">
      <formula>NOT(ISERROR(SEARCH("Closed",K28)))</formula>
    </cfRule>
    <cfRule type="containsText" dxfId="5" priority="2" operator="containsText" text="Active">
      <formula>NOT(ISERROR(SEARCH("Active",K28)))</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15AC3C7-CB08-4A04-B20D-2A5C57AFB713}">
          <x14:formula1>
            <xm:f>'C:\Users\sgsjdedu\AppData\Local\Microsoft\Windows\INetCache\Content.Outlook\B96DIOTY\[WPPL Deviation Tracker - Flex (new) (KS CHUA 16Apr 2019).xlsx]Legend'!#REF!</xm:f>
          </x14:formula1>
          <xm:sqref>K5:K12 K23:K24 K26:K28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2F13B-D595-4B6C-9258-AFE937EFD78C}">
  <sheetPr filterMode="1"/>
  <dimension ref="A1:S44"/>
  <sheetViews>
    <sheetView zoomScaleNormal="100" workbookViewId="0">
      <pane xSplit="4" ySplit="2" topLeftCell="E3" activePane="bottomRight" state="frozen"/>
      <selection pane="topRight" activeCell="E1" sqref="E1"/>
      <selection pane="bottomLeft" activeCell="A3" sqref="A3"/>
      <selection pane="bottomRight" activeCell="T30" sqref="T30"/>
    </sheetView>
  </sheetViews>
  <sheetFormatPr defaultColWidth="8.77734375" defaultRowHeight="15" x14ac:dyDescent="0.2"/>
  <cols>
    <col min="1" max="1" width="9.33203125" style="575" bestFit="1" customWidth="1"/>
    <col min="2" max="2" width="9.21875" style="150" customWidth="1"/>
    <col min="3" max="3" width="5.33203125" style="394" customWidth="1"/>
    <col min="4" max="4" width="9.6640625" style="394" bestFit="1" customWidth="1"/>
    <col min="5" max="5" width="49.88671875" style="150" customWidth="1"/>
    <col min="6" max="6" width="8.33203125" style="150" customWidth="1"/>
    <col min="7" max="7" width="7.77734375" style="151" customWidth="1"/>
    <col min="8" max="8" width="10.77734375" style="151" customWidth="1"/>
    <col min="9" max="9" width="8.77734375" style="573" bestFit="1"/>
    <col min="10" max="10" width="8.6640625" style="574" bestFit="1" customWidth="1"/>
    <col min="11" max="11" width="7.77734375" style="151" customWidth="1"/>
    <col min="12" max="12" width="2.33203125" style="150" customWidth="1"/>
    <col min="13" max="13" width="9.77734375" style="2" hidden="1" customWidth="1"/>
    <col min="14" max="14" width="9.33203125" style="2" hidden="1" customWidth="1"/>
    <col min="15" max="16" width="4.77734375" style="2" hidden="1" customWidth="1"/>
    <col min="17" max="17" width="0" style="2" hidden="1" customWidth="1"/>
    <col min="18" max="18" width="30.33203125" style="2" hidden="1" customWidth="1"/>
    <col min="19" max="16384" width="8.77734375" style="150"/>
  </cols>
  <sheetData>
    <row r="1" spans="1:19" ht="20.45" customHeight="1" x14ac:dyDescent="0.2">
      <c r="A1" s="837" t="s">
        <v>955</v>
      </c>
      <c r="B1" s="837"/>
      <c r="C1" s="837"/>
      <c r="D1" s="837"/>
      <c r="E1" s="837"/>
      <c r="F1" s="837"/>
      <c r="G1" s="837"/>
      <c r="H1" s="837"/>
      <c r="I1" s="837"/>
      <c r="J1" s="837"/>
      <c r="K1" s="837"/>
      <c r="M1" s="473" t="s">
        <v>39</v>
      </c>
      <c r="N1" s="474" t="s">
        <v>1265</v>
      </c>
      <c r="O1" s="840" t="s">
        <v>1267</v>
      </c>
      <c r="P1" s="841"/>
      <c r="Q1" s="473" t="s">
        <v>1263</v>
      </c>
      <c r="R1" s="473" t="s">
        <v>36</v>
      </c>
    </row>
    <row r="2" spans="1:19" ht="45" x14ac:dyDescent="0.2">
      <c r="A2" s="257" t="s">
        <v>644</v>
      </c>
      <c r="B2" s="258" t="s">
        <v>956</v>
      </c>
      <c r="C2" s="258" t="s">
        <v>1297</v>
      </c>
      <c r="D2" s="258" t="s">
        <v>1296</v>
      </c>
      <c r="E2" s="258" t="s">
        <v>39</v>
      </c>
      <c r="F2" s="258" t="s">
        <v>645</v>
      </c>
      <c r="G2" s="258" t="s">
        <v>649</v>
      </c>
      <c r="H2" s="258" t="s">
        <v>650</v>
      </c>
      <c r="I2" s="401" t="s">
        <v>957</v>
      </c>
      <c r="J2" s="257" t="s">
        <v>958</v>
      </c>
      <c r="K2" s="258" t="s">
        <v>520</v>
      </c>
      <c r="M2" s="844" t="s">
        <v>1262</v>
      </c>
      <c r="N2" s="261" t="s">
        <v>1266</v>
      </c>
      <c r="O2" s="261"/>
      <c r="P2" s="261" t="s">
        <v>322</v>
      </c>
      <c r="Q2" s="225" t="s">
        <v>1268</v>
      </c>
      <c r="R2" s="225" t="s">
        <v>1269</v>
      </c>
    </row>
    <row r="3" spans="1:19" s="391" customFormat="1" ht="45" hidden="1" x14ac:dyDescent="0.2">
      <c r="A3" s="387">
        <v>43889</v>
      </c>
      <c r="B3" s="388" t="s">
        <v>959</v>
      </c>
      <c r="C3" s="389" t="s">
        <v>972</v>
      </c>
      <c r="D3" s="389" t="s">
        <v>1064</v>
      </c>
      <c r="E3" s="390" t="s">
        <v>960</v>
      </c>
      <c r="F3" s="389">
        <v>186269506</v>
      </c>
      <c r="G3" s="390" t="s">
        <v>1261</v>
      </c>
      <c r="H3" s="390" t="s">
        <v>961</v>
      </c>
      <c r="I3" s="411" t="s">
        <v>973</v>
      </c>
      <c r="J3" s="412">
        <v>43893</v>
      </c>
      <c r="K3" s="402" t="s">
        <v>988</v>
      </c>
      <c r="M3" s="845"/>
      <c r="N3" s="261" t="s">
        <v>1270</v>
      </c>
      <c r="O3" s="261" t="s">
        <v>308</v>
      </c>
      <c r="P3" s="261"/>
      <c r="Q3" s="213" t="s">
        <v>1271</v>
      </c>
      <c r="R3" s="225" t="s">
        <v>1269</v>
      </c>
    </row>
    <row r="4" spans="1:19" s="391" customFormat="1" ht="126.4" hidden="1" customHeight="1" x14ac:dyDescent="0.2">
      <c r="A4" s="387">
        <v>43893</v>
      </c>
      <c r="B4" s="388" t="s">
        <v>962</v>
      </c>
      <c r="C4" s="389" t="s">
        <v>972</v>
      </c>
      <c r="D4" s="389"/>
      <c r="E4" s="390" t="s">
        <v>1302</v>
      </c>
      <c r="F4" s="389">
        <v>186015080</v>
      </c>
      <c r="G4" s="388" t="s">
        <v>963</v>
      </c>
      <c r="H4" s="390" t="s">
        <v>964</v>
      </c>
      <c r="I4" s="413">
        <v>43900</v>
      </c>
      <c r="J4" s="414">
        <v>43914</v>
      </c>
      <c r="K4" s="402" t="s">
        <v>988</v>
      </c>
      <c r="M4" s="842" t="s">
        <v>1264</v>
      </c>
      <c r="N4" s="261" t="s">
        <v>1266</v>
      </c>
      <c r="O4" s="261"/>
      <c r="P4" s="261" t="s">
        <v>322</v>
      </c>
      <c r="Q4" s="472" t="s">
        <v>1272</v>
      </c>
      <c r="R4" s="472" t="s">
        <v>285</v>
      </c>
    </row>
    <row r="5" spans="1:19" s="391" customFormat="1" ht="22.5" hidden="1" x14ac:dyDescent="0.2">
      <c r="A5" s="387">
        <v>43894</v>
      </c>
      <c r="B5" s="388" t="s">
        <v>965</v>
      </c>
      <c r="C5" s="389" t="s">
        <v>972</v>
      </c>
      <c r="D5" s="389" t="s">
        <v>837</v>
      </c>
      <c r="E5" s="390" t="s">
        <v>966</v>
      </c>
      <c r="F5" s="389">
        <v>186015080</v>
      </c>
      <c r="G5" s="388" t="s">
        <v>963</v>
      </c>
      <c r="H5" s="388" t="s">
        <v>967</v>
      </c>
      <c r="I5" s="413">
        <v>43980</v>
      </c>
      <c r="J5" s="395">
        <v>43914</v>
      </c>
      <c r="K5" s="402" t="s">
        <v>988</v>
      </c>
      <c r="M5" s="843"/>
      <c r="N5" s="261" t="s">
        <v>1270</v>
      </c>
      <c r="O5" s="261" t="s">
        <v>996</v>
      </c>
      <c r="P5" s="261"/>
      <c r="Q5" s="472" t="s">
        <v>1272</v>
      </c>
      <c r="R5" s="472" t="s">
        <v>285</v>
      </c>
      <c r="S5"/>
    </row>
    <row r="6" spans="1:19" s="391" customFormat="1" ht="46.15" hidden="1" customHeight="1" x14ac:dyDescent="0.2">
      <c r="A6" s="387">
        <v>43903</v>
      </c>
      <c r="B6" s="388" t="s">
        <v>968</v>
      </c>
      <c r="C6" s="389" t="s">
        <v>972</v>
      </c>
      <c r="D6" s="389" t="s">
        <v>1273</v>
      </c>
      <c r="E6" s="390" t="s">
        <v>1298</v>
      </c>
      <c r="F6" s="389">
        <v>700001031</v>
      </c>
      <c r="G6" s="388" t="s">
        <v>963</v>
      </c>
      <c r="H6" s="388" t="s">
        <v>967</v>
      </c>
      <c r="I6" s="413">
        <v>43921</v>
      </c>
      <c r="J6" s="395">
        <v>43929</v>
      </c>
      <c r="K6" s="402" t="s">
        <v>988</v>
      </c>
    </row>
    <row r="7" spans="1:19" s="391" customFormat="1" ht="17.100000000000001" hidden="1" customHeight="1" x14ac:dyDescent="0.2">
      <c r="A7" s="387">
        <v>43903</v>
      </c>
      <c r="B7" s="388" t="s">
        <v>969</v>
      </c>
      <c r="C7" s="389" t="s">
        <v>972</v>
      </c>
      <c r="D7" s="389" t="s">
        <v>1274</v>
      </c>
      <c r="E7" s="388" t="s">
        <v>970</v>
      </c>
      <c r="F7" s="389">
        <v>700011784</v>
      </c>
      <c r="G7" s="388" t="s">
        <v>975</v>
      </c>
      <c r="H7" s="388" t="s">
        <v>967</v>
      </c>
      <c r="I7" s="413">
        <v>43924</v>
      </c>
      <c r="J7" s="395">
        <v>43917</v>
      </c>
      <c r="K7" s="402" t="s">
        <v>988</v>
      </c>
    </row>
    <row r="8" spans="1:19" s="391" customFormat="1" ht="73.349999999999994" hidden="1" customHeight="1" x14ac:dyDescent="0.2">
      <c r="A8" s="387">
        <v>43903</v>
      </c>
      <c r="B8" s="388" t="s">
        <v>971</v>
      </c>
      <c r="C8" s="389" t="s">
        <v>972</v>
      </c>
      <c r="D8" s="389" t="s">
        <v>1275</v>
      </c>
      <c r="E8" s="390" t="s">
        <v>1289</v>
      </c>
      <c r="F8" s="389" t="s">
        <v>974</v>
      </c>
      <c r="G8" s="388" t="s">
        <v>975</v>
      </c>
      <c r="H8" s="388" t="s">
        <v>967</v>
      </c>
      <c r="I8" s="413">
        <v>43924</v>
      </c>
      <c r="J8" s="395">
        <v>43929</v>
      </c>
      <c r="K8" s="402" t="s">
        <v>988</v>
      </c>
    </row>
    <row r="9" spans="1:19" s="391" customFormat="1" ht="159.6" hidden="1" customHeight="1" x14ac:dyDescent="0.2">
      <c r="A9" s="387">
        <v>43907</v>
      </c>
      <c r="B9" s="388" t="s">
        <v>1304</v>
      </c>
      <c r="C9" s="389" t="s">
        <v>972</v>
      </c>
      <c r="D9" s="389" t="s">
        <v>818</v>
      </c>
      <c r="E9" s="390" t="s">
        <v>1349</v>
      </c>
      <c r="F9" s="389">
        <v>186015031</v>
      </c>
      <c r="G9" s="392" t="s">
        <v>976</v>
      </c>
      <c r="H9" s="392" t="s">
        <v>977</v>
      </c>
      <c r="I9" s="413">
        <v>43951</v>
      </c>
      <c r="J9" s="395" t="s">
        <v>4</v>
      </c>
      <c r="K9" s="526" t="s">
        <v>988</v>
      </c>
      <c r="M9" s="234"/>
      <c r="N9" s="234"/>
      <c r="O9" s="234"/>
      <c r="P9" s="234"/>
      <c r="Q9" s="234"/>
      <c r="R9" s="234"/>
    </row>
    <row r="10" spans="1:19" s="391" customFormat="1" ht="106.7" hidden="1" customHeight="1" x14ac:dyDescent="0.2">
      <c r="A10" s="387">
        <v>43928</v>
      </c>
      <c r="B10" s="388" t="s">
        <v>1303</v>
      </c>
      <c r="C10" s="389" t="s">
        <v>1260</v>
      </c>
      <c r="D10" s="389" t="s">
        <v>1276</v>
      </c>
      <c r="E10" s="390" t="s">
        <v>1350</v>
      </c>
      <c r="F10" s="389">
        <v>186269506</v>
      </c>
      <c r="G10" s="392" t="s">
        <v>963</v>
      </c>
      <c r="H10" s="392" t="s">
        <v>967</v>
      </c>
      <c r="I10" s="413">
        <v>43943</v>
      </c>
      <c r="J10" s="395">
        <v>43950</v>
      </c>
      <c r="K10" s="527" t="s">
        <v>988</v>
      </c>
      <c r="M10" s="234"/>
      <c r="N10" s="234"/>
      <c r="O10" s="234"/>
      <c r="P10" s="234"/>
      <c r="Q10" s="234"/>
      <c r="R10" s="234"/>
    </row>
    <row r="11" spans="1:19" s="391" customFormat="1" ht="165.75" hidden="1" customHeight="1" x14ac:dyDescent="0.2">
      <c r="A11" s="387">
        <v>43935</v>
      </c>
      <c r="B11" s="388" t="s">
        <v>1335</v>
      </c>
      <c r="C11" s="389" t="s">
        <v>1260</v>
      </c>
      <c r="D11" s="389" t="s">
        <v>1064</v>
      </c>
      <c r="E11" s="390" t="s">
        <v>1568</v>
      </c>
      <c r="F11" s="388" t="s">
        <v>1305</v>
      </c>
      <c r="G11" s="389" t="s">
        <v>1261</v>
      </c>
      <c r="H11" s="389" t="s">
        <v>647</v>
      </c>
      <c r="I11" s="413">
        <v>44012</v>
      </c>
      <c r="J11" s="395">
        <v>44041</v>
      </c>
      <c r="K11" s="527" t="s">
        <v>1569</v>
      </c>
      <c r="M11" s="234"/>
      <c r="N11" s="234"/>
      <c r="O11" s="234"/>
      <c r="P11" s="234"/>
      <c r="Q11" s="234"/>
      <c r="R11" s="234"/>
    </row>
    <row r="12" spans="1:19" s="391" customFormat="1" ht="67.5" hidden="1" x14ac:dyDescent="0.2">
      <c r="A12" s="387">
        <v>43937</v>
      </c>
      <c r="B12" s="388" t="s">
        <v>1332</v>
      </c>
      <c r="C12" s="389" t="s">
        <v>1260</v>
      </c>
      <c r="D12" s="389" t="s">
        <v>1336</v>
      </c>
      <c r="E12" s="390" t="s">
        <v>1352</v>
      </c>
      <c r="F12" s="389">
        <v>186269505</v>
      </c>
      <c r="G12" s="389" t="s">
        <v>1261</v>
      </c>
      <c r="H12" s="389" t="s">
        <v>647</v>
      </c>
      <c r="I12" s="413">
        <v>43937</v>
      </c>
      <c r="J12" s="395">
        <v>43957</v>
      </c>
      <c r="K12" s="527" t="s">
        <v>1353</v>
      </c>
      <c r="M12" s="234"/>
      <c r="N12" s="234"/>
      <c r="O12" s="234"/>
      <c r="P12" s="234"/>
      <c r="Q12" s="234"/>
      <c r="R12" s="234"/>
    </row>
    <row r="13" spans="1:19" s="391" customFormat="1" ht="90" hidden="1" x14ac:dyDescent="0.2">
      <c r="A13" s="387">
        <v>43945</v>
      </c>
      <c r="B13" s="388" t="s">
        <v>1341</v>
      </c>
      <c r="C13" s="389" t="s">
        <v>1346</v>
      </c>
      <c r="D13" s="389" t="s">
        <v>1345</v>
      </c>
      <c r="E13" s="390" t="s">
        <v>1427</v>
      </c>
      <c r="F13" s="388" t="s">
        <v>1343</v>
      </c>
      <c r="G13" s="527" t="s">
        <v>1344</v>
      </c>
      <c r="H13" s="389" t="s">
        <v>647</v>
      </c>
      <c r="I13" s="413">
        <v>43963</v>
      </c>
      <c r="J13" s="395">
        <v>43992</v>
      </c>
      <c r="K13" s="527" t="s">
        <v>1429</v>
      </c>
      <c r="M13" s="234"/>
      <c r="N13" s="234"/>
      <c r="O13" s="234"/>
      <c r="P13" s="234"/>
      <c r="Q13" s="234"/>
      <c r="R13" s="234"/>
    </row>
    <row r="14" spans="1:19" s="142" customFormat="1" ht="248.65" hidden="1" customHeight="1" x14ac:dyDescent="0.2">
      <c r="A14" s="712">
        <v>43950</v>
      </c>
      <c r="B14" s="713" t="s">
        <v>1400</v>
      </c>
      <c r="C14" s="714" t="s">
        <v>1655</v>
      </c>
      <c r="D14" s="715" t="s">
        <v>1064</v>
      </c>
      <c r="E14" s="210" t="s">
        <v>1712</v>
      </c>
      <c r="F14" s="210" t="s">
        <v>1351</v>
      </c>
      <c r="G14" s="714" t="s">
        <v>401</v>
      </c>
      <c r="H14" s="715" t="s">
        <v>647</v>
      </c>
      <c r="I14" s="411" t="s">
        <v>1656</v>
      </c>
      <c r="J14" s="412" t="s">
        <v>1714</v>
      </c>
      <c r="K14" s="527" t="s">
        <v>1740</v>
      </c>
      <c r="M14" s="234"/>
      <c r="N14" s="234"/>
      <c r="O14" s="234"/>
      <c r="P14" s="234"/>
      <c r="Q14" s="234"/>
      <c r="R14" s="234"/>
    </row>
    <row r="15" spans="1:19" s="391" customFormat="1" ht="56.25" hidden="1" x14ac:dyDescent="0.2">
      <c r="A15" s="387">
        <v>43977</v>
      </c>
      <c r="B15" s="388" t="s">
        <v>1419</v>
      </c>
      <c r="C15" s="389" t="s">
        <v>1342</v>
      </c>
      <c r="D15" s="389" t="s">
        <v>1064</v>
      </c>
      <c r="E15" s="390" t="s">
        <v>1431</v>
      </c>
      <c r="F15" s="390" t="s">
        <v>1430</v>
      </c>
      <c r="G15" s="392" t="s">
        <v>1420</v>
      </c>
      <c r="H15" s="392" t="s">
        <v>647</v>
      </c>
      <c r="I15" s="577">
        <v>44001</v>
      </c>
      <c r="J15" s="582" t="s">
        <v>1432</v>
      </c>
      <c r="K15" s="582" t="s">
        <v>1432</v>
      </c>
      <c r="M15" s="234"/>
      <c r="N15" s="234"/>
      <c r="O15" s="234"/>
      <c r="P15" s="234"/>
      <c r="Q15" s="234"/>
      <c r="R15" s="234"/>
    </row>
    <row r="16" spans="1:19" s="391" customFormat="1" ht="33.75" hidden="1" x14ac:dyDescent="0.2">
      <c r="A16" s="387">
        <v>44008</v>
      </c>
      <c r="B16" s="388" t="s">
        <v>1437</v>
      </c>
      <c r="C16" s="389" t="s">
        <v>1342</v>
      </c>
      <c r="D16" s="389" t="s">
        <v>1064</v>
      </c>
      <c r="E16" s="390" t="s">
        <v>1439</v>
      </c>
      <c r="F16" s="390" t="s">
        <v>1430</v>
      </c>
      <c r="G16" s="392" t="s">
        <v>1420</v>
      </c>
      <c r="H16" s="392" t="s">
        <v>647</v>
      </c>
      <c r="I16" s="577">
        <v>44008</v>
      </c>
      <c r="J16" s="582" t="s">
        <v>1438</v>
      </c>
      <c r="K16" s="582" t="s">
        <v>1438</v>
      </c>
      <c r="M16" s="234"/>
      <c r="N16" s="234"/>
      <c r="O16" s="234"/>
      <c r="P16" s="234"/>
      <c r="Q16" s="234"/>
      <c r="R16" s="234"/>
    </row>
    <row r="17" spans="1:18" s="142" customFormat="1" ht="157.5" hidden="1" x14ac:dyDescent="0.2">
      <c r="A17" s="387">
        <v>44040</v>
      </c>
      <c r="B17" s="388" t="s">
        <v>1575</v>
      </c>
      <c r="C17" s="389" t="s">
        <v>1631</v>
      </c>
      <c r="D17" s="389" t="s">
        <v>1579</v>
      </c>
      <c r="E17" s="390" t="s">
        <v>1689</v>
      </c>
      <c r="F17" s="390" t="s">
        <v>1576</v>
      </c>
      <c r="G17" s="527" t="s">
        <v>1577</v>
      </c>
      <c r="H17" s="527" t="s">
        <v>1577</v>
      </c>
      <c r="I17" s="411" t="s">
        <v>1578</v>
      </c>
      <c r="J17" s="395">
        <v>44111</v>
      </c>
      <c r="K17" s="527" t="s">
        <v>1713</v>
      </c>
    </row>
    <row r="18" spans="1:18" s="391" customFormat="1" ht="45" hidden="1" x14ac:dyDescent="0.2">
      <c r="A18" s="387">
        <v>44067</v>
      </c>
      <c r="B18" s="388" t="s">
        <v>1630</v>
      </c>
      <c r="C18" s="389" t="s">
        <v>1631</v>
      </c>
      <c r="D18" s="389"/>
      <c r="E18" s="390" t="s">
        <v>1672</v>
      </c>
      <c r="F18" s="390" t="s">
        <v>1576</v>
      </c>
      <c r="G18" s="527" t="s">
        <v>1649</v>
      </c>
      <c r="H18" s="389" t="s">
        <v>647</v>
      </c>
      <c r="I18" s="413">
        <v>44067</v>
      </c>
      <c r="J18" s="395">
        <v>44074</v>
      </c>
      <c r="K18" s="527" t="s">
        <v>1673</v>
      </c>
      <c r="M18" s="234"/>
      <c r="N18" s="234"/>
      <c r="O18" s="234"/>
      <c r="P18" s="234"/>
      <c r="Q18" s="234"/>
      <c r="R18" s="234"/>
    </row>
    <row r="19" spans="1:18" s="650" customFormat="1" ht="90" hidden="1" x14ac:dyDescent="0.2">
      <c r="A19" s="387">
        <v>44096</v>
      </c>
      <c r="B19" s="388" t="s">
        <v>1681</v>
      </c>
      <c r="C19" s="389" t="s">
        <v>1342</v>
      </c>
      <c r="D19" s="389" t="s">
        <v>1064</v>
      </c>
      <c r="E19" s="675" t="s">
        <v>1720</v>
      </c>
      <c r="F19" s="388" t="s">
        <v>1305</v>
      </c>
      <c r="G19" s="389" t="s">
        <v>647</v>
      </c>
      <c r="H19" s="389" t="s">
        <v>647</v>
      </c>
      <c r="I19" s="413">
        <v>44134</v>
      </c>
      <c r="J19" s="395">
        <v>44134</v>
      </c>
      <c r="K19" s="527" t="s">
        <v>1741</v>
      </c>
      <c r="M19" s="2"/>
      <c r="N19" s="2"/>
      <c r="O19" s="2"/>
      <c r="P19" s="2"/>
      <c r="Q19" s="2"/>
      <c r="R19" s="2"/>
    </row>
    <row r="20" spans="1:18" s="650" customFormat="1" ht="45" hidden="1" x14ac:dyDescent="0.2">
      <c r="A20" s="712">
        <v>44104</v>
      </c>
      <c r="B20" s="713" t="s">
        <v>1698</v>
      </c>
      <c r="C20" s="715" t="s">
        <v>1342</v>
      </c>
      <c r="D20" s="715" t="s">
        <v>1064</v>
      </c>
      <c r="E20" s="210" t="s">
        <v>1700</v>
      </c>
      <c r="F20" s="713">
        <v>186015032</v>
      </c>
      <c r="G20" s="715" t="s">
        <v>1699</v>
      </c>
      <c r="H20" s="715" t="s">
        <v>647</v>
      </c>
      <c r="I20" s="413">
        <v>44107</v>
      </c>
      <c r="J20" s="395">
        <v>44111</v>
      </c>
      <c r="K20" s="527" t="s">
        <v>1713</v>
      </c>
      <c r="M20" s="2"/>
      <c r="N20" s="2"/>
      <c r="O20" s="2"/>
      <c r="P20" s="2"/>
      <c r="Q20" s="2"/>
      <c r="R20" s="2"/>
    </row>
    <row r="21" spans="1:18" s="722" customFormat="1" ht="67.5" hidden="1" x14ac:dyDescent="0.2">
      <c r="A21" s="721">
        <v>44113</v>
      </c>
      <c r="B21" s="718" t="s">
        <v>1716</v>
      </c>
      <c r="C21" s="719" t="s">
        <v>1717</v>
      </c>
      <c r="D21" s="719" t="s">
        <v>1064</v>
      </c>
      <c r="E21" s="717" t="s">
        <v>1721</v>
      </c>
      <c r="F21" s="718">
        <v>186269506</v>
      </c>
      <c r="G21" s="719" t="s">
        <v>1718</v>
      </c>
      <c r="H21" s="719" t="s">
        <v>647</v>
      </c>
      <c r="I21" s="720">
        <v>44120</v>
      </c>
      <c r="J21" s="720">
        <v>44120</v>
      </c>
      <c r="K21" s="726" t="s">
        <v>1432</v>
      </c>
      <c r="M21" s="2"/>
      <c r="N21" s="2"/>
      <c r="O21" s="2"/>
      <c r="P21" s="2"/>
      <c r="Q21" s="2"/>
      <c r="R21" s="2"/>
    </row>
    <row r="22" spans="1:18" s="650" customFormat="1" ht="109.5" customHeight="1" x14ac:dyDescent="0.2">
      <c r="A22" s="387">
        <v>44140</v>
      </c>
      <c r="B22" s="388" t="s">
        <v>1681</v>
      </c>
      <c r="C22" s="389" t="s">
        <v>1631</v>
      </c>
      <c r="D22" s="389" t="s">
        <v>1064</v>
      </c>
      <c r="E22" s="675" t="s">
        <v>1749</v>
      </c>
      <c r="F22" s="388" t="s">
        <v>1305</v>
      </c>
      <c r="G22" s="389" t="s">
        <v>647</v>
      </c>
      <c r="H22" s="389" t="s">
        <v>647</v>
      </c>
      <c r="I22" s="413">
        <v>44180</v>
      </c>
      <c r="J22" s="395" t="s">
        <v>4</v>
      </c>
      <c r="K22" s="389" t="s">
        <v>19</v>
      </c>
      <c r="M22" s="2"/>
      <c r="N22" s="2"/>
      <c r="O22" s="2"/>
      <c r="P22" s="2"/>
      <c r="Q22" s="2"/>
      <c r="R22" s="2"/>
    </row>
    <row r="23" spans="1:18" s="650" customFormat="1" ht="33.75" x14ac:dyDescent="0.2">
      <c r="A23" s="387">
        <v>44137</v>
      </c>
      <c r="B23" s="388" t="s">
        <v>1765</v>
      </c>
      <c r="C23" s="389" t="s">
        <v>1342</v>
      </c>
      <c r="D23" s="389" t="s">
        <v>1064</v>
      </c>
      <c r="E23" s="390" t="s">
        <v>1766</v>
      </c>
      <c r="F23" s="388">
        <v>186269505</v>
      </c>
      <c r="G23" s="389" t="s">
        <v>1699</v>
      </c>
      <c r="H23" s="389" t="s">
        <v>647</v>
      </c>
      <c r="I23" s="413">
        <v>44148</v>
      </c>
      <c r="J23" s="395" t="s">
        <v>4</v>
      </c>
      <c r="K23" s="389" t="s">
        <v>1767</v>
      </c>
      <c r="M23" s="2"/>
      <c r="N23" s="2"/>
      <c r="O23" s="2"/>
      <c r="P23" s="2"/>
      <c r="Q23" s="2"/>
      <c r="R23" s="2"/>
    </row>
    <row r="24" spans="1:18" s="650" customFormat="1" ht="33.75" x14ac:dyDescent="0.2">
      <c r="A24" s="387">
        <v>44148</v>
      </c>
      <c r="B24" s="388" t="s">
        <v>1765</v>
      </c>
      <c r="C24" s="389" t="s">
        <v>1631</v>
      </c>
      <c r="D24" s="389" t="s">
        <v>1064</v>
      </c>
      <c r="E24" s="390" t="s">
        <v>1766</v>
      </c>
      <c r="F24" s="388">
        <v>186269505</v>
      </c>
      <c r="G24" s="389" t="s">
        <v>1699</v>
      </c>
      <c r="H24" s="389" t="s">
        <v>647</v>
      </c>
      <c r="I24" s="413">
        <v>44165</v>
      </c>
      <c r="J24" s="395" t="s">
        <v>4</v>
      </c>
      <c r="K24" s="389" t="s">
        <v>19</v>
      </c>
      <c r="M24" s="2"/>
      <c r="N24" s="2"/>
      <c r="O24" s="2"/>
      <c r="P24" s="2"/>
      <c r="Q24" s="2"/>
      <c r="R24" s="2"/>
    </row>
    <row r="25" spans="1:18" s="650" customFormat="1" ht="12.75" x14ac:dyDescent="0.2">
      <c r="A25" s="394"/>
      <c r="C25" s="394"/>
      <c r="D25" s="394"/>
      <c r="G25" s="647"/>
      <c r="H25" s="647"/>
      <c r="I25" s="648"/>
      <c r="J25" s="649"/>
      <c r="K25" s="647"/>
      <c r="M25" s="2"/>
      <c r="N25" s="2"/>
      <c r="O25" s="2"/>
      <c r="P25" s="2"/>
      <c r="Q25" s="2"/>
      <c r="R25" s="2"/>
    </row>
    <row r="26" spans="1:18" s="650" customFormat="1" ht="12.75" x14ac:dyDescent="0.2">
      <c r="A26" s="394"/>
      <c r="C26" s="394"/>
      <c r="D26" s="394"/>
      <c r="G26" s="647"/>
      <c r="H26" s="647"/>
      <c r="I26" s="648"/>
      <c r="J26" s="649"/>
      <c r="K26" s="647"/>
      <c r="M26" s="2"/>
      <c r="N26" s="2"/>
      <c r="O26" s="2"/>
      <c r="P26" s="2"/>
      <c r="Q26" s="2"/>
      <c r="R26" s="2"/>
    </row>
    <row r="27" spans="1:18" s="650" customFormat="1" ht="12.75" x14ac:dyDescent="0.2">
      <c r="A27" s="394"/>
      <c r="C27" s="394"/>
      <c r="D27" s="394"/>
      <c r="G27" s="647"/>
      <c r="H27" s="647"/>
      <c r="I27" s="648"/>
      <c r="J27" s="649"/>
      <c r="K27" s="647"/>
      <c r="M27" s="2"/>
      <c r="N27" s="2"/>
      <c r="O27" s="2"/>
      <c r="P27" s="2"/>
      <c r="Q27" s="2"/>
      <c r="R27" s="2"/>
    </row>
    <row r="28" spans="1:18" s="650" customFormat="1" ht="12.75" x14ac:dyDescent="0.2">
      <c r="A28" s="394"/>
      <c r="C28" s="394"/>
      <c r="D28" s="394"/>
      <c r="G28" s="647"/>
      <c r="H28" s="647"/>
      <c r="I28" s="648"/>
      <c r="J28" s="649"/>
      <c r="K28" s="647"/>
      <c r="M28" s="2"/>
      <c r="N28" s="2"/>
      <c r="O28" s="2"/>
      <c r="P28" s="2"/>
      <c r="Q28" s="2"/>
      <c r="R28" s="2"/>
    </row>
    <row r="29" spans="1:18" s="650" customFormat="1" ht="12.75" x14ac:dyDescent="0.2">
      <c r="A29" s="394"/>
      <c r="C29" s="394"/>
      <c r="D29" s="394"/>
      <c r="G29" s="647"/>
      <c r="H29" s="647"/>
      <c r="I29" s="648"/>
      <c r="J29" s="649"/>
      <c r="K29" s="647"/>
      <c r="M29" s="2"/>
      <c r="N29" s="2"/>
      <c r="O29" s="2"/>
      <c r="P29" s="2"/>
      <c r="Q29" s="2"/>
      <c r="R29" s="2"/>
    </row>
    <row r="30" spans="1:18" s="650" customFormat="1" ht="12.75" x14ac:dyDescent="0.2">
      <c r="A30" s="394"/>
      <c r="C30" s="394"/>
      <c r="D30" s="394"/>
      <c r="G30" s="647"/>
      <c r="H30" s="647"/>
      <c r="I30" s="648"/>
      <c r="J30" s="649"/>
      <c r="K30" s="647"/>
      <c r="M30" s="2"/>
      <c r="N30" s="2"/>
      <c r="O30" s="2"/>
      <c r="P30" s="2"/>
      <c r="Q30" s="2"/>
      <c r="R30" s="2"/>
    </row>
    <row r="31" spans="1:18" s="650" customFormat="1" ht="12.75" x14ac:dyDescent="0.2">
      <c r="A31" s="394"/>
      <c r="C31" s="394"/>
      <c r="D31" s="394"/>
      <c r="G31" s="647"/>
      <c r="H31" s="647"/>
      <c r="I31" s="648"/>
      <c r="J31" s="649"/>
      <c r="K31" s="647"/>
      <c r="M31" s="2"/>
      <c r="N31" s="2"/>
      <c r="O31" s="2"/>
      <c r="P31" s="2"/>
      <c r="Q31" s="2"/>
      <c r="R31" s="2"/>
    </row>
    <row r="32" spans="1:18" s="650" customFormat="1" ht="12.75" x14ac:dyDescent="0.2">
      <c r="A32" s="394"/>
      <c r="C32" s="394"/>
      <c r="D32" s="394"/>
      <c r="G32" s="647"/>
      <c r="H32" s="647"/>
      <c r="I32" s="648"/>
      <c r="J32" s="649"/>
      <c r="K32" s="647"/>
      <c r="M32" s="2"/>
      <c r="N32" s="2"/>
      <c r="O32" s="2"/>
      <c r="P32" s="2"/>
      <c r="Q32" s="2"/>
      <c r="R32" s="2"/>
    </row>
    <row r="33" spans="1:18" s="650" customFormat="1" ht="12.75" x14ac:dyDescent="0.2">
      <c r="A33" s="394"/>
      <c r="C33" s="394"/>
      <c r="D33" s="394"/>
      <c r="G33" s="647"/>
      <c r="H33" s="647"/>
      <c r="I33" s="648"/>
      <c r="J33" s="649"/>
      <c r="K33" s="647"/>
      <c r="M33" s="2"/>
      <c r="N33" s="2"/>
      <c r="O33" s="2"/>
      <c r="P33" s="2"/>
      <c r="Q33" s="2"/>
      <c r="R33" s="2"/>
    </row>
    <row r="34" spans="1:18" s="650" customFormat="1" ht="12.75" x14ac:dyDescent="0.2">
      <c r="A34" s="394"/>
      <c r="C34" s="394"/>
      <c r="D34" s="394"/>
      <c r="G34" s="647"/>
      <c r="H34" s="647"/>
      <c r="I34" s="648"/>
      <c r="J34" s="649"/>
      <c r="K34" s="647"/>
      <c r="M34" s="2"/>
      <c r="N34" s="2"/>
      <c r="O34" s="2"/>
      <c r="P34" s="2"/>
      <c r="Q34" s="2"/>
      <c r="R34" s="2"/>
    </row>
    <row r="35" spans="1:18" s="650" customFormat="1" ht="12.75" x14ac:dyDescent="0.2">
      <c r="A35" s="394"/>
      <c r="C35" s="394"/>
      <c r="D35" s="394"/>
      <c r="G35" s="647"/>
      <c r="H35" s="647"/>
      <c r="I35" s="648"/>
      <c r="J35" s="649"/>
      <c r="K35" s="647"/>
      <c r="M35" s="2"/>
      <c r="N35" s="2"/>
      <c r="O35" s="2"/>
      <c r="P35" s="2"/>
      <c r="Q35" s="2"/>
      <c r="R35" s="2"/>
    </row>
    <row r="36" spans="1:18" s="650" customFormat="1" ht="12.75" x14ac:dyDescent="0.2">
      <c r="A36" s="394"/>
      <c r="C36" s="394"/>
      <c r="D36" s="394"/>
      <c r="G36" s="647"/>
      <c r="H36" s="647"/>
      <c r="I36" s="648"/>
      <c r="J36" s="649"/>
      <c r="K36" s="647"/>
      <c r="M36" s="2"/>
      <c r="N36" s="2"/>
      <c r="O36" s="2"/>
      <c r="P36" s="2"/>
      <c r="Q36" s="2"/>
      <c r="R36" s="2"/>
    </row>
    <row r="37" spans="1:18" s="650" customFormat="1" ht="12.75" x14ac:dyDescent="0.2">
      <c r="A37" s="394"/>
      <c r="C37" s="394"/>
      <c r="D37" s="394"/>
      <c r="G37" s="647"/>
      <c r="H37" s="647"/>
      <c r="I37" s="648"/>
      <c r="J37" s="649"/>
      <c r="K37" s="647"/>
      <c r="M37" s="2"/>
      <c r="N37" s="2"/>
      <c r="O37" s="2"/>
      <c r="P37" s="2"/>
      <c r="Q37" s="2"/>
      <c r="R37" s="2"/>
    </row>
    <row r="38" spans="1:18" s="650" customFormat="1" ht="12.75" x14ac:dyDescent="0.2">
      <c r="A38" s="394"/>
      <c r="C38" s="394"/>
      <c r="D38" s="394"/>
      <c r="G38" s="647"/>
      <c r="H38" s="647"/>
      <c r="I38" s="648"/>
      <c r="J38" s="649"/>
      <c r="K38" s="647"/>
      <c r="M38" s="2"/>
      <c r="N38" s="2"/>
      <c r="O38" s="2"/>
      <c r="P38" s="2"/>
      <c r="Q38" s="2"/>
      <c r="R38" s="2"/>
    </row>
    <row r="39" spans="1:18" s="650" customFormat="1" ht="12.75" x14ac:dyDescent="0.2">
      <c r="A39" s="394"/>
      <c r="C39" s="394"/>
      <c r="D39" s="394"/>
      <c r="G39" s="647"/>
      <c r="H39" s="647"/>
      <c r="I39" s="648"/>
      <c r="J39" s="649"/>
      <c r="K39" s="647"/>
      <c r="M39" s="2"/>
      <c r="N39" s="2"/>
      <c r="O39" s="2"/>
      <c r="P39" s="2"/>
      <c r="Q39" s="2"/>
      <c r="R39" s="2"/>
    </row>
    <row r="40" spans="1:18" s="650" customFormat="1" ht="12.75" x14ac:dyDescent="0.2">
      <c r="A40" s="394"/>
      <c r="C40" s="394"/>
      <c r="D40" s="394"/>
      <c r="G40" s="647"/>
      <c r="H40" s="647"/>
      <c r="I40" s="648"/>
      <c r="J40" s="649"/>
      <c r="K40" s="647"/>
      <c r="M40" s="2"/>
      <c r="N40" s="2"/>
      <c r="O40" s="2"/>
      <c r="P40" s="2"/>
      <c r="Q40" s="2"/>
      <c r="R40" s="2"/>
    </row>
    <row r="41" spans="1:18" s="650" customFormat="1" ht="12.75" x14ac:dyDescent="0.2">
      <c r="A41" s="394"/>
      <c r="C41" s="394"/>
      <c r="D41" s="394"/>
      <c r="G41" s="647"/>
      <c r="H41" s="647"/>
      <c r="I41" s="648"/>
      <c r="J41" s="649"/>
      <c r="K41" s="647"/>
      <c r="M41" s="2"/>
      <c r="N41" s="2"/>
      <c r="O41" s="2"/>
      <c r="P41" s="2"/>
      <c r="Q41" s="2"/>
      <c r="R41" s="2"/>
    </row>
    <row r="42" spans="1:18" s="650" customFormat="1" ht="12.75" x14ac:dyDescent="0.2">
      <c r="A42" s="394"/>
      <c r="C42" s="394"/>
      <c r="D42" s="394"/>
      <c r="G42" s="647"/>
      <c r="H42" s="647"/>
      <c r="I42" s="648"/>
      <c r="J42" s="649"/>
      <c r="K42" s="647"/>
      <c r="M42" s="2"/>
      <c r="N42" s="2"/>
      <c r="O42" s="2"/>
      <c r="P42" s="2"/>
      <c r="Q42" s="2"/>
      <c r="R42" s="2"/>
    </row>
    <row r="43" spans="1:18" s="650" customFormat="1" ht="12.75" x14ac:dyDescent="0.2">
      <c r="A43" s="394"/>
      <c r="C43" s="394"/>
      <c r="D43" s="394"/>
      <c r="G43" s="647"/>
      <c r="H43" s="647"/>
      <c r="I43" s="648"/>
      <c r="J43" s="649"/>
      <c r="K43" s="647"/>
      <c r="M43" s="2"/>
      <c r="N43" s="2"/>
      <c r="O43" s="2"/>
      <c r="P43" s="2"/>
      <c r="Q43" s="2"/>
      <c r="R43" s="2"/>
    </row>
    <row r="44" spans="1:18" s="650" customFormat="1" ht="12.75" x14ac:dyDescent="0.2">
      <c r="A44" s="394"/>
      <c r="C44" s="394"/>
      <c r="D44" s="394"/>
      <c r="G44" s="647"/>
      <c r="H44" s="647"/>
      <c r="I44" s="648"/>
      <c r="J44" s="649"/>
      <c r="K44" s="647"/>
      <c r="M44" s="2"/>
      <c r="N44" s="2"/>
      <c r="O44" s="2"/>
      <c r="P44" s="2"/>
      <c r="Q44" s="2"/>
      <c r="R44" s="2"/>
    </row>
  </sheetData>
  <autoFilter ref="A2:K22" xr:uid="{10285F77-DFE4-4290-B1FF-402369013948}">
    <filterColumn colId="10">
      <filters>
        <filter val="Open"/>
      </filters>
    </filterColumn>
  </autoFilter>
  <mergeCells count="4">
    <mergeCell ref="O1:P1"/>
    <mergeCell ref="A1:K1"/>
    <mergeCell ref="M4:M5"/>
    <mergeCell ref="M2:M3"/>
  </mergeCells>
  <conditionalFormatting sqref="K1:K21 K25:K1048576">
    <cfRule type="cellIs" dxfId="4" priority="5" operator="equal">
      <formula>"Close"</formula>
    </cfRule>
  </conditionalFormatting>
  <conditionalFormatting sqref="K17">
    <cfRule type="cellIs" dxfId="3" priority="4" operator="equal">
      <formula>"Close"</formula>
    </cfRule>
  </conditionalFormatting>
  <conditionalFormatting sqref="K22">
    <cfRule type="cellIs" dxfId="2" priority="3" operator="equal">
      <formula>"Close"</formula>
    </cfRule>
  </conditionalFormatting>
  <conditionalFormatting sqref="K23">
    <cfRule type="cellIs" dxfId="1" priority="2" operator="equal">
      <formula>"Close"</formula>
    </cfRule>
  </conditionalFormatting>
  <conditionalFormatting sqref="K24">
    <cfRule type="cellIs" dxfId="0" priority="1" operator="equal">
      <formula>"Close"</formula>
    </cfRule>
  </conditionalFormatting>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AE5E3-B82E-40A4-8C69-41878C79FA98}">
  <dimension ref="A1"/>
  <sheetViews>
    <sheetView workbookViewId="0">
      <selection activeCell="H21" sqref="H21"/>
    </sheetView>
  </sheetViews>
  <sheetFormatPr defaultRowHeight="15" x14ac:dyDescent="0.2"/>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CF2E3-54FC-4B85-944D-05BA4ADC8F45}">
  <dimension ref="A1:F109"/>
  <sheetViews>
    <sheetView topLeftCell="A4" workbookViewId="0">
      <selection activeCell="F27" sqref="F27"/>
    </sheetView>
  </sheetViews>
  <sheetFormatPr defaultColWidth="8.77734375" defaultRowHeight="15" x14ac:dyDescent="0.2"/>
  <cols>
    <col min="1" max="1" width="11.33203125" style="597" bestFit="1" customWidth="1"/>
    <col min="2" max="2" width="18.33203125" style="597" bestFit="1" customWidth="1"/>
    <col min="3" max="3" width="41.33203125" style="597" bestFit="1" customWidth="1"/>
    <col min="4" max="4" width="21.21875" style="612" bestFit="1" customWidth="1"/>
    <col min="5" max="5" width="9.21875" style="597" customWidth="1"/>
    <col min="6" max="6" width="21.77734375" style="597" bestFit="1" customWidth="1"/>
    <col min="7" max="16384" width="8.77734375" style="597"/>
  </cols>
  <sheetData>
    <row r="1" spans="1:6" s="589" customFormat="1" ht="15.75" x14ac:dyDescent="0.2">
      <c r="A1" s="846" t="s">
        <v>1473</v>
      </c>
      <c r="B1" s="846"/>
      <c r="C1" s="847"/>
      <c r="D1" s="588" t="s">
        <v>109</v>
      </c>
      <c r="E1" s="848" t="s">
        <v>1474</v>
      </c>
      <c r="F1" s="849" t="s">
        <v>36</v>
      </c>
    </row>
    <row r="2" spans="1:6" s="589" customFormat="1" ht="15.75" x14ac:dyDescent="0.2">
      <c r="A2" s="588" t="s">
        <v>110</v>
      </c>
      <c r="B2" s="588" t="s">
        <v>111</v>
      </c>
      <c r="C2" s="588" t="s">
        <v>39</v>
      </c>
      <c r="D2" s="590" t="s">
        <v>112</v>
      </c>
      <c r="E2" s="848"/>
      <c r="F2" s="850"/>
    </row>
    <row r="3" spans="1:6" s="595" customFormat="1" x14ac:dyDescent="0.2">
      <c r="A3" s="591" t="s">
        <v>113</v>
      </c>
      <c r="B3" s="591" t="s">
        <v>114</v>
      </c>
      <c r="C3" s="591" t="s">
        <v>115</v>
      </c>
      <c r="D3" s="592">
        <v>43536</v>
      </c>
      <c r="E3" s="593"/>
      <c r="F3" s="594"/>
    </row>
    <row r="4" spans="1:6" s="595" customFormat="1" x14ac:dyDescent="0.2">
      <c r="A4" s="591" t="s">
        <v>116</v>
      </c>
      <c r="B4" s="591" t="s">
        <v>117</v>
      </c>
      <c r="C4" s="591" t="s">
        <v>118</v>
      </c>
      <c r="D4" s="592">
        <v>43536</v>
      </c>
      <c r="E4" s="593"/>
      <c r="F4" s="594"/>
    </row>
    <row r="5" spans="1:6" s="595" customFormat="1" x14ac:dyDescent="0.2">
      <c r="A5" s="591" t="s">
        <v>119</v>
      </c>
      <c r="B5" s="591" t="s">
        <v>275</v>
      </c>
      <c r="C5" s="591" t="s">
        <v>120</v>
      </c>
      <c r="D5" s="592">
        <v>43536</v>
      </c>
      <c r="E5" s="593"/>
      <c r="F5" s="594"/>
    </row>
    <row r="6" spans="1:6" x14ac:dyDescent="0.2">
      <c r="A6" s="593" t="s">
        <v>121</v>
      </c>
      <c r="B6" s="593" t="s">
        <v>122</v>
      </c>
      <c r="C6" s="593" t="s">
        <v>123</v>
      </c>
      <c r="D6" s="596">
        <v>43509</v>
      </c>
      <c r="E6" s="593"/>
      <c r="F6" s="593"/>
    </row>
    <row r="7" spans="1:6" x14ac:dyDescent="0.2">
      <c r="A7" s="593" t="s">
        <v>124</v>
      </c>
      <c r="B7" s="593" t="s">
        <v>125</v>
      </c>
      <c r="C7" s="593" t="s">
        <v>126</v>
      </c>
      <c r="D7" s="592">
        <v>43536</v>
      </c>
      <c r="E7" s="593"/>
      <c r="F7" s="593"/>
    </row>
    <row r="8" spans="1:6" x14ac:dyDescent="0.2">
      <c r="A8" s="593" t="s">
        <v>127</v>
      </c>
      <c r="B8" s="593" t="s">
        <v>128</v>
      </c>
      <c r="C8" s="593" t="s">
        <v>129</v>
      </c>
      <c r="D8" s="596">
        <v>43509</v>
      </c>
      <c r="E8" s="598">
        <v>43812</v>
      </c>
      <c r="F8" s="593"/>
    </row>
    <row r="9" spans="1:6" x14ac:dyDescent="0.2">
      <c r="A9" s="593" t="s">
        <v>130</v>
      </c>
      <c r="B9" s="593" t="s">
        <v>131</v>
      </c>
      <c r="C9" s="593" t="s">
        <v>132</v>
      </c>
      <c r="D9" s="592">
        <v>43536</v>
      </c>
      <c r="E9" s="598">
        <v>43812</v>
      </c>
      <c r="F9" s="593"/>
    </row>
    <row r="10" spans="1:6" x14ac:dyDescent="0.2">
      <c r="A10" s="593" t="s">
        <v>133</v>
      </c>
      <c r="B10" s="593" t="s">
        <v>134</v>
      </c>
      <c r="C10" s="593" t="s">
        <v>135</v>
      </c>
      <c r="D10" s="596">
        <v>43509</v>
      </c>
      <c r="E10" s="598">
        <v>43812</v>
      </c>
      <c r="F10" s="593"/>
    </row>
    <row r="11" spans="1:6" x14ac:dyDescent="0.2">
      <c r="A11" s="593" t="s">
        <v>136</v>
      </c>
      <c r="B11" s="593" t="s">
        <v>137</v>
      </c>
      <c r="C11" s="593" t="s">
        <v>138</v>
      </c>
      <c r="D11" s="596">
        <v>43509</v>
      </c>
      <c r="E11" s="598">
        <v>43812</v>
      </c>
      <c r="F11" s="593"/>
    </row>
    <row r="12" spans="1:6" x14ac:dyDescent="0.2">
      <c r="A12" s="593" t="s">
        <v>139</v>
      </c>
      <c r="B12" s="593" t="s">
        <v>140</v>
      </c>
      <c r="C12" s="593" t="s">
        <v>141</v>
      </c>
      <c r="D12" s="596">
        <v>43509</v>
      </c>
      <c r="E12" s="598">
        <v>43816</v>
      </c>
      <c r="F12" s="593"/>
    </row>
    <row r="13" spans="1:6" x14ac:dyDescent="0.2">
      <c r="A13" s="593" t="s">
        <v>142</v>
      </c>
      <c r="B13" s="593" t="s">
        <v>143</v>
      </c>
      <c r="C13" s="593" t="s">
        <v>144</v>
      </c>
      <c r="D13" s="596">
        <v>43509</v>
      </c>
      <c r="E13" s="598">
        <v>43817</v>
      </c>
      <c r="F13" s="593"/>
    </row>
    <row r="14" spans="1:6" x14ac:dyDescent="0.2">
      <c r="A14" s="593" t="s">
        <v>145</v>
      </c>
      <c r="B14" s="593" t="s">
        <v>146</v>
      </c>
      <c r="C14" s="593" t="s">
        <v>147</v>
      </c>
      <c r="D14" s="592">
        <v>43536</v>
      </c>
      <c r="E14" s="598">
        <v>43816</v>
      </c>
      <c r="F14" s="594"/>
    </row>
    <row r="15" spans="1:6" x14ac:dyDescent="0.2">
      <c r="A15" s="593" t="s">
        <v>148</v>
      </c>
      <c r="B15" s="593" t="s">
        <v>149</v>
      </c>
      <c r="C15" s="593" t="s">
        <v>150</v>
      </c>
      <c r="D15" s="596">
        <v>43537</v>
      </c>
      <c r="E15" s="598">
        <v>43816</v>
      </c>
      <c r="F15" s="593"/>
    </row>
    <row r="16" spans="1:6" s="595" customFormat="1" x14ac:dyDescent="0.2">
      <c r="A16" s="594" t="s">
        <v>151</v>
      </c>
      <c r="B16" s="594" t="s">
        <v>152</v>
      </c>
      <c r="C16" s="594" t="s">
        <v>153</v>
      </c>
      <c r="D16" s="592">
        <v>43536</v>
      </c>
      <c r="E16" s="593"/>
      <c r="F16" s="594"/>
    </row>
    <row r="17" spans="1:6" ht="17.649999999999999" customHeight="1" x14ac:dyDescent="0.2">
      <c r="A17" s="593" t="s">
        <v>155</v>
      </c>
      <c r="B17" s="593" t="s">
        <v>156</v>
      </c>
      <c r="C17" s="593" t="s">
        <v>157</v>
      </c>
      <c r="D17" s="596" t="s">
        <v>3</v>
      </c>
      <c r="E17" s="593"/>
      <c r="F17" s="594" t="s">
        <v>1475</v>
      </c>
    </row>
    <row r="18" spans="1:6" x14ac:dyDescent="0.2">
      <c r="A18" s="593" t="s">
        <v>158</v>
      </c>
      <c r="B18" s="593" t="s">
        <v>159</v>
      </c>
      <c r="C18" s="593" t="s">
        <v>157</v>
      </c>
      <c r="D18" s="596">
        <v>43538</v>
      </c>
      <c r="E18" s="593"/>
      <c r="F18" s="593"/>
    </row>
    <row r="19" spans="1:6" x14ac:dyDescent="0.2">
      <c r="A19" s="593" t="s">
        <v>1476</v>
      </c>
      <c r="B19" s="593" t="s">
        <v>160</v>
      </c>
      <c r="C19" s="593" t="s">
        <v>157</v>
      </c>
      <c r="D19" s="596">
        <v>43538</v>
      </c>
      <c r="E19" s="593"/>
      <c r="F19" s="593"/>
    </row>
    <row r="20" spans="1:6" x14ac:dyDescent="0.2">
      <c r="A20" s="593" t="s">
        <v>1477</v>
      </c>
      <c r="B20" s="593" t="s">
        <v>162</v>
      </c>
      <c r="C20" s="593" t="s">
        <v>157</v>
      </c>
      <c r="D20" s="596">
        <v>43538</v>
      </c>
      <c r="E20" s="593"/>
      <c r="F20" s="593"/>
    </row>
    <row r="21" spans="1:6" x14ac:dyDescent="0.2">
      <c r="A21" s="593" t="s">
        <v>163</v>
      </c>
      <c r="B21" s="593" t="s">
        <v>164</v>
      </c>
      <c r="C21" s="593" t="s">
        <v>165</v>
      </c>
      <c r="D21" s="596">
        <v>43537</v>
      </c>
      <c r="E21" s="593"/>
      <c r="F21" s="593"/>
    </row>
    <row r="22" spans="1:6" x14ac:dyDescent="0.2">
      <c r="A22" s="593" t="s">
        <v>166</v>
      </c>
      <c r="B22" s="593" t="s">
        <v>167</v>
      </c>
      <c r="C22" s="593" t="s">
        <v>168</v>
      </c>
      <c r="D22" s="596">
        <v>43537</v>
      </c>
      <c r="E22" s="598">
        <v>43749</v>
      </c>
      <c r="F22" s="593"/>
    </row>
    <row r="23" spans="1:6" x14ac:dyDescent="0.2">
      <c r="A23" s="593" t="s">
        <v>169</v>
      </c>
      <c r="B23" s="593" t="s">
        <v>170</v>
      </c>
      <c r="C23" s="593" t="s">
        <v>171</v>
      </c>
      <c r="D23" s="596">
        <v>43537</v>
      </c>
      <c r="E23" s="598"/>
      <c r="F23" s="593"/>
    </row>
    <row r="24" spans="1:6" x14ac:dyDescent="0.2">
      <c r="A24" s="593" t="s">
        <v>175</v>
      </c>
      <c r="B24" s="593" t="s">
        <v>176</v>
      </c>
      <c r="C24" s="593" t="s">
        <v>177</v>
      </c>
      <c r="D24" s="596">
        <v>43537</v>
      </c>
      <c r="E24" s="598">
        <v>43699</v>
      </c>
      <c r="F24" s="593"/>
    </row>
    <row r="25" spans="1:6" x14ac:dyDescent="0.2">
      <c r="A25" s="593" t="s">
        <v>178</v>
      </c>
      <c r="B25" s="593" t="s">
        <v>179</v>
      </c>
      <c r="C25" s="593" t="s">
        <v>180</v>
      </c>
      <c r="D25" s="596">
        <v>43537</v>
      </c>
      <c r="E25" s="598">
        <v>43699</v>
      </c>
      <c r="F25" s="593"/>
    </row>
    <row r="26" spans="1:6" x14ac:dyDescent="0.2">
      <c r="A26" s="593" t="s">
        <v>181</v>
      </c>
      <c r="B26" s="593" t="s">
        <v>182</v>
      </c>
      <c r="C26" s="593" t="s">
        <v>183</v>
      </c>
      <c r="D26" s="596">
        <v>43537</v>
      </c>
      <c r="E26" s="598">
        <v>43703</v>
      </c>
      <c r="F26" s="593"/>
    </row>
    <row r="27" spans="1:6" x14ac:dyDescent="0.2">
      <c r="A27" s="593" t="s">
        <v>186</v>
      </c>
      <c r="B27" s="593" t="s">
        <v>187</v>
      </c>
      <c r="C27" s="593" t="s">
        <v>188</v>
      </c>
      <c r="D27" s="596">
        <v>43537</v>
      </c>
      <c r="E27" s="598">
        <v>43896</v>
      </c>
      <c r="F27" s="593"/>
    </row>
    <row r="28" spans="1:6" ht="17.100000000000001" customHeight="1" x14ac:dyDescent="0.2">
      <c r="A28" s="593" t="s">
        <v>1478</v>
      </c>
      <c r="B28" s="593" t="s">
        <v>277</v>
      </c>
      <c r="C28" s="593" t="s">
        <v>278</v>
      </c>
      <c r="D28" s="592">
        <v>43538</v>
      </c>
      <c r="E28" s="598">
        <v>43896</v>
      </c>
      <c r="F28" s="594" t="s">
        <v>1479</v>
      </c>
    </row>
    <row r="29" spans="1:6" ht="19.149999999999999" customHeight="1" x14ac:dyDescent="0.2">
      <c r="A29" s="593" t="s">
        <v>185</v>
      </c>
      <c r="B29" s="593" t="s">
        <v>279</v>
      </c>
      <c r="C29" s="593" t="s">
        <v>280</v>
      </c>
      <c r="D29" s="592">
        <v>43538</v>
      </c>
      <c r="E29" s="598">
        <v>43896</v>
      </c>
      <c r="F29" s="594" t="s">
        <v>1479</v>
      </c>
    </row>
    <row r="30" spans="1:6" x14ac:dyDescent="0.2">
      <c r="A30" s="593" t="s">
        <v>189</v>
      </c>
      <c r="B30" s="593" t="s">
        <v>190</v>
      </c>
      <c r="C30" s="593" t="s">
        <v>191</v>
      </c>
      <c r="D30" s="599">
        <v>43538</v>
      </c>
      <c r="E30" s="593"/>
      <c r="F30" s="593"/>
    </row>
    <row r="31" spans="1:6" x14ac:dyDescent="0.2">
      <c r="A31" s="594" t="s">
        <v>192</v>
      </c>
      <c r="B31" s="594" t="s">
        <v>193</v>
      </c>
      <c r="C31" s="594" t="s">
        <v>194</v>
      </c>
      <c r="D31" s="600">
        <v>43538</v>
      </c>
      <c r="E31" s="594"/>
      <c r="F31" s="594"/>
    </row>
    <row r="32" spans="1:6" x14ac:dyDescent="0.2">
      <c r="A32" s="593" t="s">
        <v>195</v>
      </c>
      <c r="B32" s="593" t="s">
        <v>196</v>
      </c>
      <c r="C32" s="593" t="s">
        <v>197</v>
      </c>
      <c r="D32" s="599">
        <v>43538</v>
      </c>
      <c r="E32" s="593"/>
      <c r="F32" s="593"/>
    </row>
    <row r="33" spans="1:6" x14ac:dyDescent="0.2">
      <c r="A33" s="593" t="s">
        <v>198</v>
      </c>
      <c r="B33" s="593" t="s">
        <v>199</v>
      </c>
      <c r="C33" s="593" t="s">
        <v>200</v>
      </c>
      <c r="D33" s="599">
        <v>43538</v>
      </c>
      <c r="E33" s="593"/>
      <c r="F33" s="593"/>
    </row>
    <row r="34" spans="1:6" ht="19.7" customHeight="1" x14ac:dyDescent="0.2">
      <c r="A34" s="594" t="s">
        <v>201</v>
      </c>
      <c r="B34" s="594" t="s">
        <v>202</v>
      </c>
      <c r="C34" s="594" t="s">
        <v>203</v>
      </c>
      <c r="D34" s="600" t="s">
        <v>3</v>
      </c>
      <c r="E34" s="594"/>
      <c r="F34" s="594" t="s">
        <v>289</v>
      </c>
    </row>
    <row r="35" spans="1:6" x14ac:dyDescent="0.2">
      <c r="A35" s="593" t="s">
        <v>204</v>
      </c>
      <c r="B35" s="593" t="s">
        <v>205</v>
      </c>
      <c r="C35" s="593" t="s">
        <v>206</v>
      </c>
      <c r="D35" s="599">
        <v>43538</v>
      </c>
      <c r="E35" s="593"/>
      <c r="F35" s="593"/>
    </row>
    <row r="36" spans="1:6" x14ac:dyDescent="0.2">
      <c r="A36" s="593" t="s">
        <v>207</v>
      </c>
      <c r="B36" s="593" t="s">
        <v>208</v>
      </c>
      <c r="C36" s="593" t="s">
        <v>209</v>
      </c>
      <c r="D36" s="599">
        <v>43538</v>
      </c>
      <c r="E36" s="593"/>
      <c r="F36" s="593"/>
    </row>
    <row r="37" spans="1:6" x14ac:dyDescent="0.2">
      <c r="A37" s="593" t="s">
        <v>210</v>
      </c>
      <c r="B37" s="593" t="s">
        <v>211</v>
      </c>
      <c r="C37" s="593" t="s">
        <v>212</v>
      </c>
      <c r="D37" s="599">
        <v>43538</v>
      </c>
      <c r="E37" s="593"/>
      <c r="F37" s="593"/>
    </row>
    <row r="38" spans="1:6" x14ac:dyDescent="0.2">
      <c r="A38" s="593" t="s">
        <v>213</v>
      </c>
      <c r="B38" s="593" t="s">
        <v>152</v>
      </c>
      <c r="C38" s="593" t="s">
        <v>214</v>
      </c>
      <c r="D38" s="599">
        <v>43538</v>
      </c>
      <c r="E38" s="593"/>
      <c r="F38" s="593"/>
    </row>
    <row r="39" spans="1:6" x14ac:dyDescent="0.2">
      <c r="A39" s="593" t="s">
        <v>1480</v>
      </c>
      <c r="B39" s="593" t="s">
        <v>1481</v>
      </c>
      <c r="C39" s="593" t="s">
        <v>1482</v>
      </c>
      <c r="D39" s="599">
        <v>43539</v>
      </c>
      <c r="E39" s="593"/>
      <c r="F39" s="593" t="s">
        <v>1479</v>
      </c>
    </row>
    <row r="40" spans="1:6" x14ac:dyDescent="0.2">
      <c r="A40" s="593" t="s">
        <v>330</v>
      </c>
      <c r="B40" s="593"/>
      <c r="C40" s="593" t="s">
        <v>331</v>
      </c>
      <c r="D40" s="599">
        <v>43540</v>
      </c>
      <c r="E40" s="593"/>
      <c r="F40" s="593" t="s">
        <v>1479</v>
      </c>
    </row>
    <row r="41" spans="1:6" x14ac:dyDescent="0.2">
      <c r="A41" s="593" t="s">
        <v>216</v>
      </c>
      <c r="B41" s="593" t="s">
        <v>218</v>
      </c>
      <c r="C41" s="593" t="s">
        <v>219</v>
      </c>
      <c r="D41" s="601">
        <v>43508</v>
      </c>
      <c r="E41" s="593"/>
      <c r="F41" s="593"/>
    </row>
    <row r="42" spans="1:6" x14ac:dyDescent="0.2">
      <c r="A42" s="593" t="s">
        <v>217</v>
      </c>
      <c r="B42" s="593" t="s">
        <v>220</v>
      </c>
      <c r="C42" s="593" t="s">
        <v>221</v>
      </c>
      <c r="D42" s="600">
        <v>43536</v>
      </c>
      <c r="E42" s="593"/>
      <c r="F42" s="593"/>
    </row>
    <row r="43" spans="1:6" x14ac:dyDescent="0.2">
      <c r="A43" s="593" t="s">
        <v>222</v>
      </c>
      <c r="B43" s="593" t="s">
        <v>223</v>
      </c>
      <c r="C43" s="593" t="s">
        <v>224</v>
      </c>
      <c r="D43" s="601">
        <v>43508</v>
      </c>
      <c r="E43" s="593"/>
      <c r="F43" s="593"/>
    </row>
    <row r="44" spans="1:6" x14ac:dyDescent="0.2">
      <c r="A44" s="593" t="s">
        <v>225</v>
      </c>
      <c r="B44" s="593" t="s">
        <v>226</v>
      </c>
      <c r="C44" s="593" t="s">
        <v>224</v>
      </c>
      <c r="D44" s="601">
        <v>43537</v>
      </c>
      <c r="E44" s="593"/>
      <c r="F44" s="593"/>
    </row>
    <row r="45" spans="1:6" x14ac:dyDescent="0.2">
      <c r="A45" s="593" t="s">
        <v>227</v>
      </c>
      <c r="B45" s="593" t="s">
        <v>228</v>
      </c>
      <c r="C45" s="593" t="s">
        <v>224</v>
      </c>
      <c r="D45" s="601">
        <v>43507</v>
      </c>
      <c r="E45" s="593"/>
      <c r="F45" s="593"/>
    </row>
    <row r="46" spans="1:6" x14ac:dyDescent="0.2">
      <c r="A46" s="593" t="s">
        <v>229</v>
      </c>
      <c r="B46" s="593" t="s">
        <v>230</v>
      </c>
      <c r="C46" s="593" t="s">
        <v>224</v>
      </c>
      <c r="D46" s="601">
        <v>43508</v>
      </c>
      <c r="E46" s="593"/>
      <c r="F46" s="593"/>
    </row>
    <row r="47" spans="1:6" x14ac:dyDescent="0.2">
      <c r="A47" s="593" t="s">
        <v>231</v>
      </c>
      <c r="B47" s="593" t="s">
        <v>232</v>
      </c>
      <c r="C47" s="593" t="s">
        <v>224</v>
      </c>
      <c r="D47" s="601">
        <v>43537</v>
      </c>
      <c r="E47" s="593"/>
      <c r="F47" s="593"/>
    </row>
    <row r="48" spans="1:6" x14ac:dyDescent="0.2">
      <c r="A48" s="593" t="s">
        <v>233</v>
      </c>
      <c r="B48" s="593" t="s">
        <v>269</v>
      </c>
      <c r="C48" s="593" t="s">
        <v>224</v>
      </c>
      <c r="D48" s="601">
        <v>43507</v>
      </c>
      <c r="E48" s="593"/>
      <c r="F48" s="593"/>
    </row>
    <row r="49" spans="1:6" x14ac:dyDescent="0.2">
      <c r="A49" s="594" t="s">
        <v>234</v>
      </c>
      <c r="B49" s="594" t="s">
        <v>235</v>
      </c>
      <c r="C49" s="594" t="s">
        <v>1483</v>
      </c>
      <c r="D49" s="602">
        <v>43537</v>
      </c>
      <c r="E49" s="593"/>
      <c r="F49" s="594" t="s">
        <v>1484</v>
      </c>
    </row>
    <row r="50" spans="1:6" x14ac:dyDescent="0.2">
      <c r="A50" s="594" t="s">
        <v>236</v>
      </c>
      <c r="B50" s="594" t="s">
        <v>1485</v>
      </c>
      <c r="C50" s="594" t="s">
        <v>1486</v>
      </c>
      <c r="D50" s="600">
        <v>43537</v>
      </c>
      <c r="E50" s="593"/>
      <c r="F50" s="594" t="s">
        <v>1484</v>
      </c>
    </row>
    <row r="51" spans="1:6" x14ac:dyDescent="0.2">
      <c r="A51" s="594" t="s">
        <v>239</v>
      </c>
      <c r="B51" s="594" t="s">
        <v>1487</v>
      </c>
      <c r="C51" s="594" t="s">
        <v>1488</v>
      </c>
      <c r="D51" s="600">
        <v>43537</v>
      </c>
      <c r="E51" s="593"/>
      <c r="F51" s="594" t="s">
        <v>1484</v>
      </c>
    </row>
    <row r="52" spans="1:6" x14ac:dyDescent="0.2">
      <c r="A52" s="594" t="s">
        <v>1489</v>
      </c>
      <c r="B52" s="594" t="s">
        <v>1490</v>
      </c>
      <c r="C52" s="594" t="s">
        <v>1491</v>
      </c>
      <c r="D52" s="600" t="s">
        <v>1484</v>
      </c>
      <c r="E52" s="593"/>
      <c r="F52" s="594"/>
    </row>
    <row r="53" spans="1:6" ht="16.350000000000001" customHeight="1" x14ac:dyDescent="0.2">
      <c r="A53" s="594" t="s">
        <v>241</v>
      </c>
      <c r="B53" s="594" t="s">
        <v>242</v>
      </c>
      <c r="C53" s="594" t="s">
        <v>1492</v>
      </c>
      <c r="D53" s="603" t="s">
        <v>1493</v>
      </c>
      <c r="E53" s="593"/>
      <c r="F53" s="604"/>
    </row>
    <row r="54" spans="1:6" x14ac:dyDescent="0.2">
      <c r="A54" s="594" t="s">
        <v>244</v>
      </c>
      <c r="B54" s="594" t="s">
        <v>245</v>
      </c>
      <c r="C54" s="605" t="s">
        <v>246</v>
      </c>
      <c r="D54" s="600">
        <v>43536</v>
      </c>
      <c r="E54" s="593"/>
      <c r="F54" s="594"/>
    </row>
    <row r="55" spans="1:6" x14ac:dyDescent="0.2">
      <c r="A55" s="594" t="s">
        <v>247</v>
      </c>
      <c r="B55" s="594" t="s">
        <v>248</v>
      </c>
      <c r="C55" s="594" t="s">
        <v>249</v>
      </c>
      <c r="D55" s="600">
        <v>43536</v>
      </c>
      <c r="E55" s="593"/>
      <c r="F55" s="594"/>
    </row>
    <row r="56" spans="1:6" x14ac:dyDescent="0.2">
      <c r="A56" s="594" t="s">
        <v>250</v>
      </c>
      <c r="B56" s="594" t="s">
        <v>251</v>
      </c>
      <c r="C56" s="594" t="s">
        <v>252</v>
      </c>
      <c r="D56" s="600">
        <v>43536</v>
      </c>
      <c r="E56" s="593"/>
      <c r="F56" s="594"/>
    </row>
    <row r="57" spans="1:6" ht="16.350000000000001" customHeight="1" x14ac:dyDescent="0.2">
      <c r="A57" s="594" t="s">
        <v>253</v>
      </c>
      <c r="B57" s="594" t="s">
        <v>254</v>
      </c>
      <c r="C57" s="594" t="s">
        <v>255</v>
      </c>
      <c r="D57" s="603" t="s">
        <v>1493</v>
      </c>
      <c r="E57" s="593"/>
      <c r="F57" s="604"/>
    </row>
    <row r="58" spans="1:6" ht="17.100000000000001" customHeight="1" x14ac:dyDescent="0.2">
      <c r="A58" s="594" t="s">
        <v>256</v>
      </c>
      <c r="B58" s="594" t="s">
        <v>257</v>
      </c>
      <c r="C58" s="594" t="s">
        <v>258</v>
      </c>
      <c r="D58" s="600">
        <v>43537</v>
      </c>
      <c r="E58" s="593"/>
      <c r="F58" s="594" t="s">
        <v>1479</v>
      </c>
    </row>
    <row r="59" spans="1:6" x14ac:dyDescent="0.2">
      <c r="A59" s="594" t="s">
        <v>259</v>
      </c>
      <c r="B59" s="594" t="s">
        <v>271</v>
      </c>
      <c r="C59" s="594" t="s">
        <v>260</v>
      </c>
      <c r="D59" s="600">
        <v>43537</v>
      </c>
      <c r="E59" s="593"/>
      <c r="F59" s="594"/>
    </row>
    <row r="60" spans="1:6" ht="17.649999999999999" customHeight="1" x14ac:dyDescent="0.2">
      <c r="A60" s="594" t="s">
        <v>272</v>
      </c>
      <c r="B60" s="594" t="s">
        <v>273</v>
      </c>
      <c r="C60" s="594" t="s">
        <v>274</v>
      </c>
      <c r="D60" s="600">
        <v>43816</v>
      </c>
      <c r="E60" s="593"/>
      <c r="F60" s="594" t="s">
        <v>1479</v>
      </c>
    </row>
    <row r="61" spans="1:6" x14ac:dyDescent="0.2">
      <c r="A61" s="594" t="s">
        <v>263</v>
      </c>
      <c r="B61" s="594" t="s">
        <v>264</v>
      </c>
      <c r="C61" s="594" t="s">
        <v>265</v>
      </c>
      <c r="D61" s="600">
        <v>43507</v>
      </c>
      <c r="E61" s="593"/>
      <c r="F61" s="594"/>
    </row>
    <row r="62" spans="1:6" x14ac:dyDescent="0.2">
      <c r="A62" s="606" t="s">
        <v>121</v>
      </c>
      <c r="B62" s="606" t="s">
        <v>1494</v>
      </c>
      <c r="C62" s="607" t="s">
        <v>1495</v>
      </c>
      <c r="D62" s="608">
        <v>43614</v>
      </c>
      <c r="E62" s="593"/>
      <c r="F62" s="593"/>
    </row>
    <row r="63" spans="1:6" x14ac:dyDescent="0.2">
      <c r="A63" s="606" t="s">
        <v>124</v>
      </c>
      <c r="B63" s="606" t="s">
        <v>1496</v>
      </c>
      <c r="C63" s="607" t="s">
        <v>1495</v>
      </c>
      <c r="D63" s="608">
        <v>43614</v>
      </c>
      <c r="E63" s="593"/>
      <c r="F63" s="593"/>
    </row>
    <row r="64" spans="1:6" x14ac:dyDescent="0.2">
      <c r="A64" s="606" t="s">
        <v>127</v>
      </c>
      <c r="B64" s="606" t="s">
        <v>344</v>
      </c>
      <c r="C64" s="607" t="s">
        <v>1497</v>
      </c>
      <c r="D64" s="608">
        <v>43614</v>
      </c>
      <c r="E64" s="593"/>
      <c r="F64" s="593"/>
    </row>
    <row r="65" spans="1:6" x14ac:dyDescent="0.2">
      <c r="A65" s="606" t="s">
        <v>130</v>
      </c>
      <c r="B65" s="606" t="s">
        <v>345</v>
      </c>
      <c r="C65" s="607" t="s">
        <v>1497</v>
      </c>
      <c r="D65" s="608">
        <v>43614</v>
      </c>
      <c r="E65" s="593"/>
      <c r="F65" s="593"/>
    </row>
    <row r="66" spans="1:6" x14ac:dyDescent="0.2">
      <c r="A66" s="606" t="s">
        <v>133</v>
      </c>
      <c r="B66" s="606" t="s">
        <v>346</v>
      </c>
      <c r="C66" s="607" t="s">
        <v>1497</v>
      </c>
      <c r="D66" s="608">
        <v>43614</v>
      </c>
      <c r="E66" s="593"/>
      <c r="F66" s="593"/>
    </row>
    <row r="67" spans="1:6" x14ac:dyDescent="0.2">
      <c r="A67" s="606" t="s">
        <v>136</v>
      </c>
      <c r="B67" s="606" t="s">
        <v>347</v>
      </c>
      <c r="C67" s="607" t="s">
        <v>1497</v>
      </c>
      <c r="D67" s="608">
        <v>43614</v>
      </c>
      <c r="E67" s="593"/>
      <c r="F67" s="593"/>
    </row>
    <row r="68" spans="1:6" x14ac:dyDescent="0.2">
      <c r="A68" s="606" t="s">
        <v>139</v>
      </c>
      <c r="B68" s="606" t="s">
        <v>348</v>
      </c>
      <c r="C68" s="607" t="s">
        <v>1497</v>
      </c>
      <c r="D68" s="608">
        <v>43614</v>
      </c>
      <c r="E68" s="593"/>
      <c r="F68" s="593"/>
    </row>
    <row r="69" spans="1:6" x14ac:dyDescent="0.2">
      <c r="A69" s="606" t="s">
        <v>142</v>
      </c>
      <c r="B69" s="606" t="s">
        <v>349</v>
      </c>
      <c r="C69" s="607" t="s">
        <v>1497</v>
      </c>
      <c r="D69" s="608">
        <v>43614</v>
      </c>
      <c r="E69" s="593"/>
      <c r="F69" s="593"/>
    </row>
    <row r="70" spans="1:6" x14ac:dyDescent="0.2">
      <c r="A70" s="606" t="s">
        <v>145</v>
      </c>
      <c r="B70" s="606" t="s">
        <v>350</v>
      </c>
      <c r="C70" s="607" t="s">
        <v>1497</v>
      </c>
      <c r="D70" s="608">
        <v>43614</v>
      </c>
      <c r="E70" s="593"/>
      <c r="F70" s="593"/>
    </row>
    <row r="71" spans="1:6" x14ac:dyDescent="0.2">
      <c r="A71" s="606" t="s">
        <v>148</v>
      </c>
      <c r="B71" s="606" t="s">
        <v>351</v>
      </c>
      <c r="C71" s="607" t="s">
        <v>1497</v>
      </c>
      <c r="D71" s="608">
        <v>43614</v>
      </c>
      <c r="E71" s="593"/>
      <c r="F71" s="593"/>
    </row>
    <row r="72" spans="1:6" x14ac:dyDescent="0.2">
      <c r="A72" s="606" t="s">
        <v>222</v>
      </c>
      <c r="B72" s="606" t="s">
        <v>1498</v>
      </c>
      <c r="C72" s="607" t="s">
        <v>1499</v>
      </c>
      <c r="D72" s="608">
        <v>43614</v>
      </c>
      <c r="E72" s="593"/>
      <c r="F72" s="593"/>
    </row>
    <row r="73" spans="1:6" x14ac:dyDescent="0.2">
      <c r="A73" s="606" t="s">
        <v>225</v>
      </c>
      <c r="B73" s="606" t="s">
        <v>1500</v>
      </c>
      <c r="C73" s="607" t="s">
        <v>1499</v>
      </c>
      <c r="D73" s="607" t="s">
        <v>1501</v>
      </c>
      <c r="E73" s="593"/>
      <c r="F73" s="593"/>
    </row>
    <row r="74" spans="1:6" x14ac:dyDescent="0.2">
      <c r="A74" s="606" t="s">
        <v>227</v>
      </c>
      <c r="B74" s="606" t="s">
        <v>1502</v>
      </c>
      <c r="C74" s="607" t="s">
        <v>1499</v>
      </c>
      <c r="D74" s="608">
        <v>43614</v>
      </c>
      <c r="E74" s="593"/>
      <c r="F74" s="593"/>
    </row>
    <row r="75" spans="1:6" x14ac:dyDescent="0.2">
      <c r="A75" s="606" t="s">
        <v>229</v>
      </c>
      <c r="B75" s="606" t="s">
        <v>1503</v>
      </c>
      <c r="C75" s="607" t="s">
        <v>1499</v>
      </c>
      <c r="D75" s="608">
        <v>43614</v>
      </c>
      <c r="E75" s="593"/>
      <c r="F75" s="593"/>
    </row>
    <row r="76" spans="1:6" x14ac:dyDescent="0.2">
      <c r="A76" s="606" t="s">
        <v>231</v>
      </c>
      <c r="B76" s="606" t="s">
        <v>1504</v>
      </c>
      <c r="C76" s="607" t="s">
        <v>1499</v>
      </c>
      <c r="D76" s="608">
        <v>43614</v>
      </c>
      <c r="E76" s="593"/>
      <c r="F76" s="593"/>
    </row>
    <row r="77" spans="1:6" x14ac:dyDescent="0.2">
      <c r="A77" s="606" t="s">
        <v>234</v>
      </c>
      <c r="B77" s="606" t="s">
        <v>1505</v>
      </c>
      <c r="C77" s="607" t="s">
        <v>1506</v>
      </c>
      <c r="D77" s="607" t="s">
        <v>1507</v>
      </c>
      <c r="E77" s="593"/>
      <c r="F77" s="593"/>
    </row>
    <row r="78" spans="1:6" x14ac:dyDescent="0.2">
      <c r="A78" s="606" t="s">
        <v>236</v>
      </c>
      <c r="B78" s="606" t="s">
        <v>1508</v>
      </c>
      <c r="C78" s="607" t="s">
        <v>1506</v>
      </c>
      <c r="D78" s="608">
        <v>43614</v>
      </c>
      <c r="E78" s="593"/>
      <c r="F78" s="593"/>
    </row>
    <row r="79" spans="1:6" x14ac:dyDescent="0.2">
      <c r="A79" s="606" t="s">
        <v>239</v>
      </c>
      <c r="B79" s="606" t="s">
        <v>1509</v>
      </c>
      <c r="C79" s="607" t="s">
        <v>1506</v>
      </c>
      <c r="D79" s="608">
        <v>43614</v>
      </c>
      <c r="E79" s="593"/>
      <c r="F79" s="593"/>
    </row>
    <row r="80" spans="1:6" x14ac:dyDescent="0.2">
      <c r="A80" s="606" t="s">
        <v>241</v>
      </c>
      <c r="B80" s="606" t="s">
        <v>1510</v>
      </c>
      <c r="C80" s="607" t="s">
        <v>1511</v>
      </c>
      <c r="D80" s="607" t="s">
        <v>1501</v>
      </c>
      <c r="E80" s="593"/>
      <c r="F80" s="593"/>
    </row>
    <row r="81" spans="1:6" x14ac:dyDescent="0.2">
      <c r="A81" s="606" t="s">
        <v>244</v>
      </c>
      <c r="B81" s="606" t="s">
        <v>1512</v>
      </c>
      <c r="C81" s="607" t="s">
        <v>1513</v>
      </c>
      <c r="D81" s="608">
        <v>43614</v>
      </c>
      <c r="E81" s="593"/>
      <c r="F81" s="593"/>
    </row>
    <row r="82" spans="1:6" x14ac:dyDescent="0.2">
      <c r="A82" s="606" t="s">
        <v>250</v>
      </c>
      <c r="B82" s="606" t="s">
        <v>1514</v>
      </c>
      <c r="C82" s="607" t="s">
        <v>1515</v>
      </c>
      <c r="D82" s="608">
        <v>43614</v>
      </c>
      <c r="E82" s="593"/>
      <c r="F82" s="593"/>
    </row>
    <row r="83" spans="1:6" x14ac:dyDescent="0.2">
      <c r="A83" s="606" t="s">
        <v>247</v>
      </c>
      <c r="B83" s="606" t="s">
        <v>1516</v>
      </c>
      <c r="C83" s="607" t="s">
        <v>1517</v>
      </c>
      <c r="D83" s="608">
        <v>43614</v>
      </c>
      <c r="E83" s="593"/>
      <c r="F83" s="593"/>
    </row>
    <row r="84" spans="1:6" x14ac:dyDescent="0.2">
      <c r="A84" s="606" t="s">
        <v>253</v>
      </c>
      <c r="B84" s="606" t="s">
        <v>1518</v>
      </c>
      <c r="C84" s="607" t="s">
        <v>1519</v>
      </c>
      <c r="D84" s="608">
        <v>43614</v>
      </c>
      <c r="E84" s="593"/>
      <c r="F84" s="593"/>
    </row>
    <row r="85" spans="1:6" x14ac:dyDescent="0.2">
      <c r="A85" s="606" t="s">
        <v>155</v>
      </c>
      <c r="B85" s="606" t="s">
        <v>1320</v>
      </c>
      <c r="C85" s="607" t="s">
        <v>1520</v>
      </c>
      <c r="D85" s="608">
        <v>43614</v>
      </c>
      <c r="E85" s="593"/>
      <c r="F85" s="593"/>
    </row>
    <row r="86" spans="1:6" x14ac:dyDescent="0.2">
      <c r="A86" s="606" t="s">
        <v>158</v>
      </c>
      <c r="B86" s="606" t="s">
        <v>1321</v>
      </c>
      <c r="C86" s="607" t="s">
        <v>1520</v>
      </c>
      <c r="D86" s="608">
        <v>43614</v>
      </c>
      <c r="E86" s="593"/>
      <c r="F86" s="593"/>
    </row>
    <row r="87" spans="1:6" x14ac:dyDescent="0.2">
      <c r="A87" s="606" t="s">
        <v>276</v>
      </c>
      <c r="B87" s="606" t="s">
        <v>1322</v>
      </c>
      <c r="C87" s="607" t="s">
        <v>1520</v>
      </c>
      <c r="D87" s="608">
        <v>43614</v>
      </c>
      <c r="E87" s="593"/>
      <c r="F87" s="593"/>
    </row>
    <row r="88" spans="1:6" x14ac:dyDescent="0.2">
      <c r="A88" s="606" t="s">
        <v>161</v>
      </c>
      <c r="B88" s="606" t="s">
        <v>1323</v>
      </c>
      <c r="C88" s="607" t="s">
        <v>1520</v>
      </c>
      <c r="D88" s="608">
        <v>43614</v>
      </c>
      <c r="E88" s="593"/>
      <c r="F88" s="593"/>
    </row>
    <row r="89" spans="1:6" x14ac:dyDescent="0.2">
      <c r="A89" s="606" t="s">
        <v>163</v>
      </c>
      <c r="B89" s="606" t="s">
        <v>1521</v>
      </c>
      <c r="C89" s="607" t="s">
        <v>1522</v>
      </c>
      <c r="D89" s="608">
        <v>43614</v>
      </c>
      <c r="E89" s="593"/>
      <c r="F89" s="593"/>
    </row>
    <row r="90" spans="1:6" x14ac:dyDescent="0.2">
      <c r="A90" s="606" t="s">
        <v>216</v>
      </c>
      <c r="B90" s="606" t="s">
        <v>1523</v>
      </c>
      <c r="C90" s="607" t="s">
        <v>1524</v>
      </c>
      <c r="D90" s="608">
        <v>43614</v>
      </c>
      <c r="E90" s="593"/>
      <c r="F90" s="593"/>
    </row>
    <row r="91" spans="1:6" x14ac:dyDescent="0.2">
      <c r="A91" s="606" t="s">
        <v>217</v>
      </c>
      <c r="B91" s="606" t="s">
        <v>292</v>
      </c>
      <c r="C91" s="607" t="s">
        <v>1525</v>
      </c>
      <c r="D91" s="608">
        <v>43614</v>
      </c>
      <c r="E91" s="593"/>
      <c r="F91" s="593"/>
    </row>
    <row r="92" spans="1:6" x14ac:dyDescent="0.2">
      <c r="A92" s="606" t="s">
        <v>151</v>
      </c>
      <c r="B92" s="606" t="s">
        <v>1526</v>
      </c>
      <c r="C92" s="607" t="s">
        <v>1527</v>
      </c>
      <c r="D92" s="608">
        <v>43614</v>
      </c>
      <c r="E92" s="593"/>
      <c r="F92" s="593"/>
    </row>
    <row r="93" spans="1:6" x14ac:dyDescent="0.2">
      <c r="A93" s="606" t="s">
        <v>213</v>
      </c>
      <c r="B93" s="606" t="s">
        <v>1528</v>
      </c>
      <c r="C93" s="607" t="s">
        <v>1529</v>
      </c>
      <c r="D93" s="608">
        <v>43614</v>
      </c>
      <c r="E93" s="593"/>
      <c r="F93" s="593"/>
    </row>
    <row r="94" spans="1:6" x14ac:dyDescent="0.2">
      <c r="A94" s="606" t="s">
        <v>189</v>
      </c>
      <c r="B94" s="606" t="s">
        <v>1530</v>
      </c>
      <c r="C94" s="607" t="s">
        <v>1531</v>
      </c>
      <c r="D94" s="608">
        <v>43614</v>
      </c>
      <c r="E94" s="593"/>
      <c r="F94" s="593"/>
    </row>
    <row r="95" spans="1:6" x14ac:dyDescent="0.2">
      <c r="A95" s="606" t="s">
        <v>192</v>
      </c>
      <c r="B95" s="606" t="s">
        <v>1532</v>
      </c>
      <c r="C95" s="607" t="s">
        <v>194</v>
      </c>
      <c r="D95" s="608">
        <v>43614</v>
      </c>
      <c r="E95" s="593"/>
      <c r="F95" s="593"/>
    </row>
    <row r="96" spans="1:6" x14ac:dyDescent="0.2">
      <c r="A96" s="606" t="s">
        <v>195</v>
      </c>
      <c r="B96" s="609" t="s">
        <v>1533</v>
      </c>
      <c r="C96" s="607" t="s">
        <v>1534</v>
      </c>
      <c r="D96" s="608">
        <v>43614</v>
      </c>
      <c r="E96" s="593"/>
      <c r="F96" s="593"/>
    </row>
    <row r="97" spans="1:6" x14ac:dyDescent="0.2">
      <c r="A97" s="606" t="s">
        <v>201</v>
      </c>
      <c r="B97" s="606" t="s">
        <v>1535</v>
      </c>
      <c r="C97" s="607" t="s">
        <v>1536</v>
      </c>
      <c r="D97" s="608">
        <v>43614</v>
      </c>
      <c r="E97" s="593"/>
      <c r="F97" s="593"/>
    </row>
    <row r="98" spans="1:6" x14ac:dyDescent="0.2">
      <c r="A98" s="606" t="s">
        <v>1537</v>
      </c>
      <c r="B98" s="606" t="s">
        <v>1538</v>
      </c>
      <c r="C98" s="607" t="s">
        <v>1539</v>
      </c>
      <c r="D98" s="608">
        <v>43614</v>
      </c>
      <c r="E98" s="593"/>
      <c r="F98" s="593"/>
    </row>
    <row r="99" spans="1:6" x14ac:dyDescent="0.2">
      <c r="A99" s="606" t="s">
        <v>204</v>
      </c>
      <c r="B99" s="606" t="s">
        <v>1540</v>
      </c>
      <c r="C99" s="607" t="s">
        <v>1541</v>
      </c>
      <c r="D99" s="608">
        <v>43614</v>
      </c>
      <c r="E99" s="593"/>
      <c r="F99" s="593"/>
    </row>
    <row r="100" spans="1:6" x14ac:dyDescent="0.2">
      <c r="A100" s="606" t="s">
        <v>207</v>
      </c>
      <c r="B100" s="606" t="s">
        <v>1542</v>
      </c>
      <c r="C100" s="607" t="s">
        <v>1543</v>
      </c>
      <c r="D100" s="608">
        <v>43614</v>
      </c>
      <c r="E100" s="593"/>
      <c r="F100" s="593"/>
    </row>
    <row r="101" spans="1:6" x14ac:dyDescent="0.2">
      <c r="A101" s="606" t="s">
        <v>210</v>
      </c>
      <c r="B101" s="606" t="s">
        <v>1544</v>
      </c>
      <c r="C101" s="607" t="s">
        <v>1545</v>
      </c>
      <c r="D101" s="608">
        <v>43614</v>
      </c>
      <c r="E101" s="593"/>
      <c r="F101" s="593"/>
    </row>
    <row r="102" spans="1:6" x14ac:dyDescent="0.2">
      <c r="A102" s="606" t="s">
        <v>166</v>
      </c>
      <c r="B102" s="606" t="s">
        <v>1546</v>
      </c>
      <c r="C102" s="607" t="s">
        <v>1547</v>
      </c>
      <c r="D102" s="608">
        <v>43614</v>
      </c>
      <c r="E102" s="593"/>
      <c r="F102" s="593"/>
    </row>
    <row r="103" spans="1:6" x14ac:dyDescent="0.2">
      <c r="A103" s="606" t="s">
        <v>169</v>
      </c>
      <c r="B103" s="606" t="s">
        <v>1548</v>
      </c>
      <c r="C103" s="607" t="s">
        <v>171</v>
      </c>
      <c r="D103" s="608">
        <v>43614</v>
      </c>
      <c r="E103" s="593"/>
      <c r="F103" s="593"/>
    </row>
    <row r="104" spans="1:6" x14ac:dyDescent="0.2">
      <c r="A104" s="610" t="s">
        <v>1549</v>
      </c>
      <c r="B104" s="610" t="s">
        <v>1550</v>
      </c>
      <c r="C104" s="611" t="s">
        <v>1551</v>
      </c>
      <c r="D104" s="611" t="s">
        <v>1552</v>
      </c>
      <c r="E104" s="593"/>
      <c r="F104" s="593"/>
    </row>
    <row r="105" spans="1:6" x14ac:dyDescent="0.2">
      <c r="A105" s="610" t="s">
        <v>173</v>
      </c>
      <c r="B105" s="610" t="s">
        <v>1553</v>
      </c>
      <c r="C105" s="611" t="s">
        <v>172</v>
      </c>
      <c r="D105" s="611" t="s">
        <v>1552</v>
      </c>
      <c r="E105" s="593"/>
      <c r="F105" s="593"/>
    </row>
    <row r="106" spans="1:6" x14ac:dyDescent="0.2">
      <c r="A106" s="606" t="s">
        <v>1554</v>
      </c>
      <c r="B106" s="606" t="s">
        <v>1555</v>
      </c>
      <c r="C106" s="607" t="s">
        <v>1556</v>
      </c>
      <c r="D106" s="607" t="s">
        <v>1557</v>
      </c>
      <c r="E106" s="593"/>
      <c r="F106" s="593"/>
    </row>
    <row r="107" spans="1:6" x14ac:dyDescent="0.2">
      <c r="A107" s="606" t="s">
        <v>113</v>
      </c>
      <c r="B107" s="606" t="s">
        <v>1558</v>
      </c>
      <c r="C107" s="607" t="s">
        <v>1559</v>
      </c>
      <c r="D107" s="607"/>
      <c r="E107" s="593"/>
      <c r="F107" s="593"/>
    </row>
    <row r="108" spans="1:6" x14ac:dyDescent="0.2">
      <c r="A108" s="606" t="s">
        <v>116</v>
      </c>
      <c r="B108" s="606" t="s">
        <v>1560</v>
      </c>
      <c r="C108" s="607" t="s">
        <v>1561</v>
      </c>
      <c r="D108" s="607"/>
      <c r="E108" s="593"/>
      <c r="F108" s="593"/>
    </row>
    <row r="109" spans="1:6" x14ac:dyDescent="0.2">
      <c r="A109" s="606" t="s">
        <v>119</v>
      </c>
      <c r="B109" s="606" t="s">
        <v>1562</v>
      </c>
      <c r="C109" s="607" t="s">
        <v>1563</v>
      </c>
      <c r="D109" s="607"/>
      <c r="E109" s="593"/>
      <c r="F109" s="593"/>
    </row>
  </sheetData>
  <mergeCells count="3">
    <mergeCell ref="A1:C1"/>
    <mergeCell ref="E1:E2"/>
    <mergeCell ref="F1:F2"/>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F62F5-D149-4B36-B8B4-2EBD76D2A159}">
  <dimension ref="A1:Q501"/>
  <sheetViews>
    <sheetView zoomScale="60" zoomScaleNormal="60" workbookViewId="0">
      <pane xSplit="2" ySplit="1" topLeftCell="F2" activePane="bottomRight" state="frozen"/>
      <selection pane="topRight" activeCell="C1" sqref="C1"/>
      <selection pane="bottomLeft" activeCell="A3" sqref="A3"/>
      <selection pane="bottomRight" activeCell="O16" sqref="O16"/>
    </sheetView>
  </sheetViews>
  <sheetFormatPr defaultRowHeight="12.75" x14ac:dyDescent="0.2"/>
  <cols>
    <col min="1" max="1" width="5.21875" style="481" customWidth="1"/>
    <col min="2" max="2" width="9.88671875" style="481" customWidth="1"/>
    <col min="3" max="3" width="33.21875" style="482" bestFit="1" customWidth="1"/>
    <col min="4" max="4" width="21.21875" style="483" bestFit="1" customWidth="1"/>
    <col min="5" max="5" width="17.33203125" style="482" bestFit="1" customWidth="1"/>
    <col min="6" max="6" width="17.77734375" style="482" customWidth="1"/>
    <col min="7" max="7" width="11.21875" style="481" customWidth="1"/>
    <col min="8" max="8" width="10.77734375" style="484" customWidth="1"/>
    <col min="9" max="9" width="10.21875" style="484" customWidth="1"/>
    <col min="10" max="10" width="18.109375" style="484" customWidth="1"/>
    <col min="11" max="11" width="21.33203125" style="484" customWidth="1"/>
    <col min="12" max="12" width="10" style="481" customWidth="1"/>
    <col min="13" max="13" width="13.109375" style="484" customWidth="1"/>
    <col min="14" max="14" width="16.21875" style="481" bestFit="1" customWidth="1"/>
    <col min="15" max="15" width="17.21875" style="481" bestFit="1" customWidth="1"/>
    <col min="16" max="16" width="7.77734375" style="481" customWidth="1"/>
    <col min="17" max="17" width="45.77734375" style="481" bestFit="1" customWidth="1"/>
    <col min="18" max="210" width="8.77734375" style="481"/>
    <col min="211" max="211" width="5.21875" style="481" customWidth="1"/>
    <col min="212" max="212" width="12.33203125" style="481" customWidth="1"/>
    <col min="213" max="213" width="30.109375" style="481" customWidth="1"/>
    <col min="214" max="214" width="17.88671875" style="481" customWidth="1"/>
    <col min="215" max="215" width="21.77734375" style="481" customWidth="1"/>
    <col min="216" max="216" width="20" style="481" customWidth="1"/>
    <col min="217" max="218" width="10.77734375" style="481" customWidth="1"/>
    <col min="219" max="220" width="14.88671875" style="481" customWidth="1"/>
    <col min="221" max="221" width="18.21875" style="481" customWidth="1"/>
    <col min="222" max="222" width="14.77734375" style="481" customWidth="1"/>
    <col min="223" max="223" width="15.6640625" style="481" customWidth="1"/>
    <col min="224" max="224" width="14.21875" style="481" customWidth="1"/>
    <col min="225" max="225" width="16.88671875" style="481" customWidth="1"/>
    <col min="226" max="226" width="10.109375" style="481" customWidth="1"/>
    <col min="227" max="466" width="8.77734375" style="481"/>
    <col min="467" max="467" width="5.21875" style="481" customWidth="1"/>
    <col min="468" max="468" width="12.33203125" style="481" customWidth="1"/>
    <col min="469" max="469" width="30.109375" style="481" customWidth="1"/>
    <col min="470" max="470" width="17.88671875" style="481" customWidth="1"/>
    <col min="471" max="471" width="21.77734375" style="481" customWidth="1"/>
    <col min="472" max="472" width="20" style="481" customWidth="1"/>
    <col min="473" max="474" width="10.77734375" style="481" customWidth="1"/>
    <col min="475" max="476" width="14.88671875" style="481" customWidth="1"/>
    <col min="477" max="477" width="18.21875" style="481" customWidth="1"/>
    <col min="478" max="478" width="14.77734375" style="481" customWidth="1"/>
    <col min="479" max="479" width="15.6640625" style="481" customWidth="1"/>
    <col min="480" max="480" width="14.21875" style="481" customWidth="1"/>
    <col min="481" max="481" width="16.88671875" style="481" customWidth="1"/>
    <col min="482" max="482" width="10.109375" style="481" customWidth="1"/>
    <col min="483" max="722" width="8.77734375" style="481"/>
    <col min="723" max="723" width="5.21875" style="481" customWidth="1"/>
    <col min="724" max="724" width="12.33203125" style="481" customWidth="1"/>
    <col min="725" max="725" width="30.109375" style="481" customWidth="1"/>
    <col min="726" max="726" width="17.88671875" style="481" customWidth="1"/>
    <col min="727" max="727" width="21.77734375" style="481" customWidth="1"/>
    <col min="728" max="728" width="20" style="481" customWidth="1"/>
    <col min="729" max="730" width="10.77734375" style="481" customWidth="1"/>
    <col min="731" max="732" width="14.88671875" style="481" customWidth="1"/>
    <col min="733" max="733" width="18.21875" style="481" customWidth="1"/>
    <col min="734" max="734" width="14.77734375" style="481" customWidth="1"/>
    <col min="735" max="735" width="15.6640625" style="481" customWidth="1"/>
    <col min="736" max="736" width="14.21875" style="481" customWidth="1"/>
    <col min="737" max="737" width="16.88671875" style="481" customWidth="1"/>
    <col min="738" max="738" width="10.109375" style="481" customWidth="1"/>
    <col min="739" max="978" width="8.77734375" style="481"/>
    <col min="979" max="979" width="5.21875" style="481" customWidth="1"/>
    <col min="980" max="980" width="12.33203125" style="481" customWidth="1"/>
    <col min="981" max="981" width="30.109375" style="481" customWidth="1"/>
    <col min="982" max="982" width="17.88671875" style="481" customWidth="1"/>
    <col min="983" max="983" width="21.77734375" style="481" customWidth="1"/>
    <col min="984" max="984" width="20" style="481" customWidth="1"/>
    <col min="985" max="986" width="10.77734375" style="481" customWidth="1"/>
    <col min="987" max="988" width="14.88671875" style="481" customWidth="1"/>
    <col min="989" max="989" width="18.21875" style="481" customWidth="1"/>
    <col min="990" max="990" width="14.77734375" style="481" customWidth="1"/>
    <col min="991" max="991" width="15.6640625" style="481" customWidth="1"/>
    <col min="992" max="992" width="14.21875" style="481" customWidth="1"/>
    <col min="993" max="993" width="16.88671875" style="481" customWidth="1"/>
    <col min="994" max="994" width="10.109375" style="481" customWidth="1"/>
    <col min="995" max="1234" width="8.77734375" style="481"/>
    <col min="1235" max="1235" width="5.21875" style="481" customWidth="1"/>
    <col min="1236" max="1236" width="12.33203125" style="481" customWidth="1"/>
    <col min="1237" max="1237" width="30.109375" style="481" customWidth="1"/>
    <col min="1238" max="1238" width="17.88671875" style="481" customWidth="1"/>
    <col min="1239" max="1239" width="21.77734375" style="481" customWidth="1"/>
    <col min="1240" max="1240" width="20" style="481" customWidth="1"/>
    <col min="1241" max="1242" width="10.77734375" style="481" customWidth="1"/>
    <col min="1243" max="1244" width="14.88671875" style="481" customWidth="1"/>
    <col min="1245" max="1245" width="18.21875" style="481" customWidth="1"/>
    <col min="1246" max="1246" width="14.77734375" style="481" customWidth="1"/>
    <col min="1247" max="1247" width="15.6640625" style="481" customWidth="1"/>
    <col min="1248" max="1248" width="14.21875" style="481" customWidth="1"/>
    <col min="1249" max="1249" width="16.88671875" style="481" customWidth="1"/>
    <col min="1250" max="1250" width="10.109375" style="481" customWidth="1"/>
    <col min="1251" max="1490" width="8.77734375" style="481"/>
    <col min="1491" max="1491" width="5.21875" style="481" customWidth="1"/>
    <col min="1492" max="1492" width="12.33203125" style="481" customWidth="1"/>
    <col min="1493" max="1493" width="30.109375" style="481" customWidth="1"/>
    <col min="1494" max="1494" width="17.88671875" style="481" customWidth="1"/>
    <col min="1495" max="1495" width="21.77734375" style="481" customWidth="1"/>
    <col min="1496" max="1496" width="20" style="481" customWidth="1"/>
    <col min="1497" max="1498" width="10.77734375" style="481" customWidth="1"/>
    <col min="1499" max="1500" width="14.88671875" style="481" customWidth="1"/>
    <col min="1501" max="1501" width="18.21875" style="481" customWidth="1"/>
    <col min="1502" max="1502" width="14.77734375" style="481" customWidth="1"/>
    <col min="1503" max="1503" width="15.6640625" style="481" customWidth="1"/>
    <col min="1504" max="1504" width="14.21875" style="481" customWidth="1"/>
    <col min="1505" max="1505" width="16.88671875" style="481" customWidth="1"/>
    <col min="1506" max="1506" width="10.109375" style="481" customWidth="1"/>
    <col min="1507" max="1746" width="8.77734375" style="481"/>
    <col min="1747" max="1747" width="5.21875" style="481" customWidth="1"/>
    <col min="1748" max="1748" width="12.33203125" style="481" customWidth="1"/>
    <col min="1749" max="1749" width="30.109375" style="481" customWidth="1"/>
    <col min="1750" max="1750" width="17.88671875" style="481" customWidth="1"/>
    <col min="1751" max="1751" width="21.77734375" style="481" customWidth="1"/>
    <col min="1752" max="1752" width="20" style="481" customWidth="1"/>
    <col min="1753" max="1754" width="10.77734375" style="481" customWidth="1"/>
    <col min="1755" max="1756" width="14.88671875" style="481" customWidth="1"/>
    <col min="1757" max="1757" width="18.21875" style="481" customWidth="1"/>
    <col min="1758" max="1758" width="14.77734375" style="481" customWidth="1"/>
    <col min="1759" max="1759" width="15.6640625" style="481" customWidth="1"/>
    <col min="1760" max="1760" width="14.21875" style="481" customWidth="1"/>
    <col min="1761" max="1761" width="16.88671875" style="481" customWidth="1"/>
    <col min="1762" max="1762" width="10.109375" style="481" customWidth="1"/>
    <col min="1763" max="2002" width="8.77734375" style="481"/>
    <col min="2003" max="2003" width="5.21875" style="481" customWidth="1"/>
    <col min="2004" max="2004" width="12.33203125" style="481" customWidth="1"/>
    <col min="2005" max="2005" width="30.109375" style="481" customWidth="1"/>
    <col min="2006" max="2006" width="17.88671875" style="481" customWidth="1"/>
    <col min="2007" max="2007" width="21.77734375" style="481" customWidth="1"/>
    <col min="2008" max="2008" width="20" style="481" customWidth="1"/>
    <col min="2009" max="2010" width="10.77734375" style="481" customWidth="1"/>
    <col min="2011" max="2012" width="14.88671875" style="481" customWidth="1"/>
    <col min="2013" max="2013" width="18.21875" style="481" customWidth="1"/>
    <col min="2014" max="2014" width="14.77734375" style="481" customWidth="1"/>
    <col min="2015" max="2015" width="15.6640625" style="481" customWidth="1"/>
    <col min="2016" max="2016" width="14.21875" style="481" customWidth="1"/>
    <col min="2017" max="2017" width="16.88671875" style="481" customWidth="1"/>
    <col min="2018" max="2018" width="10.109375" style="481" customWidth="1"/>
    <col min="2019" max="2258" width="8.77734375" style="481"/>
    <col min="2259" max="2259" width="5.21875" style="481" customWidth="1"/>
    <col min="2260" max="2260" width="12.33203125" style="481" customWidth="1"/>
    <col min="2261" max="2261" width="30.109375" style="481" customWidth="1"/>
    <col min="2262" max="2262" width="17.88671875" style="481" customWidth="1"/>
    <col min="2263" max="2263" width="21.77734375" style="481" customWidth="1"/>
    <col min="2264" max="2264" width="20" style="481" customWidth="1"/>
    <col min="2265" max="2266" width="10.77734375" style="481" customWidth="1"/>
    <col min="2267" max="2268" width="14.88671875" style="481" customWidth="1"/>
    <col min="2269" max="2269" width="18.21875" style="481" customWidth="1"/>
    <col min="2270" max="2270" width="14.77734375" style="481" customWidth="1"/>
    <col min="2271" max="2271" width="15.6640625" style="481" customWidth="1"/>
    <col min="2272" max="2272" width="14.21875" style="481" customWidth="1"/>
    <col min="2273" max="2273" width="16.88671875" style="481" customWidth="1"/>
    <col min="2274" max="2274" width="10.109375" style="481" customWidth="1"/>
    <col min="2275" max="2514" width="8.77734375" style="481"/>
    <col min="2515" max="2515" width="5.21875" style="481" customWidth="1"/>
    <col min="2516" max="2516" width="12.33203125" style="481" customWidth="1"/>
    <col min="2517" max="2517" width="30.109375" style="481" customWidth="1"/>
    <col min="2518" max="2518" width="17.88671875" style="481" customWidth="1"/>
    <col min="2519" max="2519" width="21.77734375" style="481" customWidth="1"/>
    <col min="2520" max="2520" width="20" style="481" customWidth="1"/>
    <col min="2521" max="2522" width="10.77734375" style="481" customWidth="1"/>
    <col min="2523" max="2524" width="14.88671875" style="481" customWidth="1"/>
    <col min="2525" max="2525" width="18.21875" style="481" customWidth="1"/>
    <col min="2526" max="2526" width="14.77734375" style="481" customWidth="1"/>
    <col min="2527" max="2527" width="15.6640625" style="481" customWidth="1"/>
    <col min="2528" max="2528" width="14.21875" style="481" customWidth="1"/>
    <col min="2529" max="2529" width="16.88671875" style="481" customWidth="1"/>
    <col min="2530" max="2530" width="10.109375" style="481" customWidth="1"/>
    <col min="2531" max="2770" width="8.77734375" style="481"/>
    <col min="2771" max="2771" width="5.21875" style="481" customWidth="1"/>
    <col min="2772" max="2772" width="12.33203125" style="481" customWidth="1"/>
    <col min="2773" max="2773" width="30.109375" style="481" customWidth="1"/>
    <col min="2774" max="2774" width="17.88671875" style="481" customWidth="1"/>
    <col min="2775" max="2775" width="21.77734375" style="481" customWidth="1"/>
    <col min="2776" max="2776" width="20" style="481" customWidth="1"/>
    <col min="2777" max="2778" width="10.77734375" style="481" customWidth="1"/>
    <col min="2779" max="2780" width="14.88671875" style="481" customWidth="1"/>
    <col min="2781" max="2781" width="18.21875" style="481" customWidth="1"/>
    <col min="2782" max="2782" width="14.77734375" style="481" customWidth="1"/>
    <col min="2783" max="2783" width="15.6640625" style="481" customWidth="1"/>
    <col min="2784" max="2784" width="14.21875" style="481" customWidth="1"/>
    <col min="2785" max="2785" width="16.88671875" style="481" customWidth="1"/>
    <col min="2786" max="2786" width="10.109375" style="481" customWidth="1"/>
    <col min="2787" max="3026" width="8.77734375" style="481"/>
    <col min="3027" max="3027" width="5.21875" style="481" customWidth="1"/>
    <col min="3028" max="3028" width="12.33203125" style="481" customWidth="1"/>
    <col min="3029" max="3029" width="30.109375" style="481" customWidth="1"/>
    <col min="3030" max="3030" width="17.88671875" style="481" customWidth="1"/>
    <col min="3031" max="3031" width="21.77734375" style="481" customWidth="1"/>
    <col min="3032" max="3032" width="20" style="481" customWidth="1"/>
    <col min="3033" max="3034" width="10.77734375" style="481" customWidth="1"/>
    <col min="3035" max="3036" width="14.88671875" style="481" customWidth="1"/>
    <col min="3037" max="3037" width="18.21875" style="481" customWidth="1"/>
    <col min="3038" max="3038" width="14.77734375" style="481" customWidth="1"/>
    <col min="3039" max="3039" width="15.6640625" style="481" customWidth="1"/>
    <col min="3040" max="3040" width="14.21875" style="481" customWidth="1"/>
    <col min="3041" max="3041" width="16.88671875" style="481" customWidth="1"/>
    <col min="3042" max="3042" width="10.109375" style="481" customWidth="1"/>
    <col min="3043" max="3282" width="8.77734375" style="481"/>
    <col min="3283" max="3283" width="5.21875" style="481" customWidth="1"/>
    <col min="3284" max="3284" width="12.33203125" style="481" customWidth="1"/>
    <col min="3285" max="3285" width="30.109375" style="481" customWidth="1"/>
    <col min="3286" max="3286" width="17.88671875" style="481" customWidth="1"/>
    <col min="3287" max="3287" width="21.77734375" style="481" customWidth="1"/>
    <col min="3288" max="3288" width="20" style="481" customWidth="1"/>
    <col min="3289" max="3290" width="10.77734375" style="481" customWidth="1"/>
    <col min="3291" max="3292" width="14.88671875" style="481" customWidth="1"/>
    <col min="3293" max="3293" width="18.21875" style="481" customWidth="1"/>
    <col min="3294" max="3294" width="14.77734375" style="481" customWidth="1"/>
    <col min="3295" max="3295" width="15.6640625" style="481" customWidth="1"/>
    <col min="3296" max="3296" width="14.21875" style="481" customWidth="1"/>
    <col min="3297" max="3297" width="16.88671875" style="481" customWidth="1"/>
    <col min="3298" max="3298" width="10.109375" style="481" customWidth="1"/>
    <col min="3299" max="3538" width="8.77734375" style="481"/>
    <col min="3539" max="3539" width="5.21875" style="481" customWidth="1"/>
    <col min="3540" max="3540" width="12.33203125" style="481" customWidth="1"/>
    <col min="3541" max="3541" width="30.109375" style="481" customWidth="1"/>
    <col min="3542" max="3542" width="17.88671875" style="481" customWidth="1"/>
    <col min="3543" max="3543" width="21.77734375" style="481" customWidth="1"/>
    <col min="3544" max="3544" width="20" style="481" customWidth="1"/>
    <col min="3545" max="3546" width="10.77734375" style="481" customWidth="1"/>
    <col min="3547" max="3548" width="14.88671875" style="481" customWidth="1"/>
    <col min="3549" max="3549" width="18.21875" style="481" customWidth="1"/>
    <col min="3550" max="3550" width="14.77734375" style="481" customWidth="1"/>
    <col min="3551" max="3551" width="15.6640625" style="481" customWidth="1"/>
    <col min="3552" max="3552" width="14.21875" style="481" customWidth="1"/>
    <col min="3553" max="3553" width="16.88671875" style="481" customWidth="1"/>
    <col min="3554" max="3554" width="10.109375" style="481" customWidth="1"/>
    <col min="3555" max="3794" width="8.77734375" style="481"/>
    <col min="3795" max="3795" width="5.21875" style="481" customWidth="1"/>
    <col min="3796" max="3796" width="12.33203125" style="481" customWidth="1"/>
    <col min="3797" max="3797" width="30.109375" style="481" customWidth="1"/>
    <col min="3798" max="3798" width="17.88671875" style="481" customWidth="1"/>
    <col min="3799" max="3799" width="21.77734375" style="481" customWidth="1"/>
    <col min="3800" max="3800" width="20" style="481" customWidth="1"/>
    <col min="3801" max="3802" width="10.77734375" style="481" customWidth="1"/>
    <col min="3803" max="3804" width="14.88671875" style="481" customWidth="1"/>
    <col min="3805" max="3805" width="18.21875" style="481" customWidth="1"/>
    <col min="3806" max="3806" width="14.77734375" style="481" customWidth="1"/>
    <col min="3807" max="3807" width="15.6640625" style="481" customWidth="1"/>
    <col min="3808" max="3808" width="14.21875" style="481" customWidth="1"/>
    <col min="3809" max="3809" width="16.88671875" style="481" customWidth="1"/>
    <col min="3810" max="3810" width="10.109375" style="481" customWidth="1"/>
    <col min="3811" max="4050" width="8.77734375" style="481"/>
    <col min="4051" max="4051" width="5.21875" style="481" customWidth="1"/>
    <col min="4052" max="4052" width="12.33203125" style="481" customWidth="1"/>
    <col min="4053" max="4053" width="30.109375" style="481" customWidth="1"/>
    <col min="4054" max="4054" width="17.88671875" style="481" customWidth="1"/>
    <col min="4055" max="4055" width="21.77734375" style="481" customWidth="1"/>
    <col min="4056" max="4056" width="20" style="481" customWidth="1"/>
    <col min="4057" max="4058" width="10.77734375" style="481" customWidth="1"/>
    <col min="4059" max="4060" width="14.88671875" style="481" customWidth="1"/>
    <col min="4061" max="4061" width="18.21875" style="481" customWidth="1"/>
    <col min="4062" max="4062" width="14.77734375" style="481" customWidth="1"/>
    <col min="4063" max="4063" width="15.6640625" style="481" customWidth="1"/>
    <col min="4064" max="4064" width="14.21875" style="481" customWidth="1"/>
    <col min="4065" max="4065" width="16.88671875" style="481" customWidth="1"/>
    <col min="4066" max="4066" width="10.109375" style="481" customWidth="1"/>
    <col min="4067" max="4306" width="8.77734375" style="481"/>
    <col min="4307" max="4307" width="5.21875" style="481" customWidth="1"/>
    <col min="4308" max="4308" width="12.33203125" style="481" customWidth="1"/>
    <col min="4309" max="4309" width="30.109375" style="481" customWidth="1"/>
    <col min="4310" max="4310" width="17.88671875" style="481" customWidth="1"/>
    <col min="4311" max="4311" width="21.77734375" style="481" customWidth="1"/>
    <col min="4312" max="4312" width="20" style="481" customWidth="1"/>
    <col min="4313" max="4314" width="10.77734375" style="481" customWidth="1"/>
    <col min="4315" max="4316" width="14.88671875" style="481" customWidth="1"/>
    <col min="4317" max="4317" width="18.21875" style="481" customWidth="1"/>
    <col min="4318" max="4318" width="14.77734375" style="481" customWidth="1"/>
    <col min="4319" max="4319" width="15.6640625" style="481" customWidth="1"/>
    <col min="4320" max="4320" width="14.21875" style="481" customWidth="1"/>
    <col min="4321" max="4321" width="16.88671875" style="481" customWidth="1"/>
    <col min="4322" max="4322" width="10.109375" style="481" customWidth="1"/>
    <col min="4323" max="4562" width="8.77734375" style="481"/>
    <col min="4563" max="4563" width="5.21875" style="481" customWidth="1"/>
    <col min="4564" max="4564" width="12.33203125" style="481" customWidth="1"/>
    <col min="4565" max="4565" width="30.109375" style="481" customWidth="1"/>
    <col min="4566" max="4566" width="17.88671875" style="481" customWidth="1"/>
    <col min="4567" max="4567" width="21.77734375" style="481" customWidth="1"/>
    <col min="4568" max="4568" width="20" style="481" customWidth="1"/>
    <col min="4569" max="4570" width="10.77734375" style="481" customWidth="1"/>
    <col min="4571" max="4572" width="14.88671875" style="481" customWidth="1"/>
    <col min="4573" max="4573" width="18.21875" style="481" customWidth="1"/>
    <col min="4574" max="4574" width="14.77734375" style="481" customWidth="1"/>
    <col min="4575" max="4575" width="15.6640625" style="481" customWidth="1"/>
    <col min="4576" max="4576" width="14.21875" style="481" customWidth="1"/>
    <col min="4577" max="4577" width="16.88671875" style="481" customWidth="1"/>
    <col min="4578" max="4578" width="10.109375" style="481" customWidth="1"/>
    <col min="4579" max="4818" width="8.77734375" style="481"/>
    <col min="4819" max="4819" width="5.21875" style="481" customWidth="1"/>
    <col min="4820" max="4820" width="12.33203125" style="481" customWidth="1"/>
    <col min="4821" max="4821" width="30.109375" style="481" customWidth="1"/>
    <col min="4822" max="4822" width="17.88671875" style="481" customWidth="1"/>
    <col min="4823" max="4823" width="21.77734375" style="481" customWidth="1"/>
    <col min="4824" max="4824" width="20" style="481" customWidth="1"/>
    <col min="4825" max="4826" width="10.77734375" style="481" customWidth="1"/>
    <col min="4827" max="4828" width="14.88671875" style="481" customWidth="1"/>
    <col min="4829" max="4829" width="18.21875" style="481" customWidth="1"/>
    <col min="4830" max="4830" width="14.77734375" style="481" customWidth="1"/>
    <col min="4831" max="4831" width="15.6640625" style="481" customWidth="1"/>
    <col min="4832" max="4832" width="14.21875" style="481" customWidth="1"/>
    <col min="4833" max="4833" width="16.88671875" style="481" customWidth="1"/>
    <col min="4834" max="4834" width="10.109375" style="481" customWidth="1"/>
    <col min="4835" max="5074" width="8.77734375" style="481"/>
    <col min="5075" max="5075" width="5.21875" style="481" customWidth="1"/>
    <col min="5076" max="5076" width="12.33203125" style="481" customWidth="1"/>
    <col min="5077" max="5077" width="30.109375" style="481" customWidth="1"/>
    <col min="5078" max="5078" width="17.88671875" style="481" customWidth="1"/>
    <col min="5079" max="5079" width="21.77734375" style="481" customWidth="1"/>
    <col min="5080" max="5080" width="20" style="481" customWidth="1"/>
    <col min="5081" max="5082" width="10.77734375" style="481" customWidth="1"/>
    <col min="5083" max="5084" width="14.88671875" style="481" customWidth="1"/>
    <col min="5085" max="5085" width="18.21875" style="481" customWidth="1"/>
    <col min="5086" max="5086" width="14.77734375" style="481" customWidth="1"/>
    <col min="5087" max="5087" width="15.6640625" style="481" customWidth="1"/>
    <col min="5088" max="5088" width="14.21875" style="481" customWidth="1"/>
    <col min="5089" max="5089" width="16.88671875" style="481" customWidth="1"/>
    <col min="5090" max="5090" width="10.109375" style="481" customWidth="1"/>
    <col min="5091" max="5330" width="8.77734375" style="481"/>
    <col min="5331" max="5331" width="5.21875" style="481" customWidth="1"/>
    <col min="5332" max="5332" width="12.33203125" style="481" customWidth="1"/>
    <col min="5333" max="5333" width="30.109375" style="481" customWidth="1"/>
    <col min="5334" max="5334" width="17.88671875" style="481" customWidth="1"/>
    <col min="5335" max="5335" width="21.77734375" style="481" customWidth="1"/>
    <col min="5336" max="5336" width="20" style="481" customWidth="1"/>
    <col min="5337" max="5338" width="10.77734375" style="481" customWidth="1"/>
    <col min="5339" max="5340" width="14.88671875" style="481" customWidth="1"/>
    <col min="5341" max="5341" width="18.21875" style="481" customWidth="1"/>
    <col min="5342" max="5342" width="14.77734375" style="481" customWidth="1"/>
    <col min="5343" max="5343" width="15.6640625" style="481" customWidth="1"/>
    <col min="5344" max="5344" width="14.21875" style="481" customWidth="1"/>
    <col min="5345" max="5345" width="16.88671875" style="481" customWidth="1"/>
    <col min="5346" max="5346" width="10.109375" style="481" customWidth="1"/>
    <col min="5347" max="5586" width="8.77734375" style="481"/>
    <col min="5587" max="5587" width="5.21875" style="481" customWidth="1"/>
    <col min="5588" max="5588" width="12.33203125" style="481" customWidth="1"/>
    <col min="5589" max="5589" width="30.109375" style="481" customWidth="1"/>
    <col min="5590" max="5590" width="17.88671875" style="481" customWidth="1"/>
    <col min="5591" max="5591" width="21.77734375" style="481" customWidth="1"/>
    <col min="5592" max="5592" width="20" style="481" customWidth="1"/>
    <col min="5593" max="5594" width="10.77734375" style="481" customWidth="1"/>
    <col min="5595" max="5596" width="14.88671875" style="481" customWidth="1"/>
    <col min="5597" max="5597" width="18.21875" style="481" customWidth="1"/>
    <col min="5598" max="5598" width="14.77734375" style="481" customWidth="1"/>
    <col min="5599" max="5599" width="15.6640625" style="481" customWidth="1"/>
    <col min="5600" max="5600" width="14.21875" style="481" customWidth="1"/>
    <col min="5601" max="5601" width="16.88671875" style="481" customWidth="1"/>
    <col min="5602" max="5602" width="10.109375" style="481" customWidth="1"/>
    <col min="5603" max="5842" width="8.77734375" style="481"/>
    <col min="5843" max="5843" width="5.21875" style="481" customWidth="1"/>
    <col min="5844" max="5844" width="12.33203125" style="481" customWidth="1"/>
    <col min="5845" max="5845" width="30.109375" style="481" customWidth="1"/>
    <col min="5846" max="5846" width="17.88671875" style="481" customWidth="1"/>
    <col min="5847" max="5847" width="21.77734375" style="481" customWidth="1"/>
    <col min="5848" max="5848" width="20" style="481" customWidth="1"/>
    <col min="5849" max="5850" width="10.77734375" style="481" customWidth="1"/>
    <col min="5851" max="5852" width="14.88671875" style="481" customWidth="1"/>
    <col min="5853" max="5853" width="18.21875" style="481" customWidth="1"/>
    <col min="5854" max="5854" width="14.77734375" style="481" customWidth="1"/>
    <col min="5855" max="5855" width="15.6640625" style="481" customWidth="1"/>
    <col min="5856" max="5856" width="14.21875" style="481" customWidth="1"/>
    <col min="5857" max="5857" width="16.88671875" style="481" customWidth="1"/>
    <col min="5858" max="5858" width="10.109375" style="481" customWidth="1"/>
    <col min="5859" max="6098" width="8.77734375" style="481"/>
    <col min="6099" max="6099" width="5.21875" style="481" customWidth="1"/>
    <col min="6100" max="6100" width="12.33203125" style="481" customWidth="1"/>
    <col min="6101" max="6101" width="30.109375" style="481" customWidth="1"/>
    <col min="6102" max="6102" width="17.88671875" style="481" customWidth="1"/>
    <col min="6103" max="6103" width="21.77734375" style="481" customWidth="1"/>
    <col min="6104" max="6104" width="20" style="481" customWidth="1"/>
    <col min="6105" max="6106" width="10.77734375" style="481" customWidth="1"/>
    <col min="6107" max="6108" width="14.88671875" style="481" customWidth="1"/>
    <col min="6109" max="6109" width="18.21875" style="481" customWidth="1"/>
    <col min="6110" max="6110" width="14.77734375" style="481" customWidth="1"/>
    <col min="6111" max="6111" width="15.6640625" style="481" customWidth="1"/>
    <col min="6112" max="6112" width="14.21875" style="481" customWidth="1"/>
    <col min="6113" max="6113" width="16.88671875" style="481" customWidth="1"/>
    <col min="6114" max="6114" width="10.109375" style="481" customWidth="1"/>
    <col min="6115" max="6354" width="8.77734375" style="481"/>
    <col min="6355" max="6355" width="5.21875" style="481" customWidth="1"/>
    <col min="6356" max="6356" width="12.33203125" style="481" customWidth="1"/>
    <col min="6357" max="6357" width="30.109375" style="481" customWidth="1"/>
    <col min="6358" max="6358" width="17.88671875" style="481" customWidth="1"/>
    <col min="6359" max="6359" width="21.77734375" style="481" customWidth="1"/>
    <col min="6360" max="6360" width="20" style="481" customWidth="1"/>
    <col min="6361" max="6362" width="10.77734375" style="481" customWidth="1"/>
    <col min="6363" max="6364" width="14.88671875" style="481" customWidth="1"/>
    <col min="6365" max="6365" width="18.21875" style="481" customWidth="1"/>
    <col min="6366" max="6366" width="14.77734375" style="481" customWidth="1"/>
    <col min="6367" max="6367" width="15.6640625" style="481" customWidth="1"/>
    <col min="6368" max="6368" width="14.21875" style="481" customWidth="1"/>
    <col min="6369" max="6369" width="16.88671875" style="481" customWidth="1"/>
    <col min="6370" max="6370" width="10.109375" style="481" customWidth="1"/>
    <col min="6371" max="6610" width="8.77734375" style="481"/>
    <col min="6611" max="6611" width="5.21875" style="481" customWidth="1"/>
    <col min="6612" max="6612" width="12.33203125" style="481" customWidth="1"/>
    <col min="6613" max="6613" width="30.109375" style="481" customWidth="1"/>
    <col min="6614" max="6614" width="17.88671875" style="481" customWidth="1"/>
    <col min="6615" max="6615" width="21.77734375" style="481" customWidth="1"/>
    <col min="6616" max="6616" width="20" style="481" customWidth="1"/>
    <col min="6617" max="6618" width="10.77734375" style="481" customWidth="1"/>
    <col min="6619" max="6620" width="14.88671875" style="481" customWidth="1"/>
    <col min="6621" max="6621" width="18.21875" style="481" customWidth="1"/>
    <col min="6622" max="6622" width="14.77734375" style="481" customWidth="1"/>
    <col min="6623" max="6623" width="15.6640625" style="481" customWidth="1"/>
    <col min="6624" max="6624" width="14.21875" style="481" customWidth="1"/>
    <col min="6625" max="6625" width="16.88671875" style="481" customWidth="1"/>
    <col min="6626" max="6626" width="10.109375" style="481" customWidth="1"/>
    <col min="6627" max="6866" width="8.77734375" style="481"/>
    <col min="6867" max="6867" width="5.21875" style="481" customWidth="1"/>
    <col min="6868" max="6868" width="12.33203125" style="481" customWidth="1"/>
    <col min="6869" max="6869" width="30.109375" style="481" customWidth="1"/>
    <col min="6870" max="6870" width="17.88671875" style="481" customWidth="1"/>
    <col min="6871" max="6871" width="21.77734375" style="481" customWidth="1"/>
    <col min="6872" max="6872" width="20" style="481" customWidth="1"/>
    <col min="6873" max="6874" width="10.77734375" style="481" customWidth="1"/>
    <col min="6875" max="6876" width="14.88671875" style="481" customWidth="1"/>
    <col min="6877" max="6877" width="18.21875" style="481" customWidth="1"/>
    <col min="6878" max="6878" width="14.77734375" style="481" customWidth="1"/>
    <col min="6879" max="6879" width="15.6640625" style="481" customWidth="1"/>
    <col min="6880" max="6880" width="14.21875" style="481" customWidth="1"/>
    <col min="6881" max="6881" width="16.88671875" style="481" customWidth="1"/>
    <col min="6882" max="6882" width="10.109375" style="481" customWidth="1"/>
    <col min="6883" max="7122" width="8.77734375" style="481"/>
    <col min="7123" max="7123" width="5.21875" style="481" customWidth="1"/>
    <col min="7124" max="7124" width="12.33203125" style="481" customWidth="1"/>
    <col min="7125" max="7125" width="30.109375" style="481" customWidth="1"/>
    <col min="7126" max="7126" width="17.88671875" style="481" customWidth="1"/>
    <col min="7127" max="7127" width="21.77734375" style="481" customWidth="1"/>
    <col min="7128" max="7128" width="20" style="481" customWidth="1"/>
    <col min="7129" max="7130" width="10.77734375" style="481" customWidth="1"/>
    <col min="7131" max="7132" width="14.88671875" style="481" customWidth="1"/>
    <col min="7133" max="7133" width="18.21875" style="481" customWidth="1"/>
    <col min="7134" max="7134" width="14.77734375" style="481" customWidth="1"/>
    <col min="7135" max="7135" width="15.6640625" style="481" customWidth="1"/>
    <col min="7136" max="7136" width="14.21875" style="481" customWidth="1"/>
    <col min="7137" max="7137" width="16.88671875" style="481" customWidth="1"/>
    <col min="7138" max="7138" width="10.109375" style="481" customWidth="1"/>
    <col min="7139" max="7378" width="8.77734375" style="481"/>
    <col min="7379" max="7379" width="5.21875" style="481" customWidth="1"/>
    <col min="7380" max="7380" width="12.33203125" style="481" customWidth="1"/>
    <col min="7381" max="7381" width="30.109375" style="481" customWidth="1"/>
    <col min="7382" max="7382" width="17.88671875" style="481" customWidth="1"/>
    <col min="7383" max="7383" width="21.77734375" style="481" customWidth="1"/>
    <col min="7384" max="7384" width="20" style="481" customWidth="1"/>
    <col min="7385" max="7386" width="10.77734375" style="481" customWidth="1"/>
    <col min="7387" max="7388" width="14.88671875" style="481" customWidth="1"/>
    <col min="7389" max="7389" width="18.21875" style="481" customWidth="1"/>
    <col min="7390" max="7390" width="14.77734375" style="481" customWidth="1"/>
    <col min="7391" max="7391" width="15.6640625" style="481" customWidth="1"/>
    <col min="7392" max="7392" width="14.21875" style="481" customWidth="1"/>
    <col min="7393" max="7393" width="16.88671875" style="481" customWidth="1"/>
    <col min="7394" max="7394" width="10.109375" style="481" customWidth="1"/>
    <col min="7395" max="7634" width="8.77734375" style="481"/>
    <col min="7635" max="7635" width="5.21875" style="481" customWidth="1"/>
    <col min="7636" max="7636" width="12.33203125" style="481" customWidth="1"/>
    <col min="7637" max="7637" width="30.109375" style="481" customWidth="1"/>
    <col min="7638" max="7638" width="17.88671875" style="481" customWidth="1"/>
    <col min="7639" max="7639" width="21.77734375" style="481" customWidth="1"/>
    <col min="7640" max="7640" width="20" style="481" customWidth="1"/>
    <col min="7641" max="7642" width="10.77734375" style="481" customWidth="1"/>
    <col min="7643" max="7644" width="14.88671875" style="481" customWidth="1"/>
    <col min="7645" max="7645" width="18.21875" style="481" customWidth="1"/>
    <col min="7646" max="7646" width="14.77734375" style="481" customWidth="1"/>
    <col min="7647" max="7647" width="15.6640625" style="481" customWidth="1"/>
    <col min="7648" max="7648" width="14.21875" style="481" customWidth="1"/>
    <col min="7649" max="7649" width="16.88671875" style="481" customWidth="1"/>
    <col min="7650" max="7650" width="10.109375" style="481" customWidth="1"/>
    <col min="7651" max="7890" width="8.77734375" style="481"/>
    <col min="7891" max="7891" width="5.21875" style="481" customWidth="1"/>
    <col min="7892" max="7892" width="12.33203125" style="481" customWidth="1"/>
    <col min="7893" max="7893" width="30.109375" style="481" customWidth="1"/>
    <col min="7894" max="7894" width="17.88671875" style="481" customWidth="1"/>
    <col min="7895" max="7895" width="21.77734375" style="481" customWidth="1"/>
    <col min="7896" max="7896" width="20" style="481" customWidth="1"/>
    <col min="7897" max="7898" width="10.77734375" style="481" customWidth="1"/>
    <col min="7899" max="7900" width="14.88671875" style="481" customWidth="1"/>
    <col min="7901" max="7901" width="18.21875" style="481" customWidth="1"/>
    <col min="7902" max="7902" width="14.77734375" style="481" customWidth="1"/>
    <col min="7903" max="7903" width="15.6640625" style="481" customWidth="1"/>
    <col min="7904" max="7904" width="14.21875" style="481" customWidth="1"/>
    <col min="7905" max="7905" width="16.88671875" style="481" customWidth="1"/>
    <col min="7906" max="7906" width="10.109375" style="481" customWidth="1"/>
    <col min="7907" max="8146" width="8.77734375" style="481"/>
    <col min="8147" max="8147" width="5.21875" style="481" customWidth="1"/>
    <col min="8148" max="8148" width="12.33203125" style="481" customWidth="1"/>
    <col min="8149" max="8149" width="30.109375" style="481" customWidth="1"/>
    <col min="8150" max="8150" width="17.88671875" style="481" customWidth="1"/>
    <col min="8151" max="8151" width="21.77734375" style="481" customWidth="1"/>
    <col min="8152" max="8152" width="20" style="481" customWidth="1"/>
    <col min="8153" max="8154" width="10.77734375" style="481" customWidth="1"/>
    <col min="8155" max="8156" width="14.88671875" style="481" customWidth="1"/>
    <col min="8157" max="8157" width="18.21875" style="481" customWidth="1"/>
    <col min="8158" max="8158" width="14.77734375" style="481" customWidth="1"/>
    <col min="8159" max="8159" width="15.6640625" style="481" customWidth="1"/>
    <col min="8160" max="8160" width="14.21875" style="481" customWidth="1"/>
    <col min="8161" max="8161" width="16.88671875" style="481" customWidth="1"/>
    <col min="8162" max="8162" width="10.109375" style="481" customWidth="1"/>
    <col min="8163" max="8402" width="8.77734375" style="481"/>
    <col min="8403" max="8403" width="5.21875" style="481" customWidth="1"/>
    <col min="8404" max="8404" width="12.33203125" style="481" customWidth="1"/>
    <col min="8405" max="8405" width="30.109375" style="481" customWidth="1"/>
    <col min="8406" max="8406" width="17.88671875" style="481" customWidth="1"/>
    <col min="8407" max="8407" width="21.77734375" style="481" customWidth="1"/>
    <col min="8408" max="8408" width="20" style="481" customWidth="1"/>
    <col min="8409" max="8410" width="10.77734375" style="481" customWidth="1"/>
    <col min="8411" max="8412" width="14.88671875" style="481" customWidth="1"/>
    <col min="8413" max="8413" width="18.21875" style="481" customWidth="1"/>
    <col min="8414" max="8414" width="14.77734375" style="481" customWidth="1"/>
    <col min="8415" max="8415" width="15.6640625" style="481" customWidth="1"/>
    <col min="8416" max="8416" width="14.21875" style="481" customWidth="1"/>
    <col min="8417" max="8417" width="16.88671875" style="481" customWidth="1"/>
    <col min="8418" max="8418" width="10.109375" style="481" customWidth="1"/>
    <col min="8419" max="8658" width="8.77734375" style="481"/>
    <col min="8659" max="8659" width="5.21875" style="481" customWidth="1"/>
    <col min="8660" max="8660" width="12.33203125" style="481" customWidth="1"/>
    <col min="8661" max="8661" width="30.109375" style="481" customWidth="1"/>
    <col min="8662" max="8662" width="17.88671875" style="481" customWidth="1"/>
    <col min="8663" max="8663" width="21.77734375" style="481" customWidth="1"/>
    <col min="8664" max="8664" width="20" style="481" customWidth="1"/>
    <col min="8665" max="8666" width="10.77734375" style="481" customWidth="1"/>
    <col min="8667" max="8668" width="14.88671875" style="481" customWidth="1"/>
    <col min="8669" max="8669" width="18.21875" style="481" customWidth="1"/>
    <col min="8670" max="8670" width="14.77734375" style="481" customWidth="1"/>
    <col min="8671" max="8671" width="15.6640625" style="481" customWidth="1"/>
    <col min="8672" max="8672" width="14.21875" style="481" customWidth="1"/>
    <col min="8673" max="8673" width="16.88671875" style="481" customWidth="1"/>
    <col min="8674" max="8674" width="10.109375" style="481" customWidth="1"/>
    <col min="8675" max="8914" width="8.77734375" style="481"/>
    <col min="8915" max="8915" width="5.21875" style="481" customWidth="1"/>
    <col min="8916" max="8916" width="12.33203125" style="481" customWidth="1"/>
    <col min="8917" max="8917" width="30.109375" style="481" customWidth="1"/>
    <col min="8918" max="8918" width="17.88671875" style="481" customWidth="1"/>
    <col min="8919" max="8919" width="21.77734375" style="481" customWidth="1"/>
    <col min="8920" max="8920" width="20" style="481" customWidth="1"/>
    <col min="8921" max="8922" width="10.77734375" style="481" customWidth="1"/>
    <col min="8923" max="8924" width="14.88671875" style="481" customWidth="1"/>
    <col min="8925" max="8925" width="18.21875" style="481" customWidth="1"/>
    <col min="8926" max="8926" width="14.77734375" style="481" customWidth="1"/>
    <col min="8927" max="8927" width="15.6640625" style="481" customWidth="1"/>
    <col min="8928" max="8928" width="14.21875" style="481" customWidth="1"/>
    <col min="8929" max="8929" width="16.88671875" style="481" customWidth="1"/>
    <col min="8930" max="8930" width="10.109375" style="481" customWidth="1"/>
    <col min="8931" max="9170" width="8.77734375" style="481"/>
    <col min="9171" max="9171" width="5.21875" style="481" customWidth="1"/>
    <col min="9172" max="9172" width="12.33203125" style="481" customWidth="1"/>
    <col min="9173" max="9173" width="30.109375" style="481" customWidth="1"/>
    <col min="9174" max="9174" width="17.88671875" style="481" customWidth="1"/>
    <col min="9175" max="9175" width="21.77734375" style="481" customWidth="1"/>
    <col min="9176" max="9176" width="20" style="481" customWidth="1"/>
    <col min="9177" max="9178" width="10.77734375" style="481" customWidth="1"/>
    <col min="9179" max="9180" width="14.88671875" style="481" customWidth="1"/>
    <col min="9181" max="9181" width="18.21875" style="481" customWidth="1"/>
    <col min="9182" max="9182" width="14.77734375" style="481" customWidth="1"/>
    <col min="9183" max="9183" width="15.6640625" style="481" customWidth="1"/>
    <col min="9184" max="9184" width="14.21875" style="481" customWidth="1"/>
    <col min="9185" max="9185" width="16.88671875" style="481" customWidth="1"/>
    <col min="9186" max="9186" width="10.109375" style="481" customWidth="1"/>
    <col min="9187" max="9426" width="8.77734375" style="481"/>
    <col min="9427" max="9427" width="5.21875" style="481" customWidth="1"/>
    <col min="9428" max="9428" width="12.33203125" style="481" customWidth="1"/>
    <col min="9429" max="9429" width="30.109375" style="481" customWidth="1"/>
    <col min="9430" max="9430" width="17.88671875" style="481" customWidth="1"/>
    <col min="9431" max="9431" width="21.77734375" style="481" customWidth="1"/>
    <col min="9432" max="9432" width="20" style="481" customWidth="1"/>
    <col min="9433" max="9434" width="10.77734375" style="481" customWidth="1"/>
    <col min="9435" max="9436" width="14.88671875" style="481" customWidth="1"/>
    <col min="9437" max="9437" width="18.21875" style="481" customWidth="1"/>
    <col min="9438" max="9438" width="14.77734375" style="481" customWidth="1"/>
    <col min="9439" max="9439" width="15.6640625" style="481" customWidth="1"/>
    <col min="9440" max="9440" width="14.21875" style="481" customWidth="1"/>
    <col min="9441" max="9441" width="16.88671875" style="481" customWidth="1"/>
    <col min="9442" max="9442" width="10.109375" style="481" customWidth="1"/>
    <col min="9443" max="9682" width="8.77734375" style="481"/>
    <col min="9683" max="9683" width="5.21875" style="481" customWidth="1"/>
    <col min="9684" max="9684" width="12.33203125" style="481" customWidth="1"/>
    <col min="9685" max="9685" width="30.109375" style="481" customWidth="1"/>
    <col min="9686" max="9686" width="17.88671875" style="481" customWidth="1"/>
    <col min="9687" max="9687" width="21.77734375" style="481" customWidth="1"/>
    <col min="9688" max="9688" width="20" style="481" customWidth="1"/>
    <col min="9689" max="9690" width="10.77734375" style="481" customWidth="1"/>
    <col min="9691" max="9692" width="14.88671875" style="481" customWidth="1"/>
    <col min="9693" max="9693" width="18.21875" style="481" customWidth="1"/>
    <col min="9694" max="9694" width="14.77734375" style="481" customWidth="1"/>
    <col min="9695" max="9695" width="15.6640625" style="481" customWidth="1"/>
    <col min="9696" max="9696" width="14.21875" style="481" customWidth="1"/>
    <col min="9697" max="9697" width="16.88671875" style="481" customWidth="1"/>
    <col min="9698" max="9698" width="10.109375" style="481" customWidth="1"/>
    <col min="9699" max="9938" width="8.77734375" style="481"/>
    <col min="9939" max="9939" width="5.21875" style="481" customWidth="1"/>
    <col min="9940" max="9940" width="12.33203125" style="481" customWidth="1"/>
    <col min="9941" max="9941" width="30.109375" style="481" customWidth="1"/>
    <col min="9942" max="9942" width="17.88671875" style="481" customWidth="1"/>
    <col min="9943" max="9943" width="21.77734375" style="481" customWidth="1"/>
    <col min="9944" max="9944" width="20" style="481" customWidth="1"/>
    <col min="9945" max="9946" width="10.77734375" style="481" customWidth="1"/>
    <col min="9947" max="9948" width="14.88671875" style="481" customWidth="1"/>
    <col min="9949" max="9949" width="18.21875" style="481" customWidth="1"/>
    <col min="9950" max="9950" width="14.77734375" style="481" customWidth="1"/>
    <col min="9951" max="9951" width="15.6640625" style="481" customWidth="1"/>
    <col min="9952" max="9952" width="14.21875" style="481" customWidth="1"/>
    <col min="9953" max="9953" width="16.88671875" style="481" customWidth="1"/>
    <col min="9954" max="9954" width="10.109375" style="481" customWidth="1"/>
    <col min="9955" max="10194" width="8.77734375" style="481"/>
    <col min="10195" max="10195" width="5.21875" style="481" customWidth="1"/>
    <col min="10196" max="10196" width="12.33203125" style="481" customWidth="1"/>
    <col min="10197" max="10197" width="30.109375" style="481" customWidth="1"/>
    <col min="10198" max="10198" width="17.88671875" style="481" customWidth="1"/>
    <col min="10199" max="10199" width="21.77734375" style="481" customWidth="1"/>
    <col min="10200" max="10200" width="20" style="481" customWidth="1"/>
    <col min="10201" max="10202" width="10.77734375" style="481" customWidth="1"/>
    <col min="10203" max="10204" width="14.88671875" style="481" customWidth="1"/>
    <col min="10205" max="10205" width="18.21875" style="481" customWidth="1"/>
    <col min="10206" max="10206" width="14.77734375" style="481" customWidth="1"/>
    <col min="10207" max="10207" width="15.6640625" style="481" customWidth="1"/>
    <col min="10208" max="10208" width="14.21875" style="481" customWidth="1"/>
    <col min="10209" max="10209" width="16.88671875" style="481" customWidth="1"/>
    <col min="10210" max="10210" width="10.109375" style="481" customWidth="1"/>
    <col min="10211" max="10450" width="8.77734375" style="481"/>
    <col min="10451" max="10451" width="5.21875" style="481" customWidth="1"/>
    <col min="10452" max="10452" width="12.33203125" style="481" customWidth="1"/>
    <col min="10453" max="10453" width="30.109375" style="481" customWidth="1"/>
    <col min="10454" max="10454" width="17.88671875" style="481" customWidth="1"/>
    <col min="10455" max="10455" width="21.77734375" style="481" customWidth="1"/>
    <col min="10456" max="10456" width="20" style="481" customWidth="1"/>
    <col min="10457" max="10458" width="10.77734375" style="481" customWidth="1"/>
    <col min="10459" max="10460" width="14.88671875" style="481" customWidth="1"/>
    <col min="10461" max="10461" width="18.21875" style="481" customWidth="1"/>
    <col min="10462" max="10462" width="14.77734375" style="481" customWidth="1"/>
    <col min="10463" max="10463" width="15.6640625" style="481" customWidth="1"/>
    <col min="10464" max="10464" width="14.21875" style="481" customWidth="1"/>
    <col min="10465" max="10465" width="16.88671875" style="481" customWidth="1"/>
    <col min="10466" max="10466" width="10.109375" style="481" customWidth="1"/>
    <col min="10467" max="10706" width="8.77734375" style="481"/>
    <col min="10707" max="10707" width="5.21875" style="481" customWidth="1"/>
    <col min="10708" max="10708" width="12.33203125" style="481" customWidth="1"/>
    <col min="10709" max="10709" width="30.109375" style="481" customWidth="1"/>
    <col min="10710" max="10710" width="17.88671875" style="481" customWidth="1"/>
    <col min="10711" max="10711" width="21.77734375" style="481" customWidth="1"/>
    <col min="10712" max="10712" width="20" style="481" customWidth="1"/>
    <col min="10713" max="10714" width="10.77734375" style="481" customWidth="1"/>
    <col min="10715" max="10716" width="14.88671875" style="481" customWidth="1"/>
    <col min="10717" max="10717" width="18.21875" style="481" customWidth="1"/>
    <col min="10718" max="10718" width="14.77734375" style="481" customWidth="1"/>
    <col min="10719" max="10719" width="15.6640625" style="481" customWidth="1"/>
    <col min="10720" max="10720" width="14.21875" style="481" customWidth="1"/>
    <col min="10721" max="10721" width="16.88671875" style="481" customWidth="1"/>
    <col min="10722" max="10722" width="10.109375" style="481" customWidth="1"/>
    <col min="10723" max="10962" width="8.77734375" style="481"/>
    <col min="10963" max="10963" width="5.21875" style="481" customWidth="1"/>
    <col min="10964" max="10964" width="12.33203125" style="481" customWidth="1"/>
    <col min="10965" max="10965" width="30.109375" style="481" customWidth="1"/>
    <col min="10966" max="10966" width="17.88671875" style="481" customWidth="1"/>
    <col min="10967" max="10967" width="21.77734375" style="481" customWidth="1"/>
    <col min="10968" max="10968" width="20" style="481" customWidth="1"/>
    <col min="10969" max="10970" width="10.77734375" style="481" customWidth="1"/>
    <col min="10971" max="10972" width="14.88671875" style="481" customWidth="1"/>
    <col min="10973" max="10973" width="18.21875" style="481" customWidth="1"/>
    <col min="10974" max="10974" width="14.77734375" style="481" customWidth="1"/>
    <col min="10975" max="10975" width="15.6640625" style="481" customWidth="1"/>
    <col min="10976" max="10976" width="14.21875" style="481" customWidth="1"/>
    <col min="10977" max="10977" width="16.88671875" style="481" customWidth="1"/>
    <col min="10978" max="10978" width="10.109375" style="481" customWidth="1"/>
    <col min="10979" max="11218" width="8.77734375" style="481"/>
    <col min="11219" max="11219" width="5.21875" style="481" customWidth="1"/>
    <col min="11220" max="11220" width="12.33203125" style="481" customWidth="1"/>
    <col min="11221" max="11221" width="30.109375" style="481" customWidth="1"/>
    <col min="11222" max="11222" width="17.88671875" style="481" customWidth="1"/>
    <col min="11223" max="11223" width="21.77734375" style="481" customWidth="1"/>
    <col min="11224" max="11224" width="20" style="481" customWidth="1"/>
    <col min="11225" max="11226" width="10.77734375" style="481" customWidth="1"/>
    <col min="11227" max="11228" width="14.88671875" style="481" customWidth="1"/>
    <col min="11229" max="11229" width="18.21875" style="481" customWidth="1"/>
    <col min="11230" max="11230" width="14.77734375" style="481" customWidth="1"/>
    <col min="11231" max="11231" width="15.6640625" style="481" customWidth="1"/>
    <col min="11232" max="11232" width="14.21875" style="481" customWidth="1"/>
    <col min="11233" max="11233" width="16.88671875" style="481" customWidth="1"/>
    <col min="11234" max="11234" width="10.109375" style="481" customWidth="1"/>
    <col min="11235" max="11474" width="8.77734375" style="481"/>
    <col min="11475" max="11475" width="5.21875" style="481" customWidth="1"/>
    <col min="11476" max="11476" width="12.33203125" style="481" customWidth="1"/>
    <col min="11477" max="11477" width="30.109375" style="481" customWidth="1"/>
    <col min="11478" max="11478" width="17.88671875" style="481" customWidth="1"/>
    <col min="11479" max="11479" width="21.77734375" style="481" customWidth="1"/>
    <col min="11480" max="11480" width="20" style="481" customWidth="1"/>
    <col min="11481" max="11482" width="10.77734375" style="481" customWidth="1"/>
    <col min="11483" max="11484" width="14.88671875" style="481" customWidth="1"/>
    <col min="11485" max="11485" width="18.21875" style="481" customWidth="1"/>
    <col min="11486" max="11486" width="14.77734375" style="481" customWidth="1"/>
    <col min="11487" max="11487" width="15.6640625" style="481" customWidth="1"/>
    <col min="11488" max="11488" width="14.21875" style="481" customWidth="1"/>
    <col min="11489" max="11489" width="16.88671875" style="481" customWidth="1"/>
    <col min="11490" max="11490" width="10.109375" style="481" customWidth="1"/>
    <col min="11491" max="11730" width="8.77734375" style="481"/>
    <col min="11731" max="11731" width="5.21875" style="481" customWidth="1"/>
    <col min="11732" max="11732" width="12.33203125" style="481" customWidth="1"/>
    <col min="11733" max="11733" width="30.109375" style="481" customWidth="1"/>
    <col min="11734" max="11734" width="17.88671875" style="481" customWidth="1"/>
    <col min="11735" max="11735" width="21.77734375" style="481" customWidth="1"/>
    <col min="11736" max="11736" width="20" style="481" customWidth="1"/>
    <col min="11737" max="11738" width="10.77734375" style="481" customWidth="1"/>
    <col min="11739" max="11740" width="14.88671875" style="481" customWidth="1"/>
    <col min="11741" max="11741" width="18.21875" style="481" customWidth="1"/>
    <col min="11742" max="11742" width="14.77734375" style="481" customWidth="1"/>
    <col min="11743" max="11743" width="15.6640625" style="481" customWidth="1"/>
    <col min="11744" max="11744" width="14.21875" style="481" customWidth="1"/>
    <col min="11745" max="11745" width="16.88671875" style="481" customWidth="1"/>
    <col min="11746" max="11746" width="10.109375" style="481" customWidth="1"/>
    <col min="11747" max="11986" width="8.77734375" style="481"/>
    <col min="11987" max="11987" width="5.21875" style="481" customWidth="1"/>
    <col min="11988" max="11988" width="12.33203125" style="481" customWidth="1"/>
    <col min="11989" max="11989" width="30.109375" style="481" customWidth="1"/>
    <col min="11990" max="11990" width="17.88671875" style="481" customWidth="1"/>
    <col min="11991" max="11991" width="21.77734375" style="481" customWidth="1"/>
    <col min="11992" max="11992" width="20" style="481" customWidth="1"/>
    <col min="11993" max="11994" width="10.77734375" style="481" customWidth="1"/>
    <col min="11995" max="11996" width="14.88671875" style="481" customWidth="1"/>
    <col min="11997" max="11997" width="18.21875" style="481" customWidth="1"/>
    <col min="11998" max="11998" width="14.77734375" style="481" customWidth="1"/>
    <col min="11999" max="11999" width="15.6640625" style="481" customWidth="1"/>
    <col min="12000" max="12000" width="14.21875" style="481" customWidth="1"/>
    <col min="12001" max="12001" width="16.88671875" style="481" customWidth="1"/>
    <col min="12002" max="12002" width="10.109375" style="481" customWidth="1"/>
    <col min="12003" max="12242" width="8.77734375" style="481"/>
    <col min="12243" max="12243" width="5.21875" style="481" customWidth="1"/>
    <col min="12244" max="12244" width="12.33203125" style="481" customWidth="1"/>
    <col min="12245" max="12245" width="30.109375" style="481" customWidth="1"/>
    <col min="12246" max="12246" width="17.88671875" style="481" customWidth="1"/>
    <col min="12247" max="12247" width="21.77734375" style="481" customWidth="1"/>
    <col min="12248" max="12248" width="20" style="481" customWidth="1"/>
    <col min="12249" max="12250" width="10.77734375" style="481" customWidth="1"/>
    <col min="12251" max="12252" width="14.88671875" style="481" customWidth="1"/>
    <col min="12253" max="12253" width="18.21875" style="481" customWidth="1"/>
    <col min="12254" max="12254" width="14.77734375" style="481" customWidth="1"/>
    <col min="12255" max="12255" width="15.6640625" style="481" customWidth="1"/>
    <col min="12256" max="12256" width="14.21875" style="481" customWidth="1"/>
    <col min="12257" max="12257" width="16.88671875" style="481" customWidth="1"/>
    <col min="12258" max="12258" width="10.109375" style="481" customWidth="1"/>
    <col min="12259" max="12498" width="8.77734375" style="481"/>
    <col min="12499" max="12499" width="5.21875" style="481" customWidth="1"/>
    <col min="12500" max="12500" width="12.33203125" style="481" customWidth="1"/>
    <col min="12501" max="12501" width="30.109375" style="481" customWidth="1"/>
    <col min="12502" max="12502" width="17.88671875" style="481" customWidth="1"/>
    <col min="12503" max="12503" width="21.77734375" style="481" customWidth="1"/>
    <col min="12504" max="12504" width="20" style="481" customWidth="1"/>
    <col min="12505" max="12506" width="10.77734375" style="481" customWidth="1"/>
    <col min="12507" max="12508" width="14.88671875" style="481" customWidth="1"/>
    <col min="12509" max="12509" width="18.21875" style="481" customWidth="1"/>
    <col min="12510" max="12510" width="14.77734375" style="481" customWidth="1"/>
    <col min="12511" max="12511" width="15.6640625" style="481" customWidth="1"/>
    <col min="12512" max="12512" width="14.21875" style="481" customWidth="1"/>
    <col min="12513" max="12513" width="16.88671875" style="481" customWidth="1"/>
    <col min="12514" max="12514" width="10.109375" style="481" customWidth="1"/>
    <col min="12515" max="12754" width="8.77734375" style="481"/>
    <col min="12755" max="12755" width="5.21875" style="481" customWidth="1"/>
    <col min="12756" max="12756" width="12.33203125" style="481" customWidth="1"/>
    <col min="12757" max="12757" width="30.109375" style="481" customWidth="1"/>
    <col min="12758" max="12758" width="17.88671875" style="481" customWidth="1"/>
    <col min="12759" max="12759" width="21.77734375" style="481" customWidth="1"/>
    <col min="12760" max="12760" width="20" style="481" customWidth="1"/>
    <col min="12761" max="12762" width="10.77734375" style="481" customWidth="1"/>
    <col min="12763" max="12764" width="14.88671875" style="481" customWidth="1"/>
    <col min="12765" max="12765" width="18.21875" style="481" customWidth="1"/>
    <col min="12766" max="12766" width="14.77734375" style="481" customWidth="1"/>
    <col min="12767" max="12767" width="15.6640625" style="481" customWidth="1"/>
    <col min="12768" max="12768" width="14.21875" style="481" customWidth="1"/>
    <col min="12769" max="12769" width="16.88671875" style="481" customWidth="1"/>
    <col min="12770" max="12770" width="10.109375" style="481" customWidth="1"/>
    <col min="12771" max="13010" width="8.77734375" style="481"/>
    <col min="13011" max="13011" width="5.21875" style="481" customWidth="1"/>
    <col min="13012" max="13012" width="12.33203125" style="481" customWidth="1"/>
    <col min="13013" max="13013" width="30.109375" style="481" customWidth="1"/>
    <col min="13014" max="13014" width="17.88671875" style="481" customWidth="1"/>
    <col min="13015" max="13015" width="21.77734375" style="481" customWidth="1"/>
    <col min="13016" max="13016" width="20" style="481" customWidth="1"/>
    <col min="13017" max="13018" width="10.77734375" style="481" customWidth="1"/>
    <col min="13019" max="13020" width="14.88671875" style="481" customWidth="1"/>
    <col min="13021" max="13021" width="18.21875" style="481" customWidth="1"/>
    <col min="13022" max="13022" width="14.77734375" style="481" customWidth="1"/>
    <col min="13023" max="13023" width="15.6640625" style="481" customWidth="1"/>
    <col min="13024" max="13024" width="14.21875" style="481" customWidth="1"/>
    <col min="13025" max="13025" width="16.88671875" style="481" customWidth="1"/>
    <col min="13026" max="13026" width="10.109375" style="481" customWidth="1"/>
    <col min="13027" max="13266" width="8.77734375" style="481"/>
    <col min="13267" max="13267" width="5.21875" style="481" customWidth="1"/>
    <col min="13268" max="13268" width="12.33203125" style="481" customWidth="1"/>
    <col min="13269" max="13269" width="30.109375" style="481" customWidth="1"/>
    <col min="13270" max="13270" width="17.88671875" style="481" customWidth="1"/>
    <col min="13271" max="13271" width="21.77734375" style="481" customWidth="1"/>
    <col min="13272" max="13272" width="20" style="481" customWidth="1"/>
    <col min="13273" max="13274" width="10.77734375" style="481" customWidth="1"/>
    <col min="13275" max="13276" width="14.88671875" style="481" customWidth="1"/>
    <col min="13277" max="13277" width="18.21875" style="481" customWidth="1"/>
    <col min="13278" max="13278" width="14.77734375" style="481" customWidth="1"/>
    <col min="13279" max="13279" width="15.6640625" style="481" customWidth="1"/>
    <col min="13280" max="13280" width="14.21875" style="481" customWidth="1"/>
    <col min="13281" max="13281" width="16.88671875" style="481" customWidth="1"/>
    <col min="13282" max="13282" width="10.109375" style="481" customWidth="1"/>
    <col min="13283" max="13522" width="8.77734375" style="481"/>
    <col min="13523" max="13523" width="5.21875" style="481" customWidth="1"/>
    <col min="13524" max="13524" width="12.33203125" style="481" customWidth="1"/>
    <col min="13525" max="13525" width="30.109375" style="481" customWidth="1"/>
    <col min="13526" max="13526" width="17.88671875" style="481" customWidth="1"/>
    <col min="13527" max="13527" width="21.77734375" style="481" customWidth="1"/>
    <col min="13528" max="13528" width="20" style="481" customWidth="1"/>
    <col min="13529" max="13530" width="10.77734375" style="481" customWidth="1"/>
    <col min="13531" max="13532" width="14.88671875" style="481" customWidth="1"/>
    <col min="13533" max="13533" width="18.21875" style="481" customWidth="1"/>
    <col min="13534" max="13534" width="14.77734375" style="481" customWidth="1"/>
    <col min="13535" max="13535" width="15.6640625" style="481" customWidth="1"/>
    <col min="13536" max="13536" width="14.21875" style="481" customWidth="1"/>
    <col min="13537" max="13537" width="16.88671875" style="481" customWidth="1"/>
    <col min="13538" max="13538" width="10.109375" style="481" customWidth="1"/>
    <col min="13539" max="13778" width="8.77734375" style="481"/>
    <col min="13779" max="13779" width="5.21875" style="481" customWidth="1"/>
    <col min="13780" max="13780" width="12.33203125" style="481" customWidth="1"/>
    <col min="13781" max="13781" width="30.109375" style="481" customWidth="1"/>
    <col min="13782" max="13782" width="17.88671875" style="481" customWidth="1"/>
    <col min="13783" max="13783" width="21.77734375" style="481" customWidth="1"/>
    <col min="13784" max="13784" width="20" style="481" customWidth="1"/>
    <col min="13785" max="13786" width="10.77734375" style="481" customWidth="1"/>
    <col min="13787" max="13788" width="14.88671875" style="481" customWidth="1"/>
    <col min="13789" max="13789" width="18.21875" style="481" customWidth="1"/>
    <col min="13790" max="13790" width="14.77734375" style="481" customWidth="1"/>
    <col min="13791" max="13791" width="15.6640625" style="481" customWidth="1"/>
    <col min="13792" max="13792" width="14.21875" style="481" customWidth="1"/>
    <col min="13793" max="13793" width="16.88671875" style="481" customWidth="1"/>
    <col min="13794" max="13794" width="10.109375" style="481" customWidth="1"/>
    <col min="13795" max="14034" width="8.77734375" style="481"/>
    <col min="14035" max="14035" width="5.21875" style="481" customWidth="1"/>
    <col min="14036" max="14036" width="12.33203125" style="481" customWidth="1"/>
    <col min="14037" max="14037" width="30.109375" style="481" customWidth="1"/>
    <col min="14038" max="14038" width="17.88671875" style="481" customWidth="1"/>
    <col min="14039" max="14039" width="21.77734375" style="481" customWidth="1"/>
    <col min="14040" max="14040" width="20" style="481" customWidth="1"/>
    <col min="14041" max="14042" width="10.77734375" style="481" customWidth="1"/>
    <col min="14043" max="14044" width="14.88671875" style="481" customWidth="1"/>
    <col min="14045" max="14045" width="18.21875" style="481" customWidth="1"/>
    <col min="14046" max="14046" width="14.77734375" style="481" customWidth="1"/>
    <col min="14047" max="14047" width="15.6640625" style="481" customWidth="1"/>
    <col min="14048" max="14048" width="14.21875" style="481" customWidth="1"/>
    <col min="14049" max="14049" width="16.88671875" style="481" customWidth="1"/>
    <col min="14050" max="14050" width="10.109375" style="481" customWidth="1"/>
    <col min="14051" max="14290" width="8.77734375" style="481"/>
    <col min="14291" max="14291" width="5.21875" style="481" customWidth="1"/>
    <col min="14292" max="14292" width="12.33203125" style="481" customWidth="1"/>
    <col min="14293" max="14293" width="30.109375" style="481" customWidth="1"/>
    <col min="14294" max="14294" width="17.88671875" style="481" customWidth="1"/>
    <col min="14295" max="14295" width="21.77734375" style="481" customWidth="1"/>
    <col min="14296" max="14296" width="20" style="481" customWidth="1"/>
    <col min="14297" max="14298" width="10.77734375" style="481" customWidth="1"/>
    <col min="14299" max="14300" width="14.88671875" style="481" customWidth="1"/>
    <col min="14301" max="14301" width="18.21875" style="481" customWidth="1"/>
    <col min="14302" max="14302" width="14.77734375" style="481" customWidth="1"/>
    <col min="14303" max="14303" width="15.6640625" style="481" customWidth="1"/>
    <col min="14304" max="14304" width="14.21875" style="481" customWidth="1"/>
    <col min="14305" max="14305" width="16.88671875" style="481" customWidth="1"/>
    <col min="14306" max="14306" width="10.109375" style="481" customWidth="1"/>
    <col min="14307" max="14546" width="8.77734375" style="481"/>
    <col min="14547" max="14547" width="5.21875" style="481" customWidth="1"/>
    <col min="14548" max="14548" width="12.33203125" style="481" customWidth="1"/>
    <col min="14549" max="14549" width="30.109375" style="481" customWidth="1"/>
    <col min="14550" max="14550" width="17.88671875" style="481" customWidth="1"/>
    <col min="14551" max="14551" width="21.77734375" style="481" customWidth="1"/>
    <col min="14552" max="14552" width="20" style="481" customWidth="1"/>
    <col min="14553" max="14554" width="10.77734375" style="481" customWidth="1"/>
    <col min="14555" max="14556" width="14.88671875" style="481" customWidth="1"/>
    <col min="14557" max="14557" width="18.21875" style="481" customWidth="1"/>
    <col min="14558" max="14558" width="14.77734375" style="481" customWidth="1"/>
    <col min="14559" max="14559" width="15.6640625" style="481" customWidth="1"/>
    <col min="14560" max="14560" width="14.21875" style="481" customWidth="1"/>
    <col min="14561" max="14561" width="16.88671875" style="481" customWidth="1"/>
    <col min="14562" max="14562" width="10.109375" style="481" customWidth="1"/>
    <col min="14563" max="14802" width="8.77734375" style="481"/>
    <col min="14803" max="14803" width="5.21875" style="481" customWidth="1"/>
    <col min="14804" max="14804" width="12.33203125" style="481" customWidth="1"/>
    <col min="14805" max="14805" width="30.109375" style="481" customWidth="1"/>
    <col min="14806" max="14806" width="17.88671875" style="481" customWidth="1"/>
    <col min="14807" max="14807" width="21.77734375" style="481" customWidth="1"/>
    <col min="14808" max="14808" width="20" style="481" customWidth="1"/>
    <col min="14809" max="14810" width="10.77734375" style="481" customWidth="1"/>
    <col min="14811" max="14812" width="14.88671875" style="481" customWidth="1"/>
    <col min="14813" max="14813" width="18.21875" style="481" customWidth="1"/>
    <col min="14814" max="14814" width="14.77734375" style="481" customWidth="1"/>
    <col min="14815" max="14815" width="15.6640625" style="481" customWidth="1"/>
    <col min="14816" max="14816" width="14.21875" style="481" customWidth="1"/>
    <col min="14817" max="14817" width="16.88671875" style="481" customWidth="1"/>
    <col min="14818" max="14818" width="10.109375" style="481" customWidth="1"/>
    <col min="14819" max="15058" width="8.77734375" style="481"/>
    <col min="15059" max="15059" width="5.21875" style="481" customWidth="1"/>
    <col min="15060" max="15060" width="12.33203125" style="481" customWidth="1"/>
    <col min="15061" max="15061" width="30.109375" style="481" customWidth="1"/>
    <col min="15062" max="15062" width="17.88671875" style="481" customWidth="1"/>
    <col min="15063" max="15063" width="21.77734375" style="481" customWidth="1"/>
    <col min="15064" max="15064" width="20" style="481" customWidth="1"/>
    <col min="15065" max="15066" width="10.77734375" style="481" customWidth="1"/>
    <col min="15067" max="15068" width="14.88671875" style="481" customWidth="1"/>
    <col min="15069" max="15069" width="18.21875" style="481" customWidth="1"/>
    <col min="15070" max="15070" width="14.77734375" style="481" customWidth="1"/>
    <col min="15071" max="15071" width="15.6640625" style="481" customWidth="1"/>
    <col min="15072" max="15072" width="14.21875" style="481" customWidth="1"/>
    <col min="15073" max="15073" width="16.88671875" style="481" customWidth="1"/>
    <col min="15074" max="15074" width="10.109375" style="481" customWidth="1"/>
    <col min="15075" max="15314" width="8.77734375" style="481"/>
    <col min="15315" max="15315" width="5.21875" style="481" customWidth="1"/>
    <col min="15316" max="15316" width="12.33203125" style="481" customWidth="1"/>
    <col min="15317" max="15317" width="30.109375" style="481" customWidth="1"/>
    <col min="15318" max="15318" width="17.88671875" style="481" customWidth="1"/>
    <col min="15319" max="15319" width="21.77734375" style="481" customWidth="1"/>
    <col min="15320" max="15320" width="20" style="481" customWidth="1"/>
    <col min="15321" max="15322" width="10.77734375" style="481" customWidth="1"/>
    <col min="15323" max="15324" width="14.88671875" style="481" customWidth="1"/>
    <col min="15325" max="15325" width="18.21875" style="481" customWidth="1"/>
    <col min="15326" max="15326" width="14.77734375" style="481" customWidth="1"/>
    <col min="15327" max="15327" width="15.6640625" style="481" customWidth="1"/>
    <col min="15328" max="15328" width="14.21875" style="481" customWidth="1"/>
    <col min="15329" max="15329" width="16.88671875" style="481" customWidth="1"/>
    <col min="15330" max="15330" width="10.109375" style="481" customWidth="1"/>
    <col min="15331" max="15570" width="8.77734375" style="481"/>
    <col min="15571" max="15571" width="5.21875" style="481" customWidth="1"/>
    <col min="15572" max="15572" width="12.33203125" style="481" customWidth="1"/>
    <col min="15573" max="15573" width="30.109375" style="481" customWidth="1"/>
    <col min="15574" max="15574" width="17.88671875" style="481" customWidth="1"/>
    <col min="15575" max="15575" width="21.77734375" style="481" customWidth="1"/>
    <col min="15576" max="15576" width="20" style="481" customWidth="1"/>
    <col min="15577" max="15578" width="10.77734375" style="481" customWidth="1"/>
    <col min="15579" max="15580" width="14.88671875" style="481" customWidth="1"/>
    <col min="15581" max="15581" width="18.21875" style="481" customWidth="1"/>
    <col min="15582" max="15582" width="14.77734375" style="481" customWidth="1"/>
    <col min="15583" max="15583" width="15.6640625" style="481" customWidth="1"/>
    <col min="15584" max="15584" width="14.21875" style="481" customWidth="1"/>
    <col min="15585" max="15585" width="16.88671875" style="481" customWidth="1"/>
    <col min="15586" max="15586" width="10.109375" style="481" customWidth="1"/>
    <col min="15587" max="15826" width="8.77734375" style="481"/>
    <col min="15827" max="15827" width="5.21875" style="481" customWidth="1"/>
    <col min="15828" max="15828" width="12.33203125" style="481" customWidth="1"/>
    <col min="15829" max="15829" width="30.109375" style="481" customWidth="1"/>
    <col min="15830" max="15830" width="17.88671875" style="481" customWidth="1"/>
    <col min="15831" max="15831" width="21.77734375" style="481" customWidth="1"/>
    <col min="15832" max="15832" width="20" style="481" customWidth="1"/>
    <col min="15833" max="15834" width="10.77734375" style="481" customWidth="1"/>
    <col min="15835" max="15836" width="14.88671875" style="481" customWidth="1"/>
    <col min="15837" max="15837" width="18.21875" style="481" customWidth="1"/>
    <col min="15838" max="15838" width="14.77734375" style="481" customWidth="1"/>
    <col min="15839" max="15839" width="15.6640625" style="481" customWidth="1"/>
    <col min="15840" max="15840" width="14.21875" style="481" customWidth="1"/>
    <col min="15841" max="15841" width="16.88671875" style="481" customWidth="1"/>
    <col min="15842" max="15842" width="10.109375" style="481" customWidth="1"/>
    <col min="15843" max="16082" width="8.77734375" style="481"/>
    <col min="16083" max="16083" width="5.21875" style="481" customWidth="1"/>
    <col min="16084" max="16084" width="12.33203125" style="481" customWidth="1"/>
    <col min="16085" max="16085" width="30.109375" style="481" customWidth="1"/>
    <col min="16086" max="16086" width="17.88671875" style="481" customWidth="1"/>
    <col min="16087" max="16087" width="21.77734375" style="481" customWidth="1"/>
    <col min="16088" max="16088" width="20" style="481" customWidth="1"/>
    <col min="16089" max="16090" width="10.77734375" style="481" customWidth="1"/>
    <col min="16091" max="16092" width="14.88671875" style="481" customWidth="1"/>
    <col min="16093" max="16093" width="18.21875" style="481" customWidth="1"/>
    <col min="16094" max="16094" width="14.77734375" style="481" customWidth="1"/>
    <col min="16095" max="16095" width="15.6640625" style="481" customWidth="1"/>
    <col min="16096" max="16096" width="14.21875" style="481" customWidth="1"/>
    <col min="16097" max="16097" width="16.88671875" style="481" customWidth="1"/>
    <col min="16098" max="16098" width="10.109375" style="481" customWidth="1"/>
    <col min="16099" max="16384" width="8.77734375" style="481"/>
  </cols>
  <sheetData>
    <row r="1" spans="1:17" s="485" customFormat="1" ht="30" x14ac:dyDescent="0.2">
      <c r="A1" s="498" t="s">
        <v>1</v>
      </c>
      <c r="B1" s="498" t="s">
        <v>1046</v>
      </c>
      <c r="C1" s="498" t="s">
        <v>1047</v>
      </c>
      <c r="D1" s="498" t="s">
        <v>1048</v>
      </c>
      <c r="E1" s="498" t="s">
        <v>645</v>
      </c>
      <c r="F1" s="498" t="s">
        <v>1049</v>
      </c>
      <c r="G1" s="498" t="s">
        <v>1050</v>
      </c>
      <c r="H1" s="499" t="s">
        <v>1051</v>
      </c>
      <c r="I1" s="499" t="s">
        <v>957</v>
      </c>
      <c r="J1" s="498" t="s">
        <v>1052</v>
      </c>
      <c r="K1" s="498" t="s">
        <v>1053</v>
      </c>
      <c r="L1" s="498" t="s">
        <v>1054</v>
      </c>
      <c r="M1" s="498" t="s">
        <v>1055</v>
      </c>
      <c r="N1" s="498" t="s">
        <v>1056</v>
      </c>
      <c r="O1" s="498" t="s">
        <v>1057</v>
      </c>
      <c r="P1" s="498" t="s">
        <v>622</v>
      </c>
      <c r="Q1" s="498" t="s">
        <v>36</v>
      </c>
    </row>
    <row r="2" spans="1:17" s="486" customFormat="1" ht="23.45" customHeight="1" x14ac:dyDescent="0.2">
      <c r="A2" s="461">
        <v>1</v>
      </c>
      <c r="B2" s="461" t="s">
        <v>1058</v>
      </c>
      <c r="C2" s="462" t="s">
        <v>1059</v>
      </c>
      <c r="D2" s="463" t="s">
        <v>1060</v>
      </c>
      <c r="E2" s="463" t="s">
        <v>1061</v>
      </c>
      <c r="F2" s="464" t="s">
        <v>1062</v>
      </c>
      <c r="G2" s="465" t="s">
        <v>1063</v>
      </c>
      <c r="H2" s="466">
        <v>43676</v>
      </c>
      <c r="I2" s="466">
        <v>44042</v>
      </c>
      <c r="J2" s="462" t="s">
        <v>1131</v>
      </c>
      <c r="K2" s="462" t="s">
        <v>964</v>
      </c>
      <c r="L2" s="465" t="s">
        <v>1064</v>
      </c>
      <c r="M2" s="462" t="s">
        <v>3</v>
      </c>
      <c r="N2" s="465" t="s">
        <v>40</v>
      </c>
      <c r="O2" s="465" t="s">
        <v>1065</v>
      </c>
      <c r="P2" s="465" t="s">
        <v>632</v>
      </c>
      <c r="Q2" s="465" t="s">
        <v>285</v>
      </c>
    </row>
    <row r="3" spans="1:17" s="486" customFormat="1" ht="23.45" customHeight="1" x14ac:dyDescent="0.2">
      <c r="A3" s="461">
        <v>2</v>
      </c>
      <c r="B3" s="461" t="s">
        <v>1066</v>
      </c>
      <c r="C3" s="462" t="s">
        <v>1067</v>
      </c>
      <c r="D3" s="463" t="s">
        <v>1068</v>
      </c>
      <c r="E3" s="463" t="s">
        <v>1069</v>
      </c>
      <c r="F3" s="462">
        <v>12305757</v>
      </c>
      <c r="G3" s="461" t="s">
        <v>1070</v>
      </c>
      <c r="H3" s="467">
        <v>43843</v>
      </c>
      <c r="I3" s="468">
        <v>44025</v>
      </c>
      <c r="J3" s="462" t="s">
        <v>1131</v>
      </c>
      <c r="K3" s="462" t="s">
        <v>964</v>
      </c>
      <c r="L3" s="465" t="s">
        <v>1064</v>
      </c>
      <c r="M3" s="462">
        <v>90891</v>
      </c>
      <c r="N3" s="465" t="s">
        <v>40</v>
      </c>
      <c r="O3" s="465" t="s">
        <v>1065</v>
      </c>
      <c r="P3" s="465" t="s">
        <v>632</v>
      </c>
      <c r="Q3" s="465" t="s">
        <v>285</v>
      </c>
    </row>
    <row r="4" spans="1:17" s="486" customFormat="1" ht="23.45" customHeight="1" x14ac:dyDescent="0.2">
      <c r="A4" s="461">
        <v>3</v>
      </c>
      <c r="B4" s="461" t="s">
        <v>1072</v>
      </c>
      <c r="C4" s="462" t="s">
        <v>1073</v>
      </c>
      <c r="D4" s="463" t="s">
        <v>40</v>
      </c>
      <c r="E4" s="463" t="s">
        <v>1074</v>
      </c>
      <c r="F4" s="462" t="s">
        <v>1075</v>
      </c>
      <c r="G4" s="465" t="s">
        <v>1063</v>
      </c>
      <c r="H4" s="467">
        <v>43924</v>
      </c>
      <c r="I4" s="468">
        <v>44289</v>
      </c>
      <c r="J4" s="462" t="s">
        <v>1076</v>
      </c>
      <c r="K4" s="462" t="s">
        <v>964</v>
      </c>
      <c r="L4" s="465" t="s">
        <v>632</v>
      </c>
      <c r="M4" s="462">
        <v>81008</v>
      </c>
      <c r="N4" s="465" t="s">
        <v>40</v>
      </c>
      <c r="O4" s="465" t="s">
        <v>1077</v>
      </c>
      <c r="P4" s="465" t="s">
        <v>632</v>
      </c>
      <c r="Q4" s="465" t="s">
        <v>285</v>
      </c>
    </row>
    <row r="5" spans="1:17" s="486" customFormat="1" ht="23.45" customHeight="1" x14ac:dyDescent="0.2">
      <c r="A5" s="461">
        <v>4</v>
      </c>
      <c r="B5" s="461" t="s">
        <v>1078</v>
      </c>
      <c r="C5" s="462" t="s">
        <v>1073</v>
      </c>
      <c r="D5" s="463" t="s">
        <v>40</v>
      </c>
      <c r="E5" s="463" t="s">
        <v>1074</v>
      </c>
      <c r="F5" s="462" t="s">
        <v>1079</v>
      </c>
      <c r="G5" s="465" t="s">
        <v>1063</v>
      </c>
      <c r="H5" s="467">
        <v>43924</v>
      </c>
      <c r="I5" s="468">
        <v>44289</v>
      </c>
      <c r="J5" s="462" t="s">
        <v>1076</v>
      </c>
      <c r="K5" s="462" t="s">
        <v>964</v>
      </c>
      <c r="L5" s="465" t="s">
        <v>632</v>
      </c>
      <c r="M5" s="462">
        <v>81009</v>
      </c>
      <c r="N5" s="465" t="s">
        <v>40</v>
      </c>
      <c r="O5" s="465" t="s">
        <v>1077</v>
      </c>
      <c r="P5" s="465" t="s">
        <v>632</v>
      </c>
      <c r="Q5" s="465" t="s">
        <v>285</v>
      </c>
    </row>
    <row r="6" spans="1:17" s="486" customFormat="1" ht="23.45" customHeight="1" x14ac:dyDescent="0.2">
      <c r="A6" s="461">
        <v>5</v>
      </c>
      <c r="B6" s="461" t="s">
        <v>1080</v>
      </c>
      <c r="C6" s="462" t="s">
        <v>1073</v>
      </c>
      <c r="D6" s="463" t="s">
        <v>40</v>
      </c>
      <c r="E6" s="463" t="s">
        <v>1074</v>
      </c>
      <c r="F6" s="462" t="s">
        <v>1081</v>
      </c>
      <c r="G6" s="465" t="s">
        <v>1063</v>
      </c>
      <c r="H6" s="467">
        <v>43853</v>
      </c>
      <c r="I6" s="468">
        <v>44219</v>
      </c>
      <c r="J6" s="462" t="s">
        <v>1076</v>
      </c>
      <c r="K6" s="462" t="s">
        <v>964</v>
      </c>
      <c r="L6" s="465" t="s">
        <v>632</v>
      </c>
      <c r="M6" s="462">
        <v>81010</v>
      </c>
      <c r="N6" s="465" t="s">
        <v>40</v>
      </c>
      <c r="O6" s="465" t="s">
        <v>1065</v>
      </c>
      <c r="P6" s="465" t="s">
        <v>632</v>
      </c>
      <c r="Q6" s="465" t="s">
        <v>285</v>
      </c>
    </row>
    <row r="7" spans="1:17" s="486" customFormat="1" ht="23.45" customHeight="1" x14ac:dyDescent="0.2">
      <c r="A7" s="461">
        <v>6</v>
      </c>
      <c r="B7" s="461" t="s">
        <v>1082</v>
      </c>
      <c r="C7" s="462" t="s">
        <v>1073</v>
      </c>
      <c r="D7" s="463" t="s">
        <v>40</v>
      </c>
      <c r="E7" s="463" t="s">
        <v>1074</v>
      </c>
      <c r="F7" s="462" t="s">
        <v>1083</v>
      </c>
      <c r="G7" s="465" t="s">
        <v>1063</v>
      </c>
      <c r="H7" s="467">
        <v>43853</v>
      </c>
      <c r="I7" s="468">
        <v>44219</v>
      </c>
      <c r="J7" s="462" t="s">
        <v>1076</v>
      </c>
      <c r="K7" s="462" t="s">
        <v>964</v>
      </c>
      <c r="L7" s="465" t="s">
        <v>632</v>
      </c>
      <c r="M7" s="462">
        <v>81011</v>
      </c>
      <c r="N7" s="465" t="s">
        <v>40</v>
      </c>
      <c r="O7" s="465" t="s">
        <v>1065</v>
      </c>
      <c r="P7" s="465" t="s">
        <v>632</v>
      </c>
      <c r="Q7" s="465" t="s">
        <v>285</v>
      </c>
    </row>
    <row r="8" spans="1:17" s="486" customFormat="1" ht="23.45" customHeight="1" x14ac:dyDescent="0.2">
      <c r="A8" s="461">
        <v>7</v>
      </c>
      <c r="B8" s="461" t="s">
        <v>1084</v>
      </c>
      <c r="C8" s="462" t="s">
        <v>1073</v>
      </c>
      <c r="D8" s="463" t="s">
        <v>40</v>
      </c>
      <c r="E8" s="463" t="s">
        <v>1074</v>
      </c>
      <c r="F8" s="462" t="s">
        <v>1085</v>
      </c>
      <c r="G8" s="465" t="s">
        <v>1063</v>
      </c>
      <c r="H8" s="467">
        <v>43854</v>
      </c>
      <c r="I8" s="468">
        <v>44220</v>
      </c>
      <c r="J8" s="462" t="s">
        <v>1076</v>
      </c>
      <c r="K8" s="462" t="s">
        <v>964</v>
      </c>
      <c r="L8" s="465" t="s">
        <v>632</v>
      </c>
      <c r="M8" s="462">
        <v>81012</v>
      </c>
      <c r="N8" s="465" t="s">
        <v>40</v>
      </c>
      <c r="O8" s="465" t="s">
        <v>1065</v>
      </c>
      <c r="P8" s="465" t="s">
        <v>632</v>
      </c>
      <c r="Q8" s="465" t="s">
        <v>285</v>
      </c>
    </row>
    <row r="9" spans="1:17" s="486" customFormat="1" ht="23.45" customHeight="1" x14ac:dyDescent="0.2">
      <c r="A9" s="461">
        <v>8</v>
      </c>
      <c r="B9" s="461" t="s">
        <v>1086</v>
      </c>
      <c r="C9" s="462" t="s">
        <v>1073</v>
      </c>
      <c r="D9" s="463" t="s">
        <v>40</v>
      </c>
      <c r="E9" s="463" t="s">
        <v>1074</v>
      </c>
      <c r="F9" s="462" t="s">
        <v>1087</v>
      </c>
      <c r="G9" s="465" t="s">
        <v>1063</v>
      </c>
      <c r="H9" s="467">
        <v>43854</v>
      </c>
      <c r="I9" s="468">
        <v>44220</v>
      </c>
      <c r="J9" s="462" t="s">
        <v>1076</v>
      </c>
      <c r="K9" s="462" t="s">
        <v>964</v>
      </c>
      <c r="L9" s="465" t="s">
        <v>632</v>
      </c>
      <c r="M9" s="462">
        <v>81013</v>
      </c>
      <c r="N9" s="465" t="s">
        <v>40</v>
      </c>
      <c r="O9" s="465" t="s">
        <v>1065</v>
      </c>
      <c r="P9" s="465" t="s">
        <v>632</v>
      </c>
      <c r="Q9" s="465" t="s">
        <v>285</v>
      </c>
    </row>
    <row r="10" spans="1:17" s="486" customFormat="1" ht="23.45" customHeight="1" x14ac:dyDescent="0.2">
      <c r="A10" s="461">
        <v>9</v>
      </c>
      <c r="B10" s="461" t="s">
        <v>1088</v>
      </c>
      <c r="C10" s="462" t="s">
        <v>1073</v>
      </c>
      <c r="D10" s="463" t="s">
        <v>40</v>
      </c>
      <c r="E10" s="463" t="s">
        <v>1074</v>
      </c>
      <c r="F10" s="462" t="s">
        <v>1089</v>
      </c>
      <c r="G10" s="465" t="s">
        <v>1063</v>
      </c>
      <c r="H10" s="467">
        <v>43859</v>
      </c>
      <c r="I10" s="468">
        <v>44225</v>
      </c>
      <c r="J10" s="462" t="s">
        <v>1076</v>
      </c>
      <c r="K10" s="462" t="s">
        <v>964</v>
      </c>
      <c r="L10" s="465" t="s">
        <v>632</v>
      </c>
      <c r="M10" s="462">
        <v>81014</v>
      </c>
      <c r="N10" s="465" t="s">
        <v>40</v>
      </c>
      <c r="O10" s="465" t="s">
        <v>1065</v>
      </c>
      <c r="P10" s="465" t="s">
        <v>632</v>
      </c>
      <c r="Q10" s="465" t="s">
        <v>285</v>
      </c>
    </row>
    <row r="11" spans="1:17" s="486" customFormat="1" ht="23.45" customHeight="1" x14ac:dyDescent="0.2">
      <c r="A11" s="461">
        <v>10</v>
      </c>
      <c r="B11" s="461" t="s">
        <v>1090</v>
      </c>
      <c r="C11" s="462" t="s">
        <v>1067</v>
      </c>
      <c r="D11" s="463" t="s">
        <v>1068</v>
      </c>
      <c r="E11" s="463" t="s">
        <v>1069</v>
      </c>
      <c r="F11" s="462">
        <v>12200404</v>
      </c>
      <c r="G11" s="461" t="s">
        <v>1070</v>
      </c>
      <c r="H11" s="467">
        <v>43843</v>
      </c>
      <c r="I11" s="468">
        <v>44025</v>
      </c>
      <c r="J11" s="462" t="s">
        <v>1131</v>
      </c>
      <c r="K11" s="462" t="s">
        <v>964</v>
      </c>
      <c r="L11" s="465" t="s">
        <v>1064</v>
      </c>
      <c r="M11" s="462">
        <v>90038</v>
      </c>
      <c r="N11" s="465" t="s">
        <v>40</v>
      </c>
      <c r="O11" s="465" t="s">
        <v>1065</v>
      </c>
      <c r="P11" s="465" t="s">
        <v>632</v>
      </c>
      <c r="Q11" s="465" t="s">
        <v>285</v>
      </c>
    </row>
    <row r="12" spans="1:17" s="486" customFormat="1" ht="23.45" customHeight="1" x14ac:dyDescent="0.2">
      <c r="A12" s="461">
        <v>11</v>
      </c>
      <c r="B12" s="461" t="s">
        <v>1091</v>
      </c>
      <c r="C12" s="462" t="s">
        <v>1067</v>
      </c>
      <c r="D12" s="463" t="s">
        <v>1068</v>
      </c>
      <c r="E12" s="463" t="s">
        <v>1069</v>
      </c>
      <c r="F12" s="462">
        <v>12303279</v>
      </c>
      <c r="G12" s="461" t="s">
        <v>1070</v>
      </c>
      <c r="H12" s="467">
        <v>43843</v>
      </c>
      <c r="I12" s="468">
        <v>44025</v>
      </c>
      <c r="J12" s="462" t="s">
        <v>1131</v>
      </c>
      <c r="K12" s="462" t="s">
        <v>964</v>
      </c>
      <c r="L12" s="465" t="s">
        <v>1064</v>
      </c>
      <c r="M12" s="462">
        <v>90018</v>
      </c>
      <c r="N12" s="465" t="s">
        <v>40</v>
      </c>
      <c r="O12" s="465" t="s">
        <v>1065</v>
      </c>
      <c r="P12" s="465" t="s">
        <v>632</v>
      </c>
      <c r="Q12" s="465" t="s">
        <v>285</v>
      </c>
    </row>
    <row r="13" spans="1:17" s="486" customFormat="1" ht="23.45" customHeight="1" x14ac:dyDescent="0.2">
      <c r="A13" s="461">
        <v>12</v>
      </c>
      <c r="B13" s="461" t="s">
        <v>1092</v>
      </c>
      <c r="C13" s="462" t="s">
        <v>1093</v>
      </c>
      <c r="D13" s="463" t="s">
        <v>40</v>
      </c>
      <c r="E13" s="463" t="s">
        <v>37</v>
      </c>
      <c r="F13" s="462" t="s">
        <v>292</v>
      </c>
      <c r="G13" s="461" t="s">
        <v>1070</v>
      </c>
      <c r="H13" s="466">
        <v>43795</v>
      </c>
      <c r="I13" s="468">
        <v>43977</v>
      </c>
      <c r="J13" s="462" t="s">
        <v>1076</v>
      </c>
      <c r="K13" s="462" t="s">
        <v>964</v>
      </c>
      <c r="L13" s="465" t="s">
        <v>632</v>
      </c>
      <c r="M13" s="462" t="s">
        <v>292</v>
      </c>
      <c r="N13" s="465" t="s">
        <v>40</v>
      </c>
      <c r="O13" s="465" t="s">
        <v>1065</v>
      </c>
      <c r="P13" s="465" t="s">
        <v>632</v>
      </c>
      <c r="Q13" s="465" t="s">
        <v>285</v>
      </c>
    </row>
    <row r="14" spans="1:17" s="486" customFormat="1" ht="23.45" customHeight="1" x14ac:dyDescent="0.2">
      <c r="A14" s="461">
        <v>13</v>
      </c>
      <c r="B14" s="461" t="s">
        <v>1094</v>
      </c>
      <c r="C14" s="462" t="s">
        <v>1095</v>
      </c>
      <c r="D14" s="463" t="s">
        <v>40</v>
      </c>
      <c r="E14" s="463" t="s">
        <v>37</v>
      </c>
      <c r="F14" s="462" t="s">
        <v>294</v>
      </c>
      <c r="G14" s="461" t="s">
        <v>1070</v>
      </c>
      <c r="H14" s="466">
        <v>43795</v>
      </c>
      <c r="I14" s="468">
        <v>43977</v>
      </c>
      <c r="J14" s="462" t="s">
        <v>1076</v>
      </c>
      <c r="K14" s="462" t="s">
        <v>964</v>
      </c>
      <c r="L14" s="465" t="s">
        <v>632</v>
      </c>
      <c r="M14" s="462" t="s">
        <v>294</v>
      </c>
      <c r="N14" s="465" t="s">
        <v>40</v>
      </c>
      <c r="O14" s="465" t="s">
        <v>1096</v>
      </c>
      <c r="P14" s="465" t="s">
        <v>632</v>
      </c>
      <c r="Q14" s="465" t="s">
        <v>285</v>
      </c>
    </row>
    <row r="15" spans="1:17" s="486" customFormat="1" ht="23.45" customHeight="1" x14ac:dyDescent="0.2">
      <c r="A15" s="461">
        <v>14</v>
      </c>
      <c r="B15" s="461" t="s">
        <v>1097</v>
      </c>
      <c r="C15" s="462" t="s">
        <v>1098</v>
      </c>
      <c r="D15" s="463" t="s">
        <v>40</v>
      </c>
      <c r="E15" s="463" t="s">
        <v>3</v>
      </c>
      <c r="F15" s="462" t="s">
        <v>1099</v>
      </c>
      <c r="G15" s="461" t="s">
        <v>1070</v>
      </c>
      <c r="H15" s="467">
        <v>43846</v>
      </c>
      <c r="I15" s="468">
        <v>44028</v>
      </c>
      <c r="J15" s="462" t="s">
        <v>1076</v>
      </c>
      <c r="K15" s="462" t="s">
        <v>964</v>
      </c>
      <c r="L15" s="465" t="s">
        <v>632</v>
      </c>
      <c r="M15" s="462" t="s">
        <v>1099</v>
      </c>
      <c r="N15" s="465" t="s">
        <v>40</v>
      </c>
      <c r="O15" s="465" t="s">
        <v>1065</v>
      </c>
      <c r="P15" s="465" t="s">
        <v>632</v>
      </c>
      <c r="Q15" s="465" t="s">
        <v>285</v>
      </c>
    </row>
    <row r="16" spans="1:17" s="486" customFormat="1" ht="23.45" customHeight="1" x14ac:dyDescent="0.2">
      <c r="A16" s="461">
        <v>15</v>
      </c>
      <c r="B16" s="461" t="s">
        <v>1100</v>
      </c>
      <c r="C16" s="462" t="s">
        <v>1101</v>
      </c>
      <c r="D16" s="463" t="s">
        <v>40</v>
      </c>
      <c r="E16" s="463" t="s">
        <v>3</v>
      </c>
      <c r="F16" s="462" t="s">
        <v>1102</v>
      </c>
      <c r="G16" s="461" t="s">
        <v>1070</v>
      </c>
      <c r="H16" s="466">
        <v>43796</v>
      </c>
      <c r="I16" s="468">
        <v>43978</v>
      </c>
      <c r="J16" s="462" t="s">
        <v>1076</v>
      </c>
      <c r="K16" s="462" t="s">
        <v>964</v>
      </c>
      <c r="L16" s="465" t="s">
        <v>632</v>
      </c>
      <c r="M16" s="462" t="s">
        <v>1102</v>
      </c>
      <c r="N16" s="465" t="s">
        <v>40</v>
      </c>
      <c r="O16" s="465" t="s">
        <v>1096</v>
      </c>
      <c r="P16" s="465" t="s">
        <v>632</v>
      </c>
      <c r="Q16" s="465" t="s">
        <v>285</v>
      </c>
    </row>
    <row r="17" spans="1:17" s="486" customFormat="1" ht="23.45" customHeight="1" x14ac:dyDescent="0.2">
      <c r="A17" s="461">
        <v>16</v>
      </c>
      <c r="B17" s="461" t="s">
        <v>1103</v>
      </c>
      <c r="C17" s="462" t="s">
        <v>1104</v>
      </c>
      <c r="D17" s="463" t="s">
        <v>40</v>
      </c>
      <c r="E17" s="463" t="s">
        <v>1105</v>
      </c>
      <c r="F17" s="462" t="s">
        <v>1105</v>
      </c>
      <c r="G17" s="461" t="s">
        <v>1070</v>
      </c>
      <c r="H17" s="467">
        <v>43846</v>
      </c>
      <c r="I17" s="468">
        <v>44028</v>
      </c>
      <c r="J17" s="462" t="s">
        <v>1076</v>
      </c>
      <c r="K17" s="462" t="s">
        <v>964</v>
      </c>
      <c r="L17" s="465" t="s">
        <v>632</v>
      </c>
      <c r="M17" s="462" t="s">
        <v>1105</v>
      </c>
      <c r="N17" s="465" t="s">
        <v>40</v>
      </c>
      <c r="O17" s="465" t="s">
        <v>1065</v>
      </c>
      <c r="P17" s="465" t="s">
        <v>632</v>
      </c>
      <c r="Q17" s="465" t="s">
        <v>285</v>
      </c>
    </row>
    <row r="18" spans="1:17" s="486" customFormat="1" ht="23.45" customHeight="1" x14ac:dyDescent="0.2">
      <c r="A18" s="461">
        <v>17</v>
      </c>
      <c r="B18" s="461" t="s">
        <v>1106</v>
      </c>
      <c r="C18" s="462" t="s">
        <v>1067</v>
      </c>
      <c r="D18" s="463" t="s">
        <v>1068</v>
      </c>
      <c r="E18" s="463" t="s">
        <v>1069</v>
      </c>
      <c r="F18" s="462">
        <v>12315717</v>
      </c>
      <c r="G18" s="461" t="s">
        <v>1070</v>
      </c>
      <c r="H18" s="467">
        <v>43843</v>
      </c>
      <c r="I18" s="468">
        <v>44025</v>
      </c>
      <c r="J18" s="462" t="s">
        <v>1131</v>
      </c>
      <c r="K18" s="462" t="s">
        <v>964</v>
      </c>
      <c r="L18" s="465" t="s">
        <v>1064</v>
      </c>
      <c r="M18" s="462">
        <v>90913</v>
      </c>
      <c r="N18" s="465" t="s">
        <v>40</v>
      </c>
      <c r="O18" s="465" t="s">
        <v>1065</v>
      </c>
      <c r="P18" s="465" t="s">
        <v>632</v>
      </c>
      <c r="Q18" s="465" t="s">
        <v>285</v>
      </c>
    </row>
    <row r="19" spans="1:17" s="486" customFormat="1" ht="23.45" customHeight="1" x14ac:dyDescent="0.2">
      <c r="A19" s="461">
        <v>18</v>
      </c>
      <c r="B19" s="461" t="s">
        <v>1107</v>
      </c>
      <c r="C19" s="462" t="s">
        <v>1073</v>
      </c>
      <c r="D19" s="463" t="s">
        <v>40</v>
      </c>
      <c r="E19" s="463" t="s">
        <v>1108</v>
      </c>
      <c r="F19" s="462" t="s">
        <v>1109</v>
      </c>
      <c r="G19" s="465" t="s">
        <v>1063</v>
      </c>
      <c r="H19" s="467">
        <v>43859</v>
      </c>
      <c r="I19" s="468">
        <v>44225</v>
      </c>
      <c r="J19" s="462" t="s">
        <v>1076</v>
      </c>
      <c r="K19" s="462" t="s">
        <v>964</v>
      </c>
      <c r="L19" s="465" t="s">
        <v>632</v>
      </c>
      <c r="M19" s="462">
        <v>81020</v>
      </c>
      <c r="N19" s="465" t="s">
        <v>40</v>
      </c>
      <c r="O19" s="465" t="s">
        <v>1065</v>
      </c>
      <c r="P19" s="465" t="s">
        <v>632</v>
      </c>
      <c r="Q19" s="465" t="s">
        <v>285</v>
      </c>
    </row>
    <row r="20" spans="1:17" s="486" customFormat="1" ht="23.45" customHeight="1" x14ac:dyDescent="0.2">
      <c r="A20" s="461">
        <v>19</v>
      </c>
      <c r="B20" s="461" t="s">
        <v>1110</v>
      </c>
      <c r="C20" s="462" t="s">
        <v>1073</v>
      </c>
      <c r="D20" s="463" t="s">
        <v>40</v>
      </c>
      <c r="E20" s="463" t="s">
        <v>1108</v>
      </c>
      <c r="F20" s="462" t="s">
        <v>1111</v>
      </c>
      <c r="G20" s="465" t="s">
        <v>1063</v>
      </c>
      <c r="H20" s="467">
        <v>43859</v>
      </c>
      <c r="I20" s="468">
        <v>44225</v>
      </c>
      <c r="J20" s="462" t="s">
        <v>1076</v>
      </c>
      <c r="K20" s="462" t="s">
        <v>964</v>
      </c>
      <c r="L20" s="465" t="s">
        <v>632</v>
      </c>
      <c r="M20" s="462">
        <v>81021</v>
      </c>
      <c r="N20" s="465" t="s">
        <v>40</v>
      </c>
      <c r="O20" s="465" t="s">
        <v>1065</v>
      </c>
      <c r="P20" s="465" t="s">
        <v>632</v>
      </c>
      <c r="Q20" s="465" t="s">
        <v>285</v>
      </c>
    </row>
    <row r="21" spans="1:17" s="486" customFormat="1" ht="23.45" customHeight="1" x14ac:dyDescent="0.2">
      <c r="A21" s="461">
        <v>20</v>
      </c>
      <c r="B21" s="461" t="s">
        <v>1112</v>
      </c>
      <c r="C21" s="462" t="s">
        <v>1073</v>
      </c>
      <c r="D21" s="463" t="s">
        <v>40</v>
      </c>
      <c r="E21" s="463" t="s">
        <v>1108</v>
      </c>
      <c r="F21" s="462" t="s">
        <v>1113</v>
      </c>
      <c r="G21" s="465" t="s">
        <v>1063</v>
      </c>
      <c r="H21" s="467">
        <v>43859</v>
      </c>
      <c r="I21" s="468">
        <v>44225</v>
      </c>
      <c r="J21" s="462" t="s">
        <v>1076</v>
      </c>
      <c r="K21" s="462" t="s">
        <v>964</v>
      </c>
      <c r="L21" s="465" t="s">
        <v>632</v>
      </c>
      <c r="M21" s="462">
        <v>81022</v>
      </c>
      <c r="N21" s="465" t="s">
        <v>40</v>
      </c>
      <c r="O21" s="465" t="s">
        <v>1065</v>
      </c>
      <c r="P21" s="465" t="s">
        <v>632</v>
      </c>
      <c r="Q21" s="465" t="s">
        <v>285</v>
      </c>
    </row>
    <row r="22" spans="1:17" s="486" customFormat="1" ht="23.45" customHeight="1" x14ac:dyDescent="0.2">
      <c r="A22" s="461">
        <v>21</v>
      </c>
      <c r="B22" s="461" t="s">
        <v>1114</v>
      </c>
      <c r="C22" s="462" t="s">
        <v>1073</v>
      </c>
      <c r="D22" s="463" t="s">
        <v>40</v>
      </c>
      <c r="E22" s="463" t="s">
        <v>1108</v>
      </c>
      <c r="F22" s="462" t="s">
        <v>1115</v>
      </c>
      <c r="G22" s="465" t="s">
        <v>1063</v>
      </c>
      <c r="H22" s="467">
        <v>43860</v>
      </c>
      <c r="I22" s="468">
        <v>44226</v>
      </c>
      <c r="J22" s="462" t="s">
        <v>1076</v>
      </c>
      <c r="K22" s="462" t="s">
        <v>964</v>
      </c>
      <c r="L22" s="465" t="s">
        <v>632</v>
      </c>
      <c r="M22" s="462">
        <v>81018</v>
      </c>
      <c r="N22" s="465" t="s">
        <v>40</v>
      </c>
      <c r="O22" s="465" t="s">
        <v>1065</v>
      </c>
      <c r="P22" s="465" t="s">
        <v>632</v>
      </c>
      <c r="Q22" s="465" t="s">
        <v>285</v>
      </c>
    </row>
    <row r="23" spans="1:17" s="486" customFormat="1" ht="23.45" customHeight="1" x14ac:dyDescent="0.2">
      <c r="A23" s="461">
        <v>22</v>
      </c>
      <c r="B23" s="461" t="s">
        <v>1116</v>
      </c>
      <c r="C23" s="462" t="s">
        <v>1073</v>
      </c>
      <c r="D23" s="463" t="s">
        <v>40</v>
      </c>
      <c r="E23" s="463" t="s">
        <v>1108</v>
      </c>
      <c r="F23" s="462" t="s">
        <v>1117</v>
      </c>
      <c r="G23" s="465" t="s">
        <v>1063</v>
      </c>
      <c r="H23" s="467">
        <v>43860</v>
      </c>
      <c r="I23" s="468">
        <v>44226</v>
      </c>
      <c r="J23" s="462" t="s">
        <v>1076</v>
      </c>
      <c r="K23" s="462" t="s">
        <v>964</v>
      </c>
      <c r="L23" s="465" t="s">
        <v>632</v>
      </c>
      <c r="M23" s="462">
        <v>81019</v>
      </c>
      <c r="N23" s="465" t="s">
        <v>40</v>
      </c>
      <c r="O23" s="465" t="s">
        <v>1077</v>
      </c>
      <c r="P23" s="465" t="s">
        <v>632</v>
      </c>
      <c r="Q23" s="465" t="s">
        <v>285</v>
      </c>
    </row>
    <row r="24" spans="1:17" s="486" customFormat="1" ht="23.45" customHeight="1" x14ac:dyDescent="0.2">
      <c r="A24" s="461">
        <v>23</v>
      </c>
      <c r="B24" s="461" t="s">
        <v>1118</v>
      </c>
      <c r="C24" s="462" t="s">
        <v>1073</v>
      </c>
      <c r="D24" s="463" t="s">
        <v>40</v>
      </c>
      <c r="E24" s="463" t="s">
        <v>1108</v>
      </c>
      <c r="F24" s="462" t="s">
        <v>1119</v>
      </c>
      <c r="G24" s="465" t="s">
        <v>1063</v>
      </c>
      <c r="H24" s="467">
        <v>43923</v>
      </c>
      <c r="I24" s="468">
        <v>44288</v>
      </c>
      <c r="J24" s="462" t="s">
        <v>1076</v>
      </c>
      <c r="K24" s="462" t="s">
        <v>964</v>
      </c>
      <c r="L24" s="465" t="s">
        <v>632</v>
      </c>
      <c r="M24" s="462">
        <v>81017</v>
      </c>
      <c r="N24" s="465" t="s">
        <v>40</v>
      </c>
      <c r="O24" s="465" t="s">
        <v>1077</v>
      </c>
      <c r="P24" s="465" t="s">
        <v>632</v>
      </c>
      <c r="Q24" s="465" t="s">
        <v>285</v>
      </c>
    </row>
    <row r="25" spans="1:17" s="486" customFormat="1" ht="23.45" customHeight="1" x14ac:dyDescent="0.2">
      <c r="A25" s="461">
        <v>24</v>
      </c>
      <c r="B25" s="461" t="s">
        <v>1120</v>
      </c>
      <c r="C25" s="462" t="s">
        <v>1073</v>
      </c>
      <c r="D25" s="463" t="s">
        <v>40</v>
      </c>
      <c r="E25" s="463" t="s">
        <v>1108</v>
      </c>
      <c r="F25" s="462" t="s">
        <v>1121</v>
      </c>
      <c r="G25" s="465" t="s">
        <v>1063</v>
      </c>
      <c r="H25" s="467">
        <v>43860</v>
      </c>
      <c r="I25" s="468">
        <v>44226</v>
      </c>
      <c r="J25" s="462" t="s">
        <v>1076</v>
      </c>
      <c r="K25" s="462" t="s">
        <v>964</v>
      </c>
      <c r="L25" s="465" t="s">
        <v>632</v>
      </c>
      <c r="M25" s="462">
        <v>81023</v>
      </c>
      <c r="N25" s="465" t="s">
        <v>40</v>
      </c>
      <c r="O25" s="465" t="s">
        <v>1065</v>
      </c>
      <c r="P25" s="465" t="s">
        <v>632</v>
      </c>
      <c r="Q25" s="465" t="s">
        <v>285</v>
      </c>
    </row>
    <row r="26" spans="1:17" s="486" customFormat="1" ht="23.45" customHeight="1" x14ac:dyDescent="0.2">
      <c r="A26" s="461">
        <v>25</v>
      </c>
      <c r="B26" s="461" t="s">
        <v>1122</v>
      </c>
      <c r="C26" s="462" t="s">
        <v>1073</v>
      </c>
      <c r="D26" s="463" t="s">
        <v>40</v>
      </c>
      <c r="E26" s="463" t="s">
        <v>1108</v>
      </c>
      <c r="F26" s="462" t="s">
        <v>1123</v>
      </c>
      <c r="G26" s="465" t="s">
        <v>1063</v>
      </c>
      <c r="H26" s="467">
        <v>43860</v>
      </c>
      <c r="I26" s="468">
        <v>44226</v>
      </c>
      <c r="J26" s="462" t="s">
        <v>1076</v>
      </c>
      <c r="K26" s="462" t="s">
        <v>964</v>
      </c>
      <c r="L26" s="465" t="s">
        <v>632</v>
      </c>
      <c r="M26" s="462">
        <v>81016</v>
      </c>
      <c r="N26" s="465" t="s">
        <v>40</v>
      </c>
      <c r="O26" s="465" t="s">
        <v>1065</v>
      </c>
      <c r="P26" s="465" t="s">
        <v>632</v>
      </c>
      <c r="Q26" s="465" t="s">
        <v>285</v>
      </c>
    </row>
    <row r="27" spans="1:17" s="486" customFormat="1" ht="23.45" customHeight="1" x14ac:dyDescent="0.2">
      <c r="A27" s="461">
        <v>26</v>
      </c>
      <c r="B27" s="461" t="s">
        <v>1124</v>
      </c>
      <c r="C27" s="462" t="s">
        <v>1125</v>
      </c>
      <c r="D27" s="463" t="s">
        <v>1060</v>
      </c>
      <c r="E27" s="463">
        <v>110</v>
      </c>
      <c r="F27" s="462">
        <v>85730619</v>
      </c>
      <c r="G27" s="465" t="s">
        <v>1063</v>
      </c>
      <c r="H27" s="467">
        <v>43815</v>
      </c>
      <c r="I27" s="468">
        <v>44181</v>
      </c>
      <c r="J27" s="462" t="s">
        <v>1131</v>
      </c>
      <c r="K27" s="462" t="s">
        <v>964</v>
      </c>
      <c r="L27" s="465" t="s">
        <v>1064</v>
      </c>
      <c r="M27" s="462">
        <v>96263</v>
      </c>
      <c r="N27" s="465" t="s">
        <v>40</v>
      </c>
      <c r="O27" s="465" t="s">
        <v>1065</v>
      </c>
      <c r="P27" s="465" t="s">
        <v>632</v>
      </c>
      <c r="Q27" s="465" t="s">
        <v>285</v>
      </c>
    </row>
    <row r="28" spans="1:17" s="486" customFormat="1" ht="23.45" customHeight="1" x14ac:dyDescent="0.2">
      <c r="A28" s="461">
        <v>27</v>
      </c>
      <c r="B28" s="461" t="s">
        <v>1126</v>
      </c>
      <c r="C28" s="462" t="s">
        <v>1125</v>
      </c>
      <c r="D28" s="463" t="s">
        <v>1060</v>
      </c>
      <c r="E28" s="463">
        <v>179</v>
      </c>
      <c r="F28" s="462">
        <v>90240092</v>
      </c>
      <c r="G28" s="465" t="s">
        <v>1063</v>
      </c>
      <c r="H28" s="467">
        <v>43874</v>
      </c>
      <c r="I28" s="467">
        <v>44240</v>
      </c>
      <c r="J28" s="462" t="s">
        <v>1131</v>
      </c>
      <c r="K28" s="462" t="s">
        <v>964</v>
      </c>
      <c r="L28" s="465" t="s">
        <v>1064</v>
      </c>
      <c r="M28" s="462">
        <v>91368</v>
      </c>
      <c r="N28" s="465" t="s">
        <v>40</v>
      </c>
      <c r="O28" s="465" t="s">
        <v>1065</v>
      </c>
      <c r="P28" s="465" t="s">
        <v>632</v>
      </c>
      <c r="Q28" s="465" t="s">
        <v>285</v>
      </c>
    </row>
    <row r="29" spans="1:17" s="486" customFormat="1" ht="23.45" customHeight="1" x14ac:dyDescent="0.2">
      <c r="A29" s="461">
        <v>28</v>
      </c>
      <c r="B29" s="465" t="s">
        <v>1127</v>
      </c>
      <c r="C29" s="462" t="s">
        <v>1128</v>
      </c>
      <c r="D29" s="463" t="s">
        <v>1129</v>
      </c>
      <c r="E29" s="463" t="s">
        <v>1130</v>
      </c>
      <c r="F29" s="462">
        <v>5037655</v>
      </c>
      <c r="G29" s="465" t="s">
        <v>1063</v>
      </c>
      <c r="H29" s="466">
        <v>43838</v>
      </c>
      <c r="I29" s="466">
        <v>44204</v>
      </c>
      <c r="J29" s="462" t="s">
        <v>1131</v>
      </c>
      <c r="K29" s="462" t="s">
        <v>964</v>
      </c>
      <c r="L29" s="465" t="s">
        <v>1064</v>
      </c>
      <c r="M29" s="462">
        <v>95037</v>
      </c>
      <c r="N29" s="465" t="s">
        <v>40</v>
      </c>
      <c r="O29" s="465" t="s">
        <v>1132</v>
      </c>
      <c r="P29" s="465" t="s">
        <v>632</v>
      </c>
      <c r="Q29" s="465" t="s">
        <v>285</v>
      </c>
    </row>
    <row r="30" spans="1:17" s="486" customFormat="1" ht="23.45" customHeight="1" x14ac:dyDescent="0.2">
      <c r="A30" s="461">
        <v>29</v>
      </c>
      <c r="B30" s="461" t="s">
        <v>1133</v>
      </c>
      <c r="C30" s="462" t="s">
        <v>1134</v>
      </c>
      <c r="D30" s="463" t="s">
        <v>1135</v>
      </c>
      <c r="E30" s="463" t="s">
        <v>1136</v>
      </c>
      <c r="F30" s="462">
        <v>9093205</v>
      </c>
      <c r="G30" s="465" t="s">
        <v>1063</v>
      </c>
      <c r="H30" s="468">
        <v>43791</v>
      </c>
      <c r="I30" s="468">
        <v>44156</v>
      </c>
      <c r="J30" s="462" t="s">
        <v>1131</v>
      </c>
      <c r="K30" s="462" t="s">
        <v>964</v>
      </c>
      <c r="L30" s="465" t="s">
        <v>1064</v>
      </c>
      <c r="M30" s="462" t="s">
        <v>1137</v>
      </c>
      <c r="N30" s="465" t="s">
        <v>40</v>
      </c>
      <c r="O30" s="465" t="s">
        <v>1096</v>
      </c>
      <c r="P30" s="465" t="s">
        <v>632</v>
      </c>
      <c r="Q30" s="465" t="s">
        <v>285</v>
      </c>
    </row>
    <row r="31" spans="1:17" s="486" customFormat="1" ht="23.45" customHeight="1" x14ac:dyDescent="0.2">
      <c r="A31" s="461">
        <v>30</v>
      </c>
      <c r="B31" s="461" t="s">
        <v>1138</v>
      </c>
      <c r="C31" s="462" t="s">
        <v>1104</v>
      </c>
      <c r="D31" s="463" t="s">
        <v>40</v>
      </c>
      <c r="E31" s="463" t="s">
        <v>1139</v>
      </c>
      <c r="F31" s="462" t="s">
        <v>1139</v>
      </c>
      <c r="G31" s="461" t="s">
        <v>1070</v>
      </c>
      <c r="H31" s="468">
        <v>43888</v>
      </c>
      <c r="I31" s="469">
        <v>44070</v>
      </c>
      <c r="J31" s="462" t="s">
        <v>1076</v>
      </c>
      <c r="K31" s="462" t="s">
        <v>964</v>
      </c>
      <c r="L31" s="465" t="s">
        <v>632</v>
      </c>
      <c r="M31" s="462" t="s">
        <v>1140</v>
      </c>
      <c r="N31" s="465" t="s">
        <v>40</v>
      </c>
      <c r="O31" s="465" t="s">
        <v>1065</v>
      </c>
      <c r="P31" s="465" t="s">
        <v>632</v>
      </c>
      <c r="Q31" s="465" t="s">
        <v>285</v>
      </c>
    </row>
    <row r="32" spans="1:17" s="486" customFormat="1" ht="23.45" customHeight="1" x14ac:dyDescent="0.2">
      <c r="A32" s="461">
        <v>31</v>
      </c>
      <c r="B32" s="461" t="s">
        <v>1141</v>
      </c>
      <c r="C32" s="462" t="s">
        <v>1067</v>
      </c>
      <c r="D32" s="463" t="s">
        <v>1068</v>
      </c>
      <c r="E32" s="463" t="s">
        <v>1069</v>
      </c>
      <c r="F32" s="462">
        <v>12316922</v>
      </c>
      <c r="G32" s="461" t="s">
        <v>1070</v>
      </c>
      <c r="H32" s="467">
        <v>43843</v>
      </c>
      <c r="I32" s="468">
        <v>44025</v>
      </c>
      <c r="J32" s="462" t="s">
        <v>1131</v>
      </c>
      <c r="K32" s="462" t="s">
        <v>964</v>
      </c>
      <c r="L32" s="465" t="s">
        <v>1064</v>
      </c>
      <c r="M32" s="462">
        <v>95206</v>
      </c>
      <c r="N32" s="465" t="s">
        <v>40</v>
      </c>
      <c r="O32" s="465" t="s">
        <v>1065</v>
      </c>
      <c r="P32" s="465" t="s">
        <v>632</v>
      </c>
      <c r="Q32" s="465" t="s">
        <v>285</v>
      </c>
    </row>
    <row r="33" spans="1:17" s="486" customFormat="1" ht="23.45" customHeight="1" x14ac:dyDescent="0.2">
      <c r="A33" s="461">
        <v>32</v>
      </c>
      <c r="B33" s="461" t="s">
        <v>1142</v>
      </c>
      <c r="C33" s="462" t="s">
        <v>1143</v>
      </c>
      <c r="D33" s="463" t="s">
        <v>1060</v>
      </c>
      <c r="E33" s="463" t="s">
        <v>1144</v>
      </c>
      <c r="F33" s="462">
        <v>89200011</v>
      </c>
      <c r="G33" s="465" t="s">
        <v>1063</v>
      </c>
      <c r="H33" s="467">
        <v>43732</v>
      </c>
      <c r="I33" s="468">
        <v>44098</v>
      </c>
      <c r="J33" s="462" t="s">
        <v>1145</v>
      </c>
      <c r="K33" s="462" t="s">
        <v>964</v>
      </c>
      <c r="L33" s="465" t="s">
        <v>1064</v>
      </c>
      <c r="M33" s="462" t="s">
        <v>3</v>
      </c>
      <c r="N33" s="465" t="s">
        <v>40</v>
      </c>
      <c r="O33" s="465" t="s">
        <v>1096</v>
      </c>
      <c r="P33" s="465" t="s">
        <v>632</v>
      </c>
      <c r="Q33" s="465" t="s">
        <v>285</v>
      </c>
    </row>
    <row r="34" spans="1:17" s="486" customFormat="1" ht="23.45" customHeight="1" x14ac:dyDescent="0.2">
      <c r="A34" s="461">
        <v>33</v>
      </c>
      <c r="B34" s="461" t="s">
        <v>1146</v>
      </c>
      <c r="C34" s="462" t="s">
        <v>1147</v>
      </c>
      <c r="D34" s="463" t="s">
        <v>1148</v>
      </c>
      <c r="E34" s="463">
        <v>2033</v>
      </c>
      <c r="F34" s="462">
        <v>66386</v>
      </c>
      <c r="G34" s="465" t="s">
        <v>1063</v>
      </c>
      <c r="H34" s="466">
        <v>43676</v>
      </c>
      <c r="I34" s="466">
        <v>44042</v>
      </c>
      <c r="J34" s="462" t="s">
        <v>1131</v>
      </c>
      <c r="K34" s="462" t="s">
        <v>964</v>
      </c>
      <c r="L34" s="465" t="s">
        <v>1064</v>
      </c>
      <c r="M34" s="462" t="s">
        <v>3</v>
      </c>
      <c r="N34" s="465" t="s">
        <v>40</v>
      </c>
      <c r="O34" s="465" t="s">
        <v>1065</v>
      </c>
      <c r="P34" s="465" t="s">
        <v>632</v>
      </c>
      <c r="Q34" s="465" t="s">
        <v>285</v>
      </c>
    </row>
    <row r="35" spans="1:17" s="486" customFormat="1" ht="23.45" customHeight="1" x14ac:dyDescent="0.2">
      <c r="A35" s="461">
        <v>34</v>
      </c>
      <c r="B35" s="465" t="s">
        <v>1149</v>
      </c>
      <c r="C35" s="462" t="s">
        <v>1128</v>
      </c>
      <c r="D35" s="463" t="s">
        <v>1129</v>
      </c>
      <c r="E35" s="463" t="s">
        <v>1130</v>
      </c>
      <c r="F35" s="462">
        <v>6069766</v>
      </c>
      <c r="G35" s="465" t="s">
        <v>1063</v>
      </c>
      <c r="H35" s="467">
        <v>43797</v>
      </c>
      <c r="I35" s="468">
        <v>44163</v>
      </c>
      <c r="J35" s="462" t="s">
        <v>1131</v>
      </c>
      <c r="K35" s="462" t="s">
        <v>964</v>
      </c>
      <c r="L35" s="465" t="s">
        <v>1064</v>
      </c>
      <c r="M35" s="462" t="s">
        <v>3</v>
      </c>
      <c r="N35" s="465" t="s">
        <v>40</v>
      </c>
      <c r="O35" s="465" t="s">
        <v>1077</v>
      </c>
      <c r="P35" s="465" t="s">
        <v>632</v>
      </c>
      <c r="Q35" s="465" t="s">
        <v>285</v>
      </c>
    </row>
    <row r="36" spans="1:17" s="486" customFormat="1" ht="23.45" customHeight="1" x14ac:dyDescent="0.2">
      <c r="A36" s="461">
        <v>35</v>
      </c>
      <c r="B36" s="461" t="s">
        <v>1150</v>
      </c>
      <c r="C36" s="462" t="s">
        <v>1151</v>
      </c>
      <c r="D36" s="463" t="s">
        <v>1152</v>
      </c>
      <c r="E36" s="463">
        <v>485</v>
      </c>
      <c r="F36" s="462">
        <v>435110</v>
      </c>
      <c r="G36" s="465" t="s">
        <v>1063</v>
      </c>
      <c r="H36" s="468">
        <v>43879</v>
      </c>
      <c r="I36" s="468">
        <v>44245</v>
      </c>
      <c r="J36" s="470" t="s">
        <v>1153</v>
      </c>
      <c r="K36" s="462" t="s">
        <v>964</v>
      </c>
      <c r="L36" s="465" t="s">
        <v>1064</v>
      </c>
      <c r="M36" s="462" t="s">
        <v>3</v>
      </c>
      <c r="N36" s="465" t="s">
        <v>40</v>
      </c>
      <c r="O36" s="465" t="s">
        <v>1096</v>
      </c>
      <c r="P36" s="465" t="s">
        <v>632</v>
      </c>
      <c r="Q36" s="465" t="s">
        <v>285</v>
      </c>
    </row>
    <row r="37" spans="1:17" s="486" customFormat="1" ht="23.45" customHeight="1" x14ac:dyDescent="0.2">
      <c r="A37" s="461">
        <v>36</v>
      </c>
      <c r="B37" s="465" t="s">
        <v>1154</v>
      </c>
      <c r="C37" s="462" t="s">
        <v>1128</v>
      </c>
      <c r="D37" s="463" t="s">
        <v>1129</v>
      </c>
      <c r="E37" s="463" t="s">
        <v>1155</v>
      </c>
      <c r="F37" s="463" t="s">
        <v>1156</v>
      </c>
      <c r="G37" s="465" t="s">
        <v>1063</v>
      </c>
      <c r="H37" s="466">
        <v>43741</v>
      </c>
      <c r="I37" s="466">
        <v>44107</v>
      </c>
      <c r="J37" s="462" t="s">
        <v>1131</v>
      </c>
      <c r="K37" s="462" t="s">
        <v>964</v>
      </c>
      <c r="L37" s="465" t="s">
        <v>1064</v>
      </c>
      <c r="M37" s="462" t="s">
        <v>3</v>
      </c>
      <c r="N37" s="465" t="s">
        <v>40</v>
      </c>
      <c r="O37" s="465" t="s">
        <v>1065</v>
      </c>
      <c r="P37" s="465" t="s">
        <v>632</v>
      </c>
      <c r="Q37" s="465" t="s">
        <v>285</v>
      </c>
    </row>
    <row r="38" spans="1:17" s="486" customFormat="1" ht="23.45" customHeight="1" x14ac:dyDescent="0.2">
      <c r="A38" s="461">
        <v>37</v>
      </c>
      <c r="B38" s="461" t="s">
        <v>1157</v>
      </c>
      <c r="C38" s="462" t="s">
        <v>1158</v>
      </c>
      <c r="D38" s="463" t="s">
        <v>40</v>
      </c>
      <c r="E38" s="463" t="s">
        <v>3</v>
      </c>
      <c r="F38" s="462" t="s">
        <v>1159</v>
      </c>
      <c r="G38" s="465" t="s">
        <v>1063</v>
      </c>
      <c r="H38" s="467">
        <v>43566</v>
      </c>
      <c r="I38" s="468">
        <v>43932</v>
      </c>
      <c r="J38" s="462" t="s">
        <v>1076</v>
      </c>
      <c r="K38" s="462" t="s">
        <v>964</v>
      </c>
      <c r="L38" s="465" t="s">
        <v>632</v>
      </c>
      <c r="M38" s="462" t="s">
        <v>3</v>
      </c>
      <c r="N38" s="465" t="s">
        <v>40</v>
      </c>
      <c r="O38" s="465" t="s">
        <v>1096</v>
      </c>
      <c r="P38" s="465" t="s">
        <v>632</v>
      </c>
      <c r="Q38" s="500" t="s">
        <v>1290</v>
      </c>
    </row>
    <row r="39" spans="1:17" s="486" customFormat="1" ht="30" x14ac:dyDescent="0.2">
      <c r="A39" s="461">
        <v>38</v>
      </c>
      <c r="B39" s="461" t="s">
        <v>1160</v>
      </c>
      <c r="C39" s="462" t="s">
        <v>1161</v>
      </c>
      <c r="D39" s="463" t="s">
        <v>1162</v>
      </c>
      <c r="E39" s="463" t="s">
        <v>1163</v>
      </c>
      <c r="F39" s="462">
        <v>51053</v>
      </c>
      <c r="G39" s="465" t="s">
        <v>1063</v>
      </c>
      <c r="H39" s="467">
        <v>43698</v>
      </c>
      <c r="I39" s="468">
        <v>44064</v>
      </c>
      <c r="J39" s="462" t="s">
        <v>1162</v>
      </c>
      <c r="K39" s="462" t="s">
        <v>964</v>
      </c>
      <c r="L39" s="465" t="s">
        <v>1064</v>
      </c>
      <c r="M39" s="462" t="s">
        <v>3</v>
      </c>
      <c r="N39" s="465" t="s">
        <v>40</v>
      </c>
      <c r="O39" s="465" t="s">
        <v>1096</v>
      </c>
      <c r="P39" s="465" t="s">
        <v>632</v>
      </c>
      <c r="Q39" s="465" t="s">
        <v>285</v>
      </c>
    </row>
    <row r="40" spans="1:17" s="486" customFormat="1" ht="23.45" customHeight="1" x14ac:dyDescent="0.2">
      <c r="A40" s="461">
        <v>39</v>
      </c>
      <c r="B40" s="461" t="s">
        <v>1164</v>
      </c>
      <c r="C40" s="462" t="s">
        <v>1067</v>
      </c>
      <c r="D40" s="463" t="s">
        <v>1068</v>
      </c>
      <c r="E40" s="463" t="s">
        <v>1069</v>
      </c>
      <c r="F40" s="462">
        <v>12326186</v>
      </c>
      <c r="G40" s="461" t="s">
        <v>1070</v>
      </c>
      <c r="H40" s="467">
        <v>43861</v>
      </c>
      <c r="I40" s="468">
        <v>44043</v>
      </c>
      <c r="J40" s="462" t="s">
        <v>1071</v>
      </c>
      <c r="K40" s="462" t="s">
        <v>964</v>
      </c>
      <c r="L40" s="465" t="s">
        <v>1064</v>
      </c>
      <c r="M40" s="462">
        <v>90610</v>
      </c>
      <c r="N40" s="465" t="s">
        <v>40</v>
      </c>
      <c r="O40" s="465" t="s">
        <v>1065</v>
      </c>
      <c r="P40" s="465" t="s">
        <v>632</v>
      </c>
      <c r="Q40" s="465" t="s">
        <v>285</v>
      </c>
    </row>
    <row r="41" spans="1:17" s="486" customFormat="1" ht="23.45" customHeight="1" x14ac:dyDescent="0.2">
      <c r="A41" s="461">
        <v>40</v>
      </c>
      <c r="B41" s="461" t="s">
        <v>1165</v>
      </c>
      <c r="C41" s="462" t="s">
        <v>1067</v>
      </c>
      <c r="D41" s="463" t="s">
        <v>1068</v>
      </c>
      <c r="E41" s="463" t="s">
        <v>1069</v>
      </c>
      <c r="F41" s="462">
        <v>12324733</v>
      </c>
      <c r="G41" s="461" t="s">
        <v>1070</v>
      </c>
      <c r="H41" s="468">
        <v>43815</v>
      </c>
      <c r="I41" s="468">
        <v>43998</v>
      </c>
      <c r="J41" s="462" t="s">
        <v>1131</v>
      </c>
      <c r="K41" s="462" t="s">
        <v>964</v>
      </c>
      <c r="L41" s="465" t="s">
        <v>1064</v>
      </c>
      <c r="M41" s="462">
        <v>90605</v>
      </c>
      <c r="N41" s="465" t="s">
        <v>40</v>
      </c>
      <c r="O41" s="465" t="s">
        <v>1065</v>
      </c>
      <c r="P41" s="465" t="s">
        <v>632</v>
      </c>
      <c r="Q41" s="465" t="s">
        <v>285</v>
      </c>
    </row>
    <row r="42" spans="1:17" s="486" customFormat="1" ht="23.45" customHeight="1" x14ac:dyDescent="0.2">
      <c r="A42" s="461">
        <v>41</v>
      </c>
      <c r="B42" s="461" t="s">
        <v>1166</v>
      </c>
      <c r="C42" s="462" t="s">
        <v>1067</v>
      </c>
      <c r="D42" s="463" t="s">
        <v>1068</v>
      </c>
      <c r="E42" s="463" t="s">
        <v>1069</v>
      </c>
      <c r="F42" s="462">
        <v>12326184</v>
      </c>
      <c r="G42" s="461" t="s">
        <v>1070</v>
      </c>
      <c r="H42" s="468">
        <v>43761</v>
      </c>
      <c r="I42" s="468">
        <v>43944</v>
      </c>
      <c r="J42" s="462" t="s">
        <v>1131</v>
      </c>
      <c r="K42" s="462" t="s">
        <v>964</v>
      </c>
      <c r="L42" s="465" t="s">
        <v>1064</v>
      </c>
      <c r="M42" s="462">
        <v>90608</v>
      </c>
      <c r="N42" s="465" t="s">
        <v>40</v>
      </c>
      <c r="O42" s="465" t="s">
        <v>1065</v>
      </c>
      <c r="P42" s="465" t="s">
        <v>632</v>
      </c>
      <c r="Q42" s="500" t="s">
        <v>1291</v>
      </c>
    </row>
    <row r="43" spans="1:17" s="486" customFormat="1" ht="23.45" customHeight="1" x14ac:dyDescent="0.2">
      <c r="A43" s="461">
        <v>42</v>
      </c>
      <c r="B43" s="461" t="s">
        <v>1167</v>
      </c>
      <c r="C43" s="462" t="s">
        <v>1067</v>
      </c>
      <c r="D43" s="463" t="s">
        <v>1068</v>
      </c>
      <c r="E43" s="463" t="s">
        <v>1069</v>
      </c>
      <c r="F43" s="462">
        <v>12326187</v>
      </c>
      <c r="G43" s="461" t="s">
        <v>1070</v>
      </c>
      <c r="H43" s="468">
        <v>43815</v>
      </c>
      <c r="I43" s="468">
        <v>43998</v>
      </c>
      <c r="J43" s="462" t="s">
        <v>1131</v>
      </c>
      <c r="K43" s="462" t="s">
        <v>964</v>
      </c>
      <c r="L43" s="465" t="s">
        <v>1064</v>
      </c>
      <c r="M43" s="462">
        <v>90604</v>
      </c>
      <c r="N43" s="465" t="s">
        <v>1168</v>
      </c>
      <c r="O43" s="465" t="s">
        <v>1065</v>
      </c>
      <c r="P43" s="465" t="s">
        <v>632</v>
      </c>
      <c r="Q43" s="465" t="s">
        <v>285</v>
      </c>
    </row>
    <row r="44" spans="1:17" s="486" customFormat="1" ht="15" x14ac:dyDescent="0.2">
      <c r="A44" s="461">
        <v>43</v>
      </c>
      <c r="B44" s="461" t="s">
        <v>1169</v>
      </c>
      <c r="C44" s="462" t="s">
        <v>1067</v>
      </c>
      <c r="D44" s="463" t="s">
        <v>1068</v>
      </c>
      <c r="E44" s="463" t="s">
        <v>1069</v>
      </c>
      <c r="F44" s="462">
        <v>12326180</v>
      </c>
      <c r="G44" s="461" t="s">
        <v>1070</v>
      </c>
      <c r="H44" s="468">
        <v>43815</v>
      </c>
      <c r="I44" s="468">
        <v>43998</v>
      </c>
      <c r="J44" s="462" t="s">
        <v>1131</v>
      </c>
      <c r="K44" s="462" t="s">
        <v>964</v>
      </c>
      <c r="L44" s="465" t="s">
        <v>1064</v>
      </c>
      <c r="M44" s="462">
        <v>90603</v>
      </c>
      <c r="N44" s="465" t="s">
        <v>40</v>
      </c>
      <c r="O44" s="465" t="s">
        <v>1065</v>
      </c>
      <c r="P44" s="465" t="s">
        <v>632</v>
      </c>
      <c r="Q44" s="465" t="s">
        <v>285</v>
      </c>
    </row>
    <row r="45" spans="1:17" s="486" customFormat="1" ht="23.45" customHeight="1" x14ac:dyDescent="0.2">
      <c r="A45" s="461">
        <v>44</v>
      </c>
      <c r="B45" s="461" t="s">
        <v>1170</v>
      </c>
      <c r="C45" s="462" t="s">
        <v>1067</v>
      </c>
      <c r="D45" s="463" t="s">
        <v>1068</v>
      </c>
      <c r="E45" s="463" t="s">
        <v>1069</v>
      </c>
      <c r="F45" s="462">
        <v>12326190</v>
      </c>
      <c r="G45" s="461" t="s">
        <v>1070</v>
      </c>
      <c r="H45" s="468">
        <v>43815</v>
      </c>
      <c r="I45" s="468">
        <v>43998</v>
      </c>
      <c r="J45" s="462" t="s">
        <v>1131</v>
      </c>
      <c r="K45" s="462" t="s">
        <v>964</v>
      </c>
      <c r="L45" s="465" t="s">
        <v>1064</v>
      </c>
      <c r="M45" s="462">
        <v>90600</v>
      </c>
      <c r="N45" s="465" t="s">
        <v>40</v>
      </c>
      <c r="O45" s="465" t="s">
        <v>1065</v>
      </c>
      <c r="P45" s="465" t="s">
        <v>632</v>
      </c>
      <c r="Q45" s="465" t="s">
        <v>285</v>
      </c>
    </row>
    <row r="46" spans="1:17" s="486" customFormat="1" ht="23.45" customHeight="1" x14ac:dyDescent="0.2">
      <c r="A46" s="461">
        <v>45</v>
      </c>
      <c r="B46" s="461" t="s">
        <v>1171</v>
      </c>
      <c r="C46" s="462" t="s">
        <v>1067</v>
      </c>
      <c r="D46" s="463" t="s">
        <v>1068</v>
      </c>
      <c r="E46" s="463" t="s">
        <v>1069</v>
      </c>
      <c r="F46" s="462">
        <v>12326279</v>
      </c>
      <c r="G46" s="461" t="s">
        <v>1070</v>
      </c>
      <c r="H46" s="468">
        <v>43815</v>
      </c>
      <c r="I46" s="468">
        <v>43998</v>
      </c>
      <c r="J46" s="462" t="s">
        <v>1131</v>
      </c>
      <c r="K46" s="462" t="s">
        <v>964</v>
      </c>
      <c r="L46" s="465" t="s">
        <v>1064</v>
      </c>
      <c r="M46" s="462">
        <v>90607</v>
      </c>
      <c r="N46" s="465" t="s">
        <v>40</v>
      </c>
      <c r="O46" s="465" t="s">
        <v>1065</v>
      </c>
      <c r="P46" s="465" t="s">
        <v>632</v>
      </c>
      <c r="Q46" s="465" t="s">
        <v>285</v>
      </c>
    </row>
    <row r="47" spans="1:17" s="486" customFormat="1" ht="23.45" customHeight="1" x14ac:dyDescent="0.2">
      <c r="A47" s="461">
        <v>46</v>
      </c>
      <c r="B47" s="461" t="s">
        <v>1172</v>
      </c>
      <c r="C47" s="462" t="s">
        <v>1173</v>
      </c>
      <c r="D47" s="463" t="s">
        <v>1174</v>
      </c>
      <c r="E47" s="463" t="s">
        <v>1175</v>
      </c>
      <c r="F47" s="462">
        <v>1009032663</v>
      </c>
      <c r="G47" s="461" t="s">
        <v>1070</v>
      </c>
      <c r="H47" s="467">
        <v>43894</v>
      </c>
      <c r="I47" s="468">
        <v>44078</v>
      </c>
      <c r="J47" s="462" t="s">
        <v>1071</v>
      </c>
      <c r="K47" s="462" t="s">
        <v>1176</v>
      </c>
      <c r="L47" s="465" t="s">
        <v>1064</v>
      </c>
      <c r="M47" s="462" t="s">
        <v>3</v>
      </c>
      <c r="N47" s="465" t="s">
        <v>40</v>
      </c>
      <c r="O47" s="465" t="s">
        <v>1096</v>
      </c>
      <c r="P47" s="465" t="s">
        <v>632</v>
      </c>
      <c r="Q47" s="465" t="s">
        <v>285</v>
      </c>
    </row>
    <row r="48" spans="1:17" s="486" customFormat="1" ht="23.45" customHeight="1" x14ac:dyDescent="0.2">
      <c r="A48" s="461">
        <v>47</v>
      </c>
      <c r="B48" s="461" t="s">
        <v>1177</v>
      </c>
      <c r="C48" s="462" t="s">
        <v>1178</v>
      </c>
      <c r="D48" s="463" t="s">
        <v>1179</v>
      </c>
      <c r="E48" s="463" t="s">
        <v>1180</v>
      </c>
      <c r="F48" s="462" t="s">
        <v>1181</v>
      </c>
      <c r="G48" s="461" t="s">
        <v>1070</v>
      </c>
      <c r="H48" s="467">
        <v>43896</v>
      </c>
      <c r="I48" s="468">
        <v>44080</v>
      </c>
      <c r="J48" s="462" t="s">
        <v>1071</v>
      </c>
      <c r="K48" s="462" t="s">
        <v>1176</v>
      </c>
      <c r="L48" s="465" t="s">
        <v>1064</v>
      </c>
      <c r="M48" s="462" t="s">
        <v>3</v>
      </c>
      <c r="N48" s="465" t="s">
        <v>40</v>
      </c>
      <c r="O48" s="465" t="s">
        <v>1065</v>
      </c>
      <c r="P48" s="465" t="s">
        <v>632</v>
      </c>
      <c r="Q48" s="465" t="s">
        <v>285</v>
      </c>
    </row>
    <row r="49" spans="1:17" s="486" customFormat="1" ht="23.45" customHeight="1" x14ac:dyDescent="0.2">
      <c r="A49" s="461">
        <v>48</v>
      </c>
      <c r="B49" s="461" t="s">
        <v>1182</v>
      </c>
      <c r="C49" s="462" t="s">
        <v>1183</v>
      </c>
      <c r="D49" s="463" t="s">
        <v>1179</v>
      </c>
      <c r="E49" s="463" t="s">
        <v>1184</v>
      </c>
      <c r="F49" s="462" t="s">
        <v>1185</v>
      </c>
      <c r="G49" s="461" t="s">
        <v>1070</v>
      </c>
      <c r="H49" s="467">
        <v>43896</v>
      </c>
      <c r="I49" s="468">
        <v>44080</v>
      </c>
      <c r="J49" s="462" t="s">
        <v>1071</v>
      </c>
      <c r="K49" s="462" t="s">
        <v>1176</v>
      </c>
      <c r="L49" s="465" t="s">
        <v>1064</v>
      </c>
      <c r="M49" s="462" t="s">
        <v>3</v>
      </c>
      <c r="N49" s="465" t="s">
        <v>40</v>
      </c>
      <c r="O49" s="465" t="s">
        <v>1065</v>
      </c>
      <c r="P49" s="465" t="s">
        <v>632</v>
      </c>
      <c r="Q49" s="465" t="s">
        <v>285</v>
      </c>
    </row>
    <row r="50" spans="1:17" s="486" customFormat="1" ht="23.45" customHeight="1" x14ac:dyDescent="0.2">
      <c r="A50" s="461">
        <v>49</v>
      </c>
      <c r="B50" s="461" t="s">
        <v>1186</v>
      </c>
      <c r="C50" s="462" t="s">
        <v>1187</v>
      </c>
      <c r="D50" s="463" t="s">
        <v>1188</v>
      </c>
      <c r="E50" s="463" t="s">
        <v>1189</v>
      </c>
      <c r="F50" s="462" t="s">
        <v>1190</v>
      </c>
      <c r="G50" s="465" t="s">
        <v>1063</v>
      </c>
      <c r="H50" s="468">
        <v>43661</v>
      </c>
      <c r="I50" s="468">
        <v>44027</v>
      </c>
      <c r="J50" s="462" t="s">
        <v>1191</v>
      </c>
      <c r="K50" s="462" t="s">
        <v>964</v>
      </c>
      <c r="L50" s="465" t="s">
        <v>1064</v>
      </c>
      <c r="M50" s="462" t="s">
        <v>3</v>
      </c>
      <c r="N50" s="465" t="s">
        <v>40</v>
      </c>
      <c r="O50" s="465" t="s">
        <v>1065</v>
      </c>
      <c r="P50" s="465" t="s">
        <v>632</v>
      </c>
      <c r="Q50" s="465" t="s">
        <v>285</v>
      </c>
    </row>
    <row r="51" spans="1:17" s="486" customFormat="1" ht="23.45" customHeight="1" x14ac:dyDescent="0.2">
      <c r="A51" s="461">
        <v>50</v>
      </c>
      <c r="B51" s="461" t="s">
        <v>1192</v>
      </c>
      <c r="C51" s="462" t="s">
        <v>1173</v>
      </c>
      <c r="D51" s="463" t="s">
        <v>1174</v>
      </c>
      <c r="E51" s="463" t="s">
        <v>1193</v>
      </c>
      <c r="F51" s="463" t="s">
        <v>1194</v>
      </c>
      <c r="G51" s="461" t="s">
        <v>1070</v>
      </c>
      <c r="H51" s="467">
        <v>43894</v>
      </c>
      <c r="I51" s="468">
        <v>44078</v>
      </c>
      <c r="J51" s="462" t="s">
        <v>1071</v>
      </c>
      <c r="K51" s="462" t="s">
        <v>1195</v>
      </c>
      <c r="L51" s="465" t="s">
        <v>1064</v>
      </c>
      <c r="M51" s="462" t="s">
        <v>3</v>
      </c>
      <c r="N51" s="465" t="s">
        <v>40</v>
      </c>
      <c r="O51" s="465" t="s">
        <v>1065</v>
      </c>
      <c r="P51" s="465" t="s">
        <v>632</v>
      </c>
      <c r="Q51" s="465" t="s">
        <v>285</v>
      </c>
    </row>
    <row r="52" spans="1:17" s="486" customFormat="1" ht="23.45" customHeight="1" x14ac:dyDescent="0.2">
      <c r="A52" s="461">
        <v>51</v>
      </c>
      <c r="B52" s="461">
        <v>1109</v>
      </c>
      <c r="C52" s="462" t="s">
        <v>1196</v>
      </c>
      <c r="D52" s="463" t="s">
        <v>40</v>
      </c>
      <c r="E52" s="463" t="s">
        <v>1197</v>
      </c>
      <c r="F52" s="462" t="s">
        <v>1198</v>
      </c>
      <c r="G52" s="465" t="s">
        <v>1063</v>
      </c>
      <c r="H52" s="467">
        <v>43861</v>
      </c>
      <c r="I52" s="468">
        <v>44227</v>
      </c>
      <c r="J52" s="462" t="s">
        <v>1076</v>
      </c>
      <c r="K52" s="462" t="s">
        <v>964</v>
      </c>
      <c r="L52" s="465" t="s">
        <v>632</v>
      </c>
      <c r="M52" s="462">
        <v>91897</v>
      </c>
      <c r="N52" s="465" t="s">
        <v>40</v>
      </c>
      <c r="O52" s="465" t="s">
        <v>1065</v>
      </c>
      <c r="P52" s="465" t="s">
        <v>632</v>
      </c>
      <c r="Q52" s="465" t="s">
        <v>285</v>
      </c>
    </row>
    <row r="53" spans="1:17" s="486" customFormat="1" ht="23.45" customHeight="1" x14ac:dyDescent="0.2">
      <c r="A53" s="461">
        <v>52</v>
      </c>
      <c r="B53" s="461">
        <v>1394</v>
      </c>
      <c r="C53" s="462" t="s">
        <v>1199</v>
      </c>
      <c r="D53" s="463" t="s">
        <v>40</v>
      </c>
      <c r="E53" s="463">
        <v>186248900</v>
      </c>
      <c r="F53" s="462" t="s">
        <v>1200</v>
      </c>
      <c r="G53" s="465" t="s">
        <v>1063</v>
      </c>
      <c r="H53" s="468">
        <v>43628</v>
      </c>
      <c r="I53" s="468">
        <v>43994</v>
      </c>
      <c r="J53" s="462" t="s">
        <v>1076</v>
      </c>
      <c r="K53" s="462" t="s">
        <v>964</v>
      </c>
      <c r="L53" s="465" t="s">
        <v>632</v>
      </c>
      <c r="M53" s="462" t="s">
        <v>3</v>
      </c>
      <c r="N53" s="465" t="s">
        <v>40</v>
      </c>
      <c r="O53" s="465" t="s">
        <v>1065</v>
      </c>
      <c r="P53" s="465" t="s">
        <v>632</v>
      </c>
      <c r="Q53" s="465" t="s">
        <v>285</v>
      </c>
    </row>
    <row r="54" spans="1:17" s="486" customFormat="1" ht="23.45" customHeight="1" x14ac:dyDescent="0.2">
      <c r="A54" s="461">
        <v>53</v>
      </c>
      <c r="B54" s="461">
        <v>1395</v>
      </c>
      <c r="C54" s="462" t="s">
        <v>1199</v>
      </c>
      <c r="D54" s="463" t="s">
        <v>40</v>
      </c>
      <c r="E54" s="463">
        <v>186248900</v>
      </c>
      <c r="F54" s="462" t="s">
        <v>1201</v>
      </c>
      <c r="G54" s="465" t="s">
        <v>1063</v>
      </c>
      <c r="H54" s="468">
        <v>43656</v>
      </c>
      <c r="I54" s="468">
        <v>44022</v>
      </c>
      <c r="J54" s="462" t="s">
        <v>1076</v>
      </c>
      <c r="K54" s="462" t="s">
        <v>964</v>
      </c>
      <c r="L54" s="465" t="s">
        <v>632</v>
      </c>
      <c r="M54" s="462" t="s">
        <v>3</v>
      </c>
      <c r="N54" s="465" t="s">
        <v>40</v>
      </c>
      <c r="O54" s="465" t="s">
        <v>1065</v>
      </c>
      <c r="P54" s="465" t="s">
        <v>632</v>
      </c>
      <c r="Q54" s="465" t="s">
        <v>285</v>
      </c>
    </row>
    <row r="55" spans="1:17" s="486" customFormat="1" ht="23.45" customHeight="1" x14ac:dyDescent="0.2">
      <c r="A55" s="461">
        <v>54</v>
      </c>
      <c r="B55" s="461">
        <v>1396</v>
      </c>
      <c r="C55" s="462" t="s">
        <v>1199</v>
      </c>
      <c r="D55" s="463" t="s">
        <v>40</v>
      </c>
      <c r="E55" s="463">
        <v>186248900</v>
      </c>
      <c r="F55" s="462" t="s">
        <v>1202</v>
      </c>
      <c r="G55" s="465" t="s">
        <v>1063</v>
      </c>
      <c r="H55" s="468">
        <v>43644</v>
      </c>
      <c r="I55" s="468">
        <v>44010</v>
      </c>
      <c r="J55" s="462" t="s">
        <v>1076</v>
      </c>
      <c r="K55" s="462" t="s">
        <v>964</v>
      </c>
      <c r="L55" s="465" t="s">
        <v>632</v>
      </c>
      <c r="M55" s="462" t="s">
        <v>3</v>
      </c>
      <c r="N55" s="465" t="s">
        <v>40</v>
      </c>
      <c r="O55" s="465" t="s">
        <v>1065</v>
      </c>
      <c r="P55" s="465" t="s">
        <v>632</v>
      </c>
      <c r="Q55" s="465" t="s">
        <v>285</v>
      </c>
    </row>
    <row r="56" spans="1:17" s="486" customFormat="1" ht="23.45" customHeight="1" x14ac:dyDescent="0.2">
      <c r="A56" s="461">
        <v>55</v>
      </c>
      <c r="B56" s="461">
        <v>1397</v>
      </c>
      <c r="C56" s="462" t="s">
        <v>1199</v>
      </c>
      <c r="D56" s="463" t="s">
        <v>40</v>
      </c>
      <c r="E56" s="463">
        <v>186248900</v>
      </c>
      <c r="F56" s="462" t="s">
        <v>1203</v>
      </c>
      <c r="G56" s="465" t="s">
        <v>1063</v>
      </c>
      <c r="H56" s="468">
        <v>43665</v>
      </c>
      <c r="I56" s="468">
        <v>44031</v>
      </c>
      <c r="J56" s="462" t="s">
        <v>1076</v>
      </c>
      <c r="K56" s="462" t="s">
        <v>964</v>
      </c>
      <c r="L56" s="465" t="s">
        <v>632</v>
      </c>
      <c r="M56" s="462" t="s">
        <v>3</v>
      </c>
      <c r="N56" s="465" t="s">
        <v>40</v>
      </c>
      <c r="O56" s="465" t="s">
        <v>1065</v>
      </c>
      <c r="P56" s="465" t="s">
        <v>632</v>
      </c>
      <c r="Q56" s="465" t="s">
        <v>285</v>
      </c>
    </row>
    <row r="57" spans="1:17" s="486" customFormat="1" ht="23.45" customHeight="1" x14ac:dyDescent="0.2">
      <c r="A57" s="461">
        <v>56</v>
      </c>
      <c r="B57" s="461">
        <v>1398</v>
      </c>
      <c r="C57" s="462" t="s">
        <v>1199</v>
      </c>
      <c r="D57" s="463" t="s">
        <v>40</v>
      </c>
      <c r="E57" s="463">
        <v>186248900</v>
      </c>
      <c r="F57" s="462" t="s">
        <v>1204</v>
      </c>
      <c r="G57" s="465" t="s">
        <v>1063</v>
      </c>
      <c r="H57" s="468">
        <v>43657</v>
      </c>
      <c r="I57" s="468">
        <v>44023</v>
      </c>
      <c r="J57" s="462" t="s">
        <v>1076</v>
      </c>
      <c r="K57" s="462" t="s">
        <v>964</v>
      </c>
      <c r="L57" s="465" t="s">
        <v>632</v>
      </c>
      <c r="M57" s="462" t="s">
        <v>3</v>
      </c>
      <c r="N57" s="465" t="s">
        <v>40</v>
      </c>
      <c r="O57" s="465" t="s">
        <v>1065</v>
      </c>
      <c r="P57" s="465" t="s">
        <v>632</v>
      </c>
      <c r="Q57" s="465" t="s">
        <v>285</v>
      </c>
    </row>
    <row r="58" spans="1:17" s="486" customFormat="1" ht="23.45" customHeight="1" x14ac:dyDescent="0.2">
      <c r="A58" s="461">
        <v>57</v>
      </c>
      <c r="B58" s="461">
        <v>1399</v>
      </c>
      <c r="C58" s="462" t="s">
        <v>1199</v>
      </c>
      <c r="D58" s="463" t="s">
        <v>40</v>
      </c>
      <c r="E58" s="463">
        <v>186248900</v>
      </c>
      <c r="F58" s="462" t="s">
        <v>1205</v>
      </c>
      <c r="G58" s="465" t="s">
        <v>1063</v>
      </c>
      <c r="H58" s="468">
        <v>43619</v>
      </c>
      <c r="I58" s="468">
        <v>43985</v>
      </c>
      <c r="J58" s="462" t="s">
        <v>1076</v>
      </c>
      <c r="K58" s="462" t="s">
        <v>964</v>
      </c>
      <c r="L58" s="465" t="s">
        <v>632</v>
      </c>
      <c r="M58" s="462" t="s">
        <v>3</v>
      </c>
      <c r="N58" s="465" t="s">
        <v>40</v>
      </c>
      <c r="O58" s="465" t="s">
        <v>1065</v>
      </c>
      <c r="P58" s="465" t="s">
        <v>632</v>
      </c>
      <c r="Q58" s="465" t="s">
        <v>285</v>
      </c>
    </row>
    <row r="59" spans="1:17" s="486" customFormat="1" ht="23.45" customHeight="1" x14ac:dyDescent="0.2">
      <c r="A59" s="461">
        <v>58</v>
      </c>
      <c r="B59" s="461">
        <v>1400</v>
      </c>
      <c r="C59" s="462" t="s">
        <v>1199</v>
      </c>
      <c r="D59" s="463" t="s">
        <v>40</v>
      </c>
      <c r="E59" s="463">
        <v>186248900</v>
      </c>
      <c r="F59" s="462" t="s">
        <v>1206</v>
      </c>
      <c r="G59" s="465" t="s">
        <v>1063</v>
      </c>
      <c r="H59" s="468">
        <v>43627</v>
      </c>
      <c r="I59" s="468">
        <v>43993</v>
      </c>
      <c r="J59" s="462" t="s">
        <v>1076</v>
      </c>
      <c r="K59" s="462" t="s">
        <v>964</v>
      </c>
      <c r="L59" s="465" t="s">
        <v>632</v>
      </c>
      <c r="M59" s="462" t="s">
        <v>3</v>
      </c>
      <c r="N59" s="465" t="s">
        <v>40</v>
      </c>
      <c r="O59" s="465" t="s">
        <v>1065</v>
      </c>
      <c r="P59" s="465" t="s">
        <v>632</v>
      </c>
      <c r="Q59" s="465" t="s">
        <v>285</v>
      </c>
    </row>
    <row r="60" spans="1:17" s="486" customFormat="1" ht="23.45" customHeight="1" x14ac:dyDescent="0.2">
      <c r="A60" s="461">
        <v>59</v>
      </c>
      <c r="B60" s="461">
        <v>1401</v>
      </c>
      <c r="C60" s="462" t="s">
        <v>1199</v>
      </c>
      <c r="D60" s="463" t="s">
        <v>40</v>
      </c>
      <c r="E60" s="463">
        <v>186248900</v>
      </c>
      <c r="F60" s="462" t="s">
        <v>1207</v>
      </c>
      <c r="G60" s="465" t="s">
        <v>1063</v>
      </c>
      <c r="H60" s="468">
        <v>43629</v>
      </c>
      <c r="I60" s="468">
        <v>43995</v>
      </c>
      <c r="J60" s="462" t="s">
        <v>1076</v>
      </c>
      <c r="K60" s="462" t="s">
        <v>964</v>
      </c>
      <c r="L60" s="465" t="s">
        <v>632</v>
      </c>
      <c r="M60" s="462" t="s">
        <v>3</v>
      </c>
      <c r="N60" s="465" t="s">
        <v>40</v>
      </c>
      <c r="O60" s="465" t="s">
        <v>1065</v>
      </c>
      <c r="P60" s="465" t="s">
        <v>632</v>
      </c>
      <c r="Q60" s="465" t="s">
        <v>285</v>
      </c>
    </row>
    <row r="61" spans="1:17" s="486" customFormat="1" ht="23.45" customHeight="1" x14ac:dyDescent="0.2">
      <c r="A61" s="461">
        <v>60</v>
      </c>
      <c r="B61" s="461">
        <v>1402</v>
      </c>
      <c r="C61" s="462" t="s">
        <v>1199</v>
      </c>
      <c r="D61" s="463" t="s">
        <v>40</v>
      </c>
      <c r="E61" s="463">
        <v>186248900</v>
      </c>
      <c r="F61" s="462" t="s">
        <v>1208</v>
      </c>
      <c r="G61" s="465" t="s">
        <v>1063</v>
      </c>
      <c r="H61" s="468">
        <v>43665</v>
      </c>
      <c r="I61" s="468">
        <v>44031</v>
      </c>
      <c r="J61" s="462" t="s">
        <v>1076</v>
      </c>
      <c r="K61" s="462" t="s">
        <v>964</v>
      </c>
      <c r="L61" s="465" t="s">
        <v>632</v>
      </c>
      <c r="M61" s="462" t="s">
        <v>3</v>
      </c>
      <c r="N61" s="465" t="s">
        <v>40</v>
      </c>
      <c r="O61" s="465" t="s">
        <v>1065</v>
      </c>
      <c r="P61" s="465" t="s">
        <v>632</v>
      </c>
      <c r="Q61" s="465" t="s">
        <v>285</v>
      </c>
    </row>
    <row r="62" spans="1:17" s="486" customFormat="1" ht="23.45" customHeight="1" x14ac:dyDescent="0.2">
      <c r="A62" s="461">
        <v>61</v>
      </c>
      <c r="B62" s="461">
        <v>1403</v>
      </c>
      <c r="C62" s="462" t="s">
        <v>1199</v>
      </c>
      <c r="D62" s="463" t="s">
        <v>40</v>
      </c>
      <c r="E62" s="463">
        <v>186248900</v>
      </c>
      <c r="F62" s="462" t="s">
        <v>1209</v>
      </c>
      <c r="G62" s="465" t="s">
        <v>1063</v>
      </c>
      <c r="H62" s="468">
        <v>43656</v>
      </c>
      <c r="I62" s="468">
        <v>44022</v>
      </c>
      <c r="J62" s="462" t="s">
        <v>1076</v>
      </c>
      <c r="K62" s="462" t="s">
        <v>964</v>
      </c>
      <c r="L62" s="465" t="s">
        <v>632</v>
      </c>
      <c r="M62" s="462" t="s">
        <v>3</v>
      </c>
      <c r="N62" s="465" t="s">
        <v>40</v>
      </c>
      <c r="O62" s="465" t="s">
        <v>1065</v>
      </c>
      <c r="P62" s="465" t="s">
        <v>632</v>
      </c>
      <c r="Q62" s="465" t="s">
        <v>285</v>
      </c>
    </row>
    <row r="63" spans="1:17" s="486" customFormat="1" ht="23.45" customHeight="1" x14ac:dyDescent="0.2">
      <c r="A63" s="461">
        <v>62</v>
      </c>
      <c r="B63" s="461">
        <v>1404</v>
      </c>
      <c r="C63" s="462" t="s">
        <v>1199</v>
      </c>
      <c r="D63" s="463" t="s">
        <v>40</v>
      </c>
      <c r="E63" s="463">
        <v>186248900</v>
      </c>
      <c r="F63" s="462" t="s">
        <v>1210</v>
      </c>
      <c r="G63" s="465" t="s">
        <v>1063</v>
      </c>
      <c r="H63" s="468">
        <v>43637</v>
      </c>
      <c r="I63" s="468">
        <v>44003</v>
      </c>
      <c r="J63" s="462" t="s">
        <v>1076</v>
      </c>
      <c r="K63" s="462" t="s">
        <v>964</v>
      </c>
      <c r="L63" s="465" t="s">
        <v>632</v>
      </c>
      <c r="M63" s="462" t="s">
        <v>3</v>
      </c>
      <c r="N63" s="465" t="s">
        <v>40</v>
      </c>
      <c r="O63" s="465" t="s">
        <v>1065</v>
      </c>
      <c r="P63" s="465" t="s">
        <v>632</v>
      </c>
      <c r="Q63" s="465" t="s">
        <v>285</v>
      </c>
    </row>
    <row r="64" spans="1:17" s="486" customFormat="1" ht="23.45" customHeight="1" x14ac:dyDescent="0.2">
      <c r="A64" s="461">
        <v>63</v>
      </c>
      <c r="B64" s="461">
        <v>1405</v>
      </c>
      <c r="C64" s="462" t="s">
        <v>1199</v>
      </c>
      <c r="D64" s="463" t="s">
        <v>40</v>
      </c>
      <c r="E64" s="463">
        <v>186248900</v>
      </c>
      <c r="F64" s="462" t="s">
        <v>1211</v>
      </c>
      <c r="G64" s="465" t="s">
        <v>1063</v>
      </c>
      <c r="H64" s="468">
        <v>43657</v>
      </c>
      <c r="I64" s="468">
        <v>44023</v>
      </c>
      <c r="J64" s="462" t="s">
        <v>1076</v>
      </c>
      <c r="K64" s="462" t="s">
        <v>964</v>
      </c>
      <c r="L64" s="465" t="s">
        <v>632</v>
      </c>
      <c r="M64" s="462" t="s">
        <v>3</v>
      </c>
      <c r="N64" s="465" t="s">
        <v>40</v>
      </c>
      <c r="O64" s="465" t="s">
        <v>1065</v>
      </c>
      <c r="P64" s="465" t="s">
        <v>632</v>
      </c>
      <c r="Q64" s="465" t="s">
        <v>285</v>
      </c>
    </row>
    <row r="65" spans="1:17" s="486" customFormat="1" ht="23.45" customHeight="1" x14ac:dyDescent="0.2">
      <c r="A65" s="461">
        <v>64</v>
      </c>
      <c r="B65" s="461">
        <v>1428</v>
      </c>
      <c r="C65" s="462" t="s">
        <v>1199</v>
      </c>
      <c r="D65" s="463" t="s">
        <v>40</v>
      </c>
      <c r="E65" s="463">
        <v>186248900</v>
      </c>
      <c r="F65" s="462" t="s">
        <v>1212</v>
      </c>
      <c r="G65" s="465" t="s">
        <v>1063</v>
      </c>
      <c r="H65" s="468">
        <v>43657</v>
      </c>
      <c r="I65" s="468">
        <v>44023</v>
      </c>
      <c r="J65" s="462" t="s">
        <v>1076</v>
      </c>
      <c r="K65" s="462" t="s">
        <v>964</v>
      </c>
      <c r="L65" s="465" t="s">
        <v>632</v>
      </c>
      <c r="M65" s="462" t="s">
        <v>3</v>
      </c>
      <c r="N65" s="465" t="s">
        <v>40</v>
      </c>
      <c r="O65" s="465" t="s">
        <v>1065</v>
      </c>
      <c r="P65" s="465" t="s">
        <v>632</v>
      </c>
      <c r="Q65" s="465" t="s">
        <v>285</v>
      </c>
    </row>
    <row r="66" spans="1:17" s="486" customFormat="1" ht="23.45" customHeight="1" x14ac:dyDescent="0.2">
      <c r="A66" s="461">
        <v>65</v>
      </c>
      <c r="B66" s="461">
        <v>1429</v>
      </c>
      <c r="C66" s="462" t="s">
        <v>1199</v>
      </c>
      <c r="D66" s="463" t="s">
        <v>40</v>
      </c>
      <c r="E66" s="463">
        <v>186248900</v>
      </c>
      <c r="F66" s="462" t="s">
        <v>1213</v>
      </c>
      <c r="G66" s="465" t="s">
        <v>1063</v>
      </c>
      <c r="H66" s="468">
        <v>43565</v>
      </c>
      <c r="I66" s="468">
        <v>43931</v>
      </c>
      <c r="J66" s="462" t="s">
        <v>1076</v>
      </c>
      <c r="K66" s="462" t="s">
        <v>964</v>
      </c>
      <c r="L66" s="465" t="s">
        <v>632</v>
      </c>
      <c r="M66" s="462" t="s">
        <v>3</v>
      </c>
      <c r="N66" s="465" t="s">
        <v>40</v>
      </c>
      <c r="O66" s="465" t="s">
        <v>1065</v>
      </c>
      <c r="P66" s="465" t="s">
        <v>632</v>
      </c>
      <c r="Q66" s="500" t="s">
        <v>1290</v>
      </c>
    </row>
    <row r="67" spans="1:17" s="486" customFormat="1" ht="23.45" customHeight="1" x14ac:dyDescent="0.2">
      <c r="A67" s="461">
        <v>66</v>
      </c>
      <c r="B67" s="461">
        <v>1430</v>
      </c>
      <c r="C67" s="462" t="s">
        <v>1199</v>
      </c>
      <c r="D67" s="463" t="s">
        <v>40</v>
      </c>
      <c r="E67" s="463">
        <v>186248900</v>
      </c>
      <c r="F67" s="462" t="s">
        <v>1214</v>
      </c>
      <c r="G67" s="465" t="s">
        <v>1063</v>
      </c>
      <c r="H67" s="468">
        <v>43566</v>
      </c>
      <c r="I67" s="468">
        <v>43932</v>
      </c>
      <c r="J67" s="462" t="s">
        <v>1076</v>
      </c>
      <c r="K67" s="462" t="s">
        <v>964</v>
      </c>
      <c r="L67" s="465" t="s">
        <v>632</v>
      </c>
      <c r="M67" s="462" t="s">
        <v>3</v>
      </c>
      <c r="N67" s="465" t="s">
        <v>40</v>
      </c>
      <c r="O67" s="465" t="s">
        <v>1065</v>
      </c>
      <c r="P67" s="465" t="s">
        <v>632</v>
      </c>
      <c r="Q67" s="500" t="s">
        <v>1290</v>
      </c>
    </row>
    <row r="68" spans="1:17" s="486" customFormat="1" ht="23.45" customHeight="1" x14ac:dyDescent="0.2">
      <c r="A68" s="461">
        <v>67</v>
      </c>
      <c r="B68" s="461">
        <v>1431</v>
      </c>
      <c r="C68" s="462" t="s">
        <v>1199</v>
      </c>
      <c r="D68" s="463" t="s">
        <v>40</v>
      </c>
      <c r="E68" s="463">
        <v>186248900</v>
      </c>
      <c r="F68" s="462" t="s">
        <v>1215</v>
      </c>
      <c r="G68" s="465" t="s">
        <v>1063</v>
      </c>
      <c r="H68" s="468">
        <v>43567</v>
      </c>
      <c r="I68" s="468">
        <v>43933</v>
      </c>
      <c r="J68" s="462" t="s">
        <v>1076</v>
      </c>
      <c r="K68" s="462" t="s">
        <v>964</v>
      </c>
      <c r="L68" s="465" t="s">
        <v>632</v>
      </c>
      <c r="M68" s="462" t="s">
        <v>3</v>
      </c>
      <c r="N68" s="465" t="s">
        <v>40</v>
      </c>
      <c r="O68" s="465" t="s">
        <v>1065</v>
      </c>
      <c r="P68" s="465" t="s">
        <v>632</v>
      </c>
      <c r="Q68" s="500" t="s">
        <v>1290</v>
      </c>
    </row>
    <row r="69" spans="1:17" s="486" customFormat="1" ht="23.45" customHeight="1" x14ac:dyDescent="0.2">
      <c r="A69" s="461">
        <v>68</v>
      </c>
      <c r="B69" s="461">
        <v>1432</v>
      </c>
      <c r="C69" s="462" t="s">
        <v>1199</v>
      </c>
      <c r="D69" s="463" t="s">
        <v>40</v>
      </c>
      <c r="E69" s="463">
        <v>186248900</v>
      </c>
      <c r="F69" s="462" t="s">
        <v>1216</v>
      </c>
      <c r="G69" s="465" t="s">
        <v>1063</v>
      </c>
      <c r="H69" s="468">
        <v>43924</v>
      </c>
      <c r="I69" s="468">
        <v>44289</v>
      </c>
      <c r="J69" s="462" t="s">
        <v>1076</v>
      </c>
      <c r="K69" s="462" t="s">
        <v>964</v>
      </c>
      <c r="L69" s="465" t="s">
        <v>632</v>
      </c>
      <c r="M69" s="462" t="s">
        <v>3</v>
      </c>
      <c r="N69" s="465" t="s">
        <v>40</v>
      </c>
      <c r="O69" s="465" t="s">
        <v>1065</v>
      </c>
      <c r="P69" s="465" t="s">
        <v>632</v>
      </c>
      <c r="Q69" s="465" t="s">
        <v>285</v>
      </c>
    </row>
    <row r="70" spans="1:17" s="486" customFormat="1" ht="23.45" customHeight="1" x14ac:dyDescent="0.2">
      <c r="A70" s="461">
        <v>69</v>
      </c>
      <c r="B70" s="461">
        <v>1433</v>
      </c>
      <c r="C70" s="462" t="s">
        <v>1199</v>
      </c>
      <c r="D70" s="463" t="s">
        <v>40</v>
      </c>
      <c r="E70" s="463">
        <v>186248900</v>
      </c>
      <c r="F70" s="462" t="s">
        <v>1217</v>
      </c>
      <c r="G70" s="465" t="s">
        <v>1063</v>
      </c>
      <c r="H70" s="468">
        <v>43567</v>
      </c>
      <c r="I70" s="468">
        <v>43933</v>
      </c>
      <c r="J70" s="462" t="s">
        <v>1076</v>
      </c>
      <c r="K70" s="462" t="s">
        <v>964</v>
      </c>
      <c r="L70" s="465" t="s">
        <v>632</v>
      </c>
      <c r="M70" s="462" t="s">
        <v>3</v>
      </c>
      <c r="N70" s="465" t="s">
        <v>40</v>
      </c>
      <c r="O70" s="465" t="s">
        <v>1065</v>
      </c>
      <c r="P70" s="465" t="s">
        <v>632</v>
      </c>
      <c r="Q70" s="500" t="s">
        <v>1290</v>
      </c>
    </row>
    <row r="71" spans="1:17" s="486" customFormat="1" ht="23.45" customHeight="1" x14ac:dyDescent="0.2">
      <c r="A71" s="461">
        <v>70</v>
      </c>
      <c r="B71" s="465" t="s">
        <v>1218</v>
      </c>
      <c r="C71" s="462" t="s">
        <v>1128</v>
      </c>
      <c r="D71" s="462" t="s">
        <v>1219</v>
      </c>
      <c r="E71" s="462">
        <v>19032</v>
      </c>
      <c r="F71" s="462" t="s">
        <v>1220</v>
      </c>
      <c r="G71" s="465" t="s">
        <v>1063</v>
      </c>
      <c r="H71" s="468">
        <v>43764</v>
      </c>
      <c r="I71" s="468">
        <v>44130</v>
      </c>
      <c r="J71" s="462" t="s">
        <v>1131</v>
      </c>
      <c r="K71" s="462" t="s">
        <v>964</v>
      </c>
      <c r="L71" s="465" t="s">
        <v>1064</v>
      </c>
      <c r="M71" s="462" t="s">
        <v>3</v>
      </c>
      <c r="N71" s="465" t="s">
        <v>40</v>
      </c>
      <c r="O71" s="465" t="s">
        <v>1065</v>
      </c>
      <c r="P71" s="465" t="s">
        <v>632</v>
      </c>
      <c r="Q71" s="465" t="s">
        <v>285</v>
      </c>
    </row>
    <row r="72" spans="1:17" s="486" customFormat="1" ht="23.45" customHeight="1" x14ac:dyDescent="0.2">
      <c r="A72" s="461">
        <v>71</v>
      </c>
      <c r="B72" s="461">
        <v>1515</v>
      </c>
      <c r="C72" s="462" t="s">
        <v>1199</v>
      </c>
      <c r="D72" s="462" t="s">
        <v>1221</v>
      </c>
      <c r="E72" s="463">
        <v>186248900</v>
      </c>
      <c r="F72" s="462" t="s">
        <v>1222</v>
      </c>
      <c r="G72" s="465" t="s">
        <v>1063</v>
      </c>
      <c r="H72" s="468">
        <v>43825</v>
      </c>
      <c r="I72" s="468">
        <v>44191</v>
      </c>
      <c r="J72" s="462" t="s">
        <v>1076</v>
      </c>
      <c r="K72" s="462" t="s">
        <v>964</v>
      </c>
      <c r="L72" s="465" t="s">
        <v>632</v>
      </c>
      <c r="M72" s="462" t="s">
        <v>3</v>
      </c>
      <c r="N72" s="465" t="s">
        <v>40</v>
      </c>
      <c r="O72" s="465" t="s">
        <v>1065</v>
      </c>
      <c r="P72" s="465" t="s">
        <v>632</v>
      </c>
      <c r="Q72" s="465" t="s">
        <v>285</v>
      </c>
    </row>
    <row r="73" spans="1:17" s="486" customFormat="1" ht="23.45" customHeight="1" x14ac:dyDescent="0.2">
      <c r="A73" s="461">
        <v>72</v>
      </c>
      <c r="B73" s="461">
        <v>1516</v>
      </c>
      <c r="C73" s="462" t="s">
        <v>1199</v>
      </c>
      <c r="D73" s="462" t="s">
        <v>1221</v>
      </c>
      <c r="E73" s="463">
        <v>186248900</v>
      </c>
      <c r="F73" s="471" t="s">
        <v>1223</v>
      </c>
      <c r="G73" s="465" t="s">
        <v>1063</v>
      </c>
      <c r="H73" s="468">
        <v>43826</v>
      </c>
      <c r="I73" s="468">
        <v>44192</v>
      </c>
      <c r="J73" s="462" t="s">
        <v>1076</v>
      </c>
      <c r="K73" s="462" t="s">
        <v>964</v>
      </c>
      <c r="L73" s="465" t="s">
        <v>632</v>
      </c>
      <c r="M73" s="462" t="s">
        <v>3</v>
      </c>
      <c r="N73" s="465" t="s">
        <v>40</v>
      </c>
      <c r="O73" s="465" t="s">
        <v>1065</v>
      </c>
      <c r="P73" s="465" t="s">
        <v>632</v>
      </c>
      <c r="Q73" s="465" t="s">
        <v>285</v>
      </c>
    </row>
    <row r="74" spans="1:17" s="486" customFormat="1" ht="23.45" customHeight="1" x14ac:dyDescent="0.2">
      <c r="A74" s="461">
        <v>73</v>
      </c>
      <c r="B74" s="461">
        <v>1519</v>
      </c>
      <c r="C74" s="462" t="s">
        <v>1199</v>
      </c>
      <c r="D74" s="462" t="s">
        <v>1221</v>
      </c>
      <c r="E74" s="463">
        <v>186248900</v>
      </c>
      <c r="F74" s="462" t="s">
        <v>1224</v>
      </c>
      <c r="G74" s="465" t="s">
        <v>1063</v>
      </c>
      <c r="H74" s="468">
        <v>43826</v>
      </c>
      <c r="I74" s="468">
        <v>44192</v>
      </c>
      <c r="J74" s="462" t="s">
        <v>1076</v>
      </c>
      <c r="K74" s="462" t="s">
        <v>964</v>
      </c>
      <c r="L74" s="465" t="s">
        <v>632</v>
      </c>
      <c r="M74" s="462" t="s">
        <v>3</v>
      </c>
      <c r="N74" s="465" t="s">
        <v>40</v>
      </c>
      <c r="O74" s="465" t="s">
        <v>1065</v>
      </c>
      <c r="P74" s="465" t="s">
        <v>632</v>
      </c>
      <c r="Q74" s="465" t="s">
        <v>285</v>
      </c>
    </row>
    <row r="75" spans="1:17" s="486" customFormat="1" ht="23.45" customHeight="1" x14ac:dyDescent="0.2">
      <c r="A75" s="461">
        <v>74</v>
      </c>
      <c r="B75" s="461">
        <v>1520</v>
      </c>
      <c r="C75" s="462" t="s">
        <v>1199</v>
      </c>
      <c r="D75" s="462" t="s">
        <v>1221</v>
      </c>
      <c r="E75" s="463">
        <v>186248900</v>
      </c>
      <c r="F75" s="462" t="s">
        <v>1225</v>
      </c>
      <c r="G75" s="465" t="s">
        <v>1063</v>
      </c>
      <c r="H75" s="468">
        <v>43825</v>
      </c>
      <c r="I75" s="468">
        <v>44191</v>
      </c>
      <c r="J75" s="462" t="s">
        <v>1076</v>
      </c>
      <c r="K75" s="462" t="s">
        <v>964</v>
      </c>
      <c r="L75" s="465" t="s">
        <v>632</v>
      </c>
      <c r="M75" s="462" t="s">
        <v>3</v>
      </c>
      <c r="N75" s="465" t="s">
        <v>40</v>
      </c>
      <c r="O75" s="465" t="s">
        <v>1065</v>
      </c>
      <c r="P75" s="465" t="s">
        <v>632</v>
      </c>
      <c r="Q75" s="465" t="s">
        <v>285</v>
      </c>
    </row>
    <row r="76" spans="1:17" s="486" customFormat="1" ht="23.45" customHeight="1" x14ac:dyDescent="0.2">
      <c r="A76" s="461">
        <v>75</v>
      </c>
      <c r="B76" s="461">
        <v>1577</v>
      </c>
      <c r="C76" s="462" t="s">
        <v>1226</v>
      </c>
      <c r="D76" s="462" t="s">
        <v>1227</v>
      </c>
      <c r="E76" s="462" t="s">
        <v>1228</v>
      </c>
      <c r="F76" s="462" t="s">
        <v>1229</v>
      </c>
      <c r="G76" s="465" t="s">
        <v>1063</v>
      </c>
      <c r="H76" s="468">
        <v>43712</v>
      </c>
      <c r="I76" s="468">
        <v>44078</v>
      </c>
      <c r="J76" s="462" t="s">
        <v>1230</v>
      </c>
      <c r="K76" s="462" t="s">
        <v>1231</v>
      </c>
      <c r="L76" s="465" t="s">
        <v>1064</v>
      </c>
      <c r="M76" s="462" t="s">
        <v>3</v>
      </c>
      <c r="N76" s="465" t="s">
        <v>40</v>
      </c>
      <c r="O76" s="465" t="s">
        <v>1232</v>
      </c>
      <c r="P76" s="465" t="s">
        <v>632</v>
      </c>
      <c r="Q76" s="465" t="s">
        <v>285</v>
      </c>
    </row>
    <row r="77" spans="1:17" s="486" customFormat="1" ht="23.45" customHeight="1" x14ac:dyDescent="0.2">
      <c r="A77" s="461">
        <v>76</v>
      </c>
      <c r="B77" s="461">
        <v>1781</v>
      </c>
      <c r="C77" s="462" t="s">
        <v>1073</v>
      </c>
      <c r="D77" s="462" t="s">
        <v>1221</v>
      </c>
      <c r="E77" s="462" t="s">
        <v>1074</v>
      </c>
      <c r="F77" s="462" t="s">
        <v>1233</v>
      </c>
      <c r="G77" s="465" t="s">
        <v>1063</v>
      </c>
      <c r="H77" s="468">
        <v>43663</v>
      </c>
      <c r="I77" s="468">
        <v>44029</v>
      </c>
      <c r="J77" s="462" t="s">
        <v>1076</v>
      </c>
      <c r="K77" s="462" t="s">
        <v>964</v>
      </c>
      <c r="L77" s="465" t="s">
        <v>632</v>
      </c>
      <c r="M77" s="462" t="s">
        <v>3</v>
      </c>
      <c r="N77" s="465" t="s">
        <v>40</v>
      </c>
      <c r="O77" s="465" t="s">
        <v>1065</v>
      </c>
      <c r="P77" s="465" t="s">
        <v>632</v>
      </c>
      <c r="Q77" s="465" t="s">
        <v>285</v>
      </c>
    </row>
    <row r="78" spans="1:17" s="486" customFormat="1" ht="23.45" customHeight="1" x14ac:dyDescent="0.2">
      <c r="A78" s="461">
        <v>77</v>
      </c>
      <c r="B78" s="461">
        <v>1782</v>
      </c>
      <c r="C78" s="462" t="s">
        <v>1073</v>
      </c>
      <c r="D78" s="462" t="s">
        <v>1221</v>
      </c>
      <c r="E78" s="462" t="s">
        <v>1074</v>
      </c>
      <c r="F78" s="462" t="s">
        <v>1234</v>
      </c>
      <c r="G78" s="465" t="s">
        <v>1063</v>
      </c>
      <c r="H78" s="468">
        <v>43663</v>
      </c>
      <c r="I78" s="468">
        <v>44029</v>
      </c>
      <c r="J78" s="462" t="s">
        <v>1076</v>
      </c>
      <c r="K78" s="462" t="s">
        <v>964</v>
      </c>
      <c r="L78" s="465" t="s">
        <v>632</v>
      </c>
      <c r="M78" s="462" t="s">
        <v>3</v>
      </c>
      <c r="N78" s="465" t="s">
        <v>40</v>
      </c>
      <c r="O78" s="465" t="s">
        <v>1065</v>
      </c>
      <c r="P78" s="465" t="s">
        <v>632</v>
      </c>
      <c r="Q78" s="465" t="s">
        <v>285</v>
      </c>
    </row>
    <row r="79" spans="1:17" s="486" customFormat="1" ht="23.45" customHeight="1" x14ac:dyDescent="0.2">
      <c r="A79" s="461">
        <v>78</v>
      </c>
      <c r="B79" s="461">
        <v>1783</v>
      </c>
      <c r="C79" s="462" t="s">
        <v>1073</v>
      </c>
      <c r="D79" s="462" t="s">
        <v>1221</v>
      </c>
      <c r="E79" s="462" t="s">
        <v>1074</v>
      </c>
      <c r="F79" s="462" t="s">
        <v>1235</v>
      </c>
      <c r="G79" s="465" t="s">
        <v>1063</v>
      </c>
      <c r="H79" s="468">
        <v>43664</v>
      </c>
      <c r="I79" s="468">
        <v>44030</v>
      </c>
      <c r="J79" s="462" t="s">
        <v>1076</v>
      </c>
      <c r="K79" s="462" t="s">
        <v>964</v>
      </c>
      <c r="L79" s="465" t="s">
        <v>632</v>
      </c>
      <c r="M79" s="462" t="s">
        <v>3</v>
      </c>
      <c r="N79" s="465" t="s">
        <v>40</v>
      </c>
      <c r="O79" s="465" t="s">
        <v>1065</v>
      </c>
      <c r="P79" s="465" t="s">
        <v>632</v>
      </c>
      <c r="Q79" s="465" t="s">
        <v>285</v>
      </c>
    </row>
    <row r="80" spans="1:17" s="486" customFormat="1" ht="23.45" customHeight="1" x14ac:dyDescent="0.2">
      <c r="A80" s="461">
        <v>79</v>
      </c>
      <c r="B80" s="461">
        <v>1784</v>
      </c>
      <c r="C80" s="462" t="s">
        <v>1073</v>
      </c>
      <c r="D80" s="462" t="s">
        <v>1221</v>
      </c>
      <c r="E80" s="462" t="s">
        <v>1074</v>
      </c>
      <c r="F80" s="462" t="s">
        <v>1236</v>
      </c>
      <c r="G80" s="465" t="s">
        <v>1063</v>
      </c>
      <c r="H80" s="468">
        <v>43665</v>
      </c>
      <c r="I80" s="468">
        <v>44031</v>
      </c>
      <c r="J80" s="462" t="s">
        <v>1076</v>
      </c>
      <c r="K80" s="462" t="s">
        <v>964</v>
      </c>
      <c r="L80" s="465" t="s">
        <v>632</v>
      </c>
      <c r="M80" s="462" t="s">
        <v>3</v>
      </c>
      <c r="N80" s="465" t="s">
        <v>40</v>
      </c>
      <c r="O80" s="465" t="s">
        <v>1065</v>
      </c>
      <c r="P80" s="465" t="s">
        <v>632</v>
      </c>
      <c r="Q80" s="465" t="s">
        <v>285</v>
      </c>
    </row>
    <row r="81" spans="1:17" s="486" customFormat="1" ht="23.45" customHeight="1" x14ac:dyDescent="0.2">
      <c r="A81" s="461">
        <v>80</v>
      </c>
      <c r="B81" s="461">
        <v>1787</v>
      </c>
      <c r="C81" s="462" t="s">
        <v>1073</v>
      </c>
      <c r="D81" s="462" t="s">
        <v>1221</v>
      </c>
      <c r="E81" s="462" t="s">
        <v>1074</v>
      </c>
      <c r="F81" s="462" t="s">
        <v>1237</v>
      </c>
      <c r="G81" s="465" t="s">
        <v>1063</v>
      </c>
      <c r="H81" s="468">
        <v>43665</v>
      </c>
      <c r="I81" s="468">
        <v>44031</v>
      </c>
      <c r="J81" s="462" t="s">
        <v>1076</v>
      </c>
      <c r="K81" s="462" t="s">
        <v>964</v>
      </c>
      <c r="L81" s="465" t="s">
        <v>632</v>
      </c>
      <c r="M81" s="462" t="s">
        <v>3</v>
      </c>
      <c r="N81" s="465" t="s">
        <v>40</v>
      </c>
      <c r="O81" s="465" t="s">
        <v>1065</v>
      </c>
      <c r="P81" s="465" t="s">
        <v>632</v>
      </c>
      <c r="Q81" s="465" t="s">
        <v>285</v>
      </c>
    </row>
    <row r="82" spans="1:17" s="486" customFormat="1" ht="23.45" customHeight="1" x14ac:dyDescent="0.2">
      <c r="A82" s="461">
        <v>81</v>
      </c>
      <c r="B82" s="461">
        <v>2035</v>
      </c>
      <c r="C82" s="462" t="s">
        <v>1067</v>
      </c>
      <c r="D82" s="462" t="s">
        <v>1068</v>
      </c>
      <c r="E82" s="462" t="s">
        <v>1069</v>
      </c>
      <c r="F82" s="462">
        <v>12336741</v>
      </c>
      <c r="G82" s="465" t="s">
        <v>1070</v>
      </c>
      <c r="H82" s="468">
        <v>43761</v>
      </c>
      <c r="I82" s="468">
        <v>43944</v>
      </c>
      <c r="J82" s="462" t="s">
        <v>1131</v>
      </c>
      <c r="K82" s="462" t="s">
        <v>964</v>
      </c>
      <c r="L82" s="465" t="s">
        <v>1064</v>
      </c>
      <c r="M82" s="462" t="s">
        <v>3</v>
      </c>
      <c r="N82" s="465" t="s">
        <v>1238</v>
      </c>
      <c r="O82" s="465" t="s">
        <v>1065</v>
      </c>
      <c r="P82" s="465" t="s">
        <v>632</v>
      </c>
      <c r="Q82" s="500" t="s">
        <v>1291</v>
      </c>
    </row>
    <row r="83" spans="1:17" s="486" customFormat="1" ht="23.45" customHeight="1" x14ac:dyDescent="0.2">
      <c r="A83" s="461">
        <v>82</v>
      </c>
      <c r="B83" s="465">
        <v>2092</v>
      </c>
      <c r="C83" s="462" t="s">
        <v>1067</v>
      </c>
      <c r="D83" s="462" t="s">
        <v>1068</v>
      </c>
      <c r="E83" s="462" t="s">
        <v>1069</v>
      </c>
      <c r="F83" s="463">
        <v>12337042</v>
      </c>
      <c r="G83" s="465" t="s">
        <v>1070</v>
      </c>
      <c r="H83" s="468">
        <v>43761</v>
      </c>
      <c r="I83" s="468">
        <v>43944</v>
      </c>
      <c r="J83" s="462" t="s">
        <v>1131</v>
      </c>
      <c r="K83" s="462" t="s">
        <v>964</v>
      </c>
      <c r="L83" s="465" t="s">
        <v>1064</v>
      </c>
      <c r="M83" s="462">
        <v>92207</v>
      </c>
      <c r="N83" s="465" t="s">
        <v>1239</v>
      </c>
      <c r="O83" s="465" t="s">
        <v>1065</v>
      </c>
      <c r="P83" s="465" t="s">
        <v>632</v>
      </c>
      <c r="Q83" s="500" t="s">
        <v>1291</v>
      </c>
    </row>
    <row r="84" spans="1:17" s="486" customFormat="1" ht="23.45" customHeight="1" x14ac:dyDescent="0.2">
      <c r="A84" s="461">
        <v>83</v>
      </c>
      <c r="B84" s="465" t="s">
        <v>1240</v>
      </c>
      <c r="C84" s="462" t="s">
        <v>1241</v>
      </c>
      <c r="D84" s="462" t="s">
        <v>1219</v>
      </c>
      <c r="E84" s="462" t="s">
        <v>1242</v>
      </c>
      <c r="F84" s="463">
        <v>14354695</v>
      </c>
      <c r="G84" s="465" t="s">
        <v>1063</v>
      </c>
      <c r="H84" s="468">
        <v>43811</v>
      </c>
      <c r="I84" s="468">
        <v>44177</v>
      </c>
      <c r="J84" s="462" t="s">
        <v>1131</v>
      </c>
      <c r="K84" s="462" t="s">
        <v>964</v>
      </c>
      <c r="L84" s="465" t="s">
        <v>1064</v>
      </c>
      <c r="M84" s="462">
        <v>86080</v>
      </c>
      <c r="N84" s="465" t="s">
        <v>1243</v>
      </c>
      <c r="O84" s="465" t="s">
        <v>1065</v>
      </c>
      <c r="P84" s="465" t="s">
        <v>632</v>
      </c>
      <c r="Q84" s="465" t="s">
        <v>285</v>
      </c>
    </row>
    <row r="85" spans="1:17" s="486" customFormat="1" ht="23.45" customHeight="1" x14ac:dyDescent="0.2">
      <c r="A85" s="461">
        <v>84</v>
      </c>
      <c r="B85" s="465" t="s">
        <v>1244</v>
      </c>
      <c r="C85" s="462" t="s">
        <v>1241</v>
      </c>
      <c r="D85" s="462" t="s">
        <v>1219</v>
      </c>
      <c r="E85" s="462" t="s">
        <v>1242</v>
      </c>
      <c r="F85" s="463">
        <v>14354691</v>
      </c>
      <c r="G85" s="465" t="s">
        <v>1063</v>
      </c>
      <c r="H85" s="467">
        <v>43593</v>
      </c>
      <c r="I85" s="468">
        <v>43959</v>
      </c>
      <c r="J85" s="462" t="s">
        <v>1131</v>
      </c>
      <c r="K85" s="462" t="s">
        <v>964</v>
      </c>
      <c r="L85" s="465" t="s">
        <v>1064</v>
      </c>
      <c r="M85" s="462">
        <v>86079</v>
      </c>
      <c r="N85" s="465" t="s">
        <v>1243</v>
      </c>
      <c r="O85" s="465" t="s">
        <v>1065</v>
      </c>
      <c r="P85" s="465" t="s">
        <v>632</v>
      </c>
      <c r="Q85" s="465" t="s">
        <v>285</v>
      </c>
    </row>
    <row r="86" spans="1:17" s="486" customFormat="1" ht="23.45" customHeight="1" x14ac:dyDescent="0.2">
      <c r="A86" s="461">
        <v>85</v>
      </c>
      <c r="B86" s="465" t="s">
        <v>1245</v>
      </c>
      <c r="C86" s="462" t="s">
        <v>1241</v>
      </c>
      <c r="D86" s="462" t="s">
        <v>1219</v>
      </c>
      <c r="E86" s="462" t="s">
        <v>1242</v>
      </c>
      <c r="F86" s="463">
        <v>7322788</v>
      </c>
      <c r="G86" s="465" t="s">
        <v>1063</v>
      </c>
      <c r="H86" s="467">
        <v>43593</v>
      </c>
      <c r="I86" s="468">
        <v>43959</v>
      </c>
      <c r="J86" s="462" t="s">
        <v>1131</v>
      </c>
      <c r="K86" s="462" t="s">
        <v>964</v>
      </c>
      <c r="L86" s="465" t="s">
        <v>1064</v>
      </c>
      <c r="M86" s="462">
        <v>86085</v>
      </c>
      <c r="N86" s="465" t="s">
        <v>1243</v>
      </c>
      <c r="O86" s="465" t="s">
        <v>1065</v>
      </c>
      <c r="P86" s="465" t="s">
        <v>632</v>
      </c>
      <c r="Q86" s="465" t="s">
        <v>285</v>
      </c>
    </row>
    <row r="87" spans="1:17" s="486" customFormat="1" ht="23.45" customHeight="1" x14ac:dyDescent="0.2">
      <c r="A87" s="461">
        <v>86</v>
      </c>
      <c r="B87" s="461">
        <v>2217</v>
      </c>
      <c r="C87" s="463" t="s">
        <v>1246</v>
      </c>
      <c r="D87" s="463" t="s">
        <v>1247</v>
      </c>
      <c r="E87" s="463" t="s">
        <v>1248</v>
      </c>
      <c r="F87" s="463" t="s">
        <v>1249</v>
      </c>
      <c r="G87" s="465" t="s">
        <v>1063</v>
      </c>
      <c r="H87" s="467">
        <v>43578</v>
      </c>
      <c r="I87" s="468">
        <v>43943</v>
      </c>
      <c r="J87" s="462" t="s">
        <v>1131</v>
      </c>
      <c r="K87" s="463" t="s">
        <v>964</v>
      </c>
      <c r="L87" s="465" t="s">
        <v>1064</v>
      </c>
      <c r="M87" s="462">
        <v>95515</v>
      </c>
      <c r="N87" s="465" t="s">
        <v>40</v>
      </c>
      <c r="O87" s="465" t="s">
        <v>1065</v>
      </c>
      <c r="P87" s="465" t="s">
        <v>632</v>
      </c>
      <c r="Q87" s="500" t="s">
        <v>1291</v>
      </c>
    </row>
    <row r="88" spans="1:17" s="486" customFormat="1" ht="23.45" customHeight="1" x14ac:dyDescent="0.2">
      <c r="A88" s="461">
        <v>87</v>
      </c>
      <c r="B88" s="461">
        <v>2348</v>
      </c>
      <c r="C88" s="461" t="s">
        <v>1199</v>
      </c>
      <c r="D88" s="461" t="s">
        <v>40</v>
      </c>
      <c r="E88" s="461">
        <v>186248900</v>
      </c>
      <c r="F88" s="461" t="s">
        <v>1250</v>
      </c>
      <c r="G88" s="465" t="s">
        <v>1063</v>
      </c>
      <c r="H88" s="468">
        <v>43910</v>
      </c>
      <c r="I88" s="468">
        <v>44275</v>
      </c>
      <c r="J88" s="462" t="s">
        <v>1076</v>
      </c>
      <c r="K88" s="461" t="s">
        <v>964</v>
      </c>
      <c r="L88" s="465" t="s">
        <v>632</v>
      </c>
      <c r="M88" s="462" t="s">
        <v>3</v>
      </c>
      <c r="N88" s="461" t="s">
        <v>1251</v>
      </c>
      <c r="O88" s="465" t="s">
        <v>1065</v>
      </c>
      <c r="P88" s="465" t="s">
        <v>632</v>
      </c>
      <c r="Q88" s="465" t="s">
        <v>285</v>
      </c>
    </row>
    <row r="89" spans="1:17" s="486" customFormat="1" ht="23.45" customHeight="1" x14ac:dyDescent="0.2">
      <c r="A89" s="461">
        <v>88</v>
      </c>
      <c r="B89" s="461">
        <v>2349</v>
      </c>
      <c r="C89" s="461" t="s">
        <v>1199</v>
      </c>
      <c r="D89" s="461" t="s">
        <v>40</v>
      </c>
      <c r="E89" s="461">
        <v>186248900</v>
      </c>
      <c r="F89" s="461" t="s">
        <v>1252</v>
      </c>
      <c r="G89" s="465" t="s">
        <v>1063</v>
      </c>
      <c r="H89" s="468">
        <v>43910</v>
      </c>
      <c r="I89" s="468">
        <v>44275</v>
      </c>
      <c r="J89" s="462" t="s">
        <v>1076</v>
      </c>
      <c r="K89" s="461" t="s">
        <v>964</v>
      </c>
      <c r="L89" s="465" t="s">
        <v>632</v>
      </c>
      <c r="M89" s="462" t="s">
        <v>3</v>
      </c>
      <c r="N89" s="461" t="s">
        <v>1251</v>
      </c>
      <c r="O89" s="465" t="s">
        <v>1065</v>
      </c>
      <c r="P89" s="465" t="s">
        <v>632</v>
      </c>
      <c r="Q89" s="465" t="s">
        <v>285</v>
      </c>
    </row>
    <row r="90" spans="1:17" s="486" customFormat="1" ht="23.45" customHeight="1" x14ac:dyDescent="0.2">
      <c r="A90" s="461">
        <v>89</v>
      </c>
      <c r="B90" s="461">
        <v>2350</v>
      </c>
      <c r="C90" s="461" t="s">
        <v>1199</v>
      </c>
      <c r="D90" s="461" t="s">
        <v>40</v>
      </c>
      <c r="E90" s="461">
        <v>186248900</v>
      </c>
      <c r="F90" s="461" t="s">
        <v>1253</v>
      </c>
      <c r="G90" s="465" t="s">
        <v>1063</v>
      </c>
      <c r="H90" s="468">
        <v>43903</v>
      </c>
      <c r="I90" s="468">
        <v>44268</v>
      </c>
      <c r="J90" s="462" t="s">
        <v>1076</v>
      </c>
      <c r="K90" s="461" t="s">
        <v>964</v>
      </c>
      <c r="L90" s="465" t="s">
        <v>632</v>
      </c>
      <c r="M90" s="462" t="s">
        <v>3</v>
      </c>
      <c r="N90" s="461" t="s">
        <v>1251</v>
      </c>
      <c r="O90" s="465" t="s">
        <v>1065</v>
      </c>
      <c r="P90" s="465" t="s">
        <v>632</v>
      </c>
      <c r="Q90" s="465" t="s">
        <v>285</v>
      </c>
    </row>
    <row r="91" spans="1:17" s="486" customFormat="1" ht="23.45" customHeight="1" x14ac:dyDescent="0.2">
      <c r="A91" s="461">
        <v>90</v>
      </c>
      <c r="B91" s="461">
        <v>2351</v>
      </c>
      <c r="C91" s="461" t="s">
        <v>1199</v>
      </c>
      <c r="D91" s="461" t="s">
        <v>40</v>
      </c>
      <c r="E91" s="461">
        <v>186248900</v>
      </c>
      <c r="F91" s="461" t="s">
        <v>1254</v>
      </c>
      <c r="G91" s="465" t="s">
        <v>1063</v>
      </c>
      <c r="H91" s="468">
        <v>43563</v>
      </c>
      <c r="I91" s="468">
        <v>43929</v>
      </c>
      <c r="J91" s="462" t="s">
        <v>1076</v>
      </c>
      <c r="K91" s="461" t="s">
        <v>964</v>
      </c>
      <c r="L91" s="465" t="s">
        <v>632</v>
      </c>
      <c r="M91" s="462" t="s">
        <v>3</v>
      </c>
      <c r="N91" s="461" t="s">
        <v>1251</v>
      </c>
      <c r="O91" s="465" t="s">
        <v>1065</v>
      </c>
      <c r="P91" s="465" t="s">
        <v>632</v>
      </c>
      <c r="Q91" s="500" t="s">
        <v>1290</v>
      </c>
    </row>
    <row r="92" spans="1:17" s="486" customFormat="1" ht="23.45" customHeight="1" x14ac:dyDescent="0.2">
      <c r="A92" s="461">
        <v>91</v>
      </c>
      <c r="B92" s="461">
        <v>2352</v>
      </c>
      <c r="C92" s="461" t="s">
        <v>1255</v>
      </c>
      <c r="D92" s="461" t="s">
        <v>40</v>
      </c>
      <c r="E92" s="461" t="s">
        <v>1108</v>
      </c>
      <c r="F92" s="461" t="s">
        <v>1256</v>
      </c>
      <c r="G92" s="465" t="s">
        <v>1063</v>
      </c>
      <c r="H92" s="468">
        <v>43629</v>
      </c>
      <c r="I92" s="468">
        <v>43995</v>
      </c>
      <c r="J92" s="462" t="s">
        <v>1076</v>
      </c>
      <c r="K92" s="461" t="s">
        <v>964</v>
      </c>
      <c r="L92" s="465" t="s">
        <v>632</v>
      </c>
      <c r="M92" s="462" t="s">
        <v>3</v>
      </c>
      <c r="N92" s="461" t="s">
        <v>1251</v>
      </c>
      <c r="O92" s="465" t="s">
        <v>1065</v>
      </c>
      <c r="P92" s="465" t="s">
        <v>632</v>
      </c>
      <c r="Q92" s="465" t="s">
        <v>285</v>
      </c>
    </row>
    <row r="93" spans="1:17" s="486" customFormat="1" ht="23.45" customHeight="1" x14ac:dyDescent="0.2">
      <c r="A93" s="461">
        <v>92</v>
      </c>
      <c r="B93" s="461">
        <v>2353</v>
      </c>
      <c r="C93" s="461" t="s">
        <v>1255</v>
      </c>
      <c r="D93" s="461" t="s">
        <v>40</v>
      </c>
      <c r="E93" s="461" t="s">
        <v>1108</v>
      </c>
      <c r="F93" s="461" t="s">
        <v>1257</v>
      </c>
      <c r="G93" s="465" t="s">
        <v>1063</v>
      </c>
      <c r="H93" s="468">
        <v>43629</v>
      </c>
      <c r="I93" s="468">
        <v>43995</v>
      </c>
      <c r="J93" s="462" t="s">
        <v>1076</v>
      </c>
      <c r="K93" s="461" t="s">
        <v>964</v>
      </c>
      <c r="L93" s="465" t="s">
        <v>632</v>
      </c>
      <c r="M93" s="462" t="s">
        <v>3</v>
      </c>
      <c r="N93" s="461" t="s">
        <v>1251</v>
      </c>
      <c r="O93" s="465" t="s">
        <v>1065</v>
      </c>
      <c r="P93" s="465" t="s">
        <v>632</v>
      </c>
      <c r="Q93" s="465" t="s">
        <v>285</v>
      </c>
    </row>
    <row r="94" spans="1:17" s="486" customFormat="1" ht="23.25" customHeight="1" x14ac:dyDescent="0.2">
      <c r="A94" s="461">
        <v>93</v>
      </c>
      <c r="B94" s="461">
        <v>2354</v>
      </c>
      <c r="C94" s="461" t="s">
        <v>1255</v>
      </c>
      <c r="D94" s="461" t="s">
        <v>40</v>
      </c>
      <c r="E94" s="461" t="s">
        <v>1108</v>
      </c>
      <c r="F94" s="461" t="s">
        <v>1258</v>
      </c>
      <c r="G94" s="465" t="s">
        <v>1063</v>
      </c>
      <c r="H94" s="468">
        <v>43629</v>
      </c>
      <c r="I94" s="468">
        <v>43995</v>
      </c>
      <c r="J94" s="462" t="s">
        <v>1076</v>
      </c>
      <c r="K94" s="461" t="s">
        <v>964</v>
      </c>
      <c r="L94" s="465" t="s">
        <v>632</v>
      </c>
      <c r="M94" s="462" t="s">
        <v>3</v>
      </c>
      <c r="N94" s="461" t="s">
        <v>1251</v>
      </c>
      <c r="O94" s="465" t="s">
        <v>1065</v>
      </c>
      <c r="P94" s="465" t="s">
        <v>632</v>
      </c>
      <c r="Q94" s="465" t="s">
        <v>285</v>
      </c>
    </row>
    <row r="95" spans="1:17" s="486" customFormat="1" ht="23.25" customHeight="1" x14ac:dyDescent="0.2">
      <c r="A95" s="461">
        <v>94</v>
      </c>
      <c r="B95" s="461">
        <v>2355</v>
      </c>
      <c r="C95" s="461" t="s">
        <v>1255</v>
      </c>
      <c r="D95" s="461" t="s">
        <v>40</v>
      </c>
      <c r="E95" s="461" t="s">
        <v>1108</v>
      </c>
      <c r="F95" s="461" t="s">
        <v>1259</v>
      </c>
      <c r="G95" s="465" t="s">
        <v>1063</v>
      </c>
      <c r="H95" s="468">
        <v>43629</v>
      </c>
      <c r="I95" s="468">
        <v>43995</v>
      </c>
      <c r="J95" s="462" t="s">
        <v>1076</v>
      </c>
      <c r="K95" s="461" t="s">
        <v>964</v>
      </c>
      <c r="L95" s="465" t="s">
        <v>632</v>
      </c>
      <c r="M95" s="462" t="s">
        <v>3</v>
      </c>
      <c r="N95" s="461" t="s">
        <v>1251</v>
      </c>
      <c r="O95" s="465" t="s">
        <v>1065</v>
      </c>
      <c r="P95" s="465" t="s">
        <v>632</v>
      </c>
      <c r="Q95" s="465" t="s">
        <v>285</v>
      </c>
    </row>
    <row r="96" spans="1:17" s="486" customFormat="1" ht="23.25" customHeight="1" x14ac:dyDescent="0.2">
      <c r="A96" s="461">
        <v>95</v>
      </c>
      <c r="B96" s="461">
        <v>2769</v>
      </c>
      <c r="C96" s="461" t="s">
        <v>1067</v>
      </c>
      <c r="D96" s="461" t="s">
        <v>1068</v>
      </c>
      <c r="E96" s="461" t="s">
        <v>1069</v>
      </c>
      <c r="F96" s="461">
        <v>12303631</v>
      </c>
      <c r="G96" s="465" t="s">
        <v>1070</v>
      </c>
      <c r="H96" s="468">
        <v>43868</v>
      </c>
      <c r="I96" s="468">
        <v>44050</v>
      </c>
      <c r="J96" s="462" t="s">
        <v>1131</v>
      </c>
      <c r="K96" s="463" t="s">
        <v>964</v>
      </c>
      <c r="L96" s="465" t="s">
        <v>1064</v>
      </c>
      <c r="M96" s="463">
        <v>82184</v>
      </c>
      <c r="N96" s="461" t="s">
        <v>40</v>
      </c>
      <c r="O96" s="465" t="s">
        <v>1065</v>
      </c>
      <c r="P96" s="465" t="s">
        <v>632</v>
      </c>
      <c r="Q96" s="465" t="s">
        <v>285</v>
      </c>
    </row>
    <row r="97" spans="1:16" s="486" customFormat="1" ht="23.25" customHeight="1" x14ac:dyDescent="0.2">
      <c r="A97" s="487"/>
      <c r="B97" s="487"/>
      <c r="C97" s="488"/>
      <c r="D97" s="488"/>
      <c r="E97" s="488"/>
      <c r="F97" s="488"/>
      <c r="G97" s="489"/>
      <c r="H97" s="490"/>
      <c r="I97" s="490"/>
      <c r="J97" s="491"/>
      <c r="K97" s="488"/>
      <c r="L97" s="489"/>
      <c r="M97" s="488"/>
      <c r="N97" s="487"/>
      <c r="O97" s="489"/>
      <c r="P97" s="489"/>
    </row>
    <row r="98" spans="1:16" s="486" customFormat="1" ht="23.25" customHeight="1" x14ac:dyDescent="0.2">
      <c r="A98" s="492"/>
      <c r="B98" s="492"/>
      <c r="C98" s="493"/>
      <c r="D98" s="493"/>
      <c r="E98" s="493"/>
      <c r="F98" s="493"/>
      <c r="G98" s="494"/>
      <c r="H98" s="495"/>
      <c r="I98" s="495"/>
      <c r="J98" s="496"/>
      <c r="K98" s="493"/>
      <c r="L98" s="494"/>
      <c r="M98" s="493"/>
      <c r="N98" s="492"/>
      <c r="O98" s="494"/>
      <c r="P98" s="494"/>
    </row>
    <row r="99" spans="1:16" s="486" customFormat="1" ht="23.25" customHeight="1" x14ac:dyDescent="0.2">
      <c r="A99" s="492"/>
      <c r="B99" s="492"/>
      <c r="C99" s="493"/>
      <c r="D99" s="493"/>
      <c r="E99" s="493"/>
      <c r="F99" s="493"/>
      <c r="G99" s="494"/>
      <c r="H99" s="495"/>
      <c r="I99" s="495"/>
      <c r="J99" s="496"/>
      <c r="K99" s="493"/>
      <c r="L99" s="494"/>
      <c r="M99" s="493"/>
      <c r="N99" s="492"/>
      <c r="O99" s="494"/>
      <c r="P99" s="494"/>
    </row>
    <row r="100" spans="1:16" s="486" customFormat="1" ht="23.25" customHeight="1" x14ac:dyDescent="0.2">
      <c r="A100" s="492"/>
      <c r="B100" s="492"/>
      <c r="C100" s="493"/>
      <c r="D100" s="493"/>
      <c r="E100" s="493"/>
      <c r="F100" s="493"/>
      <c r="G100" s="494"/>
      <c r="H100" s="495"/>
      <c r="I100" s="495"/>
      <c r="J100" s="496"/>
      <c r="K100" s="493"/>
      <c r="L100" s="494"/>
      <c r="M100" s="493"/>
      <c r="N100" s="492"/>
      <c r="O100" s="494"/>
      <c r="P100" s="494"/>
    </row>
    <row r="101" spans="1:16" s="486" customFormat="1" ht="23.25" customHeight="1" x14ac:dyDescent="0.2">
      <c r="A101" s="492"/>
      <c r="B101" s="492"/>
      <c r="C101" s="493"/>
      <c r="D101" s="493"/>
      <c r="E101" s="493"/>
      <c r="F101" s="493"/>
      <c r="G101" s="494"/>
      <c r="H101" s="495"/>
      <c r="I101" s="495"/>
      <c r="J101" s="496"/>
      <c r="K101" s="493"/>
      <c r="L101" s="494"/>
      <c r="M101" s="493"/>
      <c r="N101" s="492"/>
      <c r="O101" s="494"/>
      <c r="P101" s="494"/>
    </row>
    <row r="102" spans="1:16" s="486" customFormat="1" ht="23.25" customHeight="1" x14ac:dyDescent="0.2">
      <c r="A102" s="492"/>
      <c r="B102" s="492"/>
      <c r="C102" s="493"/>
      <c r="D102" s="493"/>
      <c r="E102" s="493"/>
      <c r="F102" s="493"/>
      <c r="G102" s="494"/>
      <c r="H102" s="495"/>
      <c r="I102" s="495"/>
      <c r="J102" s="496"/>
      <c r="K102" s="493"/>
      <c r="L102" s="494"/>
      <c r="M102" s="493"/>
      <c r="N102" s="492"/>
      <c r="O102" s="494"/>
      <c r="P102" s="494"/>
    </row>
    <row r="103" spans="1:16" s="486" customFormat="1" ht="23.25" customHeight="1" x14ac:dyDescent="0.2">
      <c r="A103" s="492"/>
      <c r="B103" s="492"/>
      <c r="C103" s="493"/>
      <c r="D103" s="493"/>
      <c r="E103" s="493"/>
      <c r="F103" s="493"/>
      <c r="G103" s="494"/>
      <c r="H103" s="495"/>
      <c r="I103" s="495"/>
      <c r="J103" s="496"/>
      <c r="K103" s="493"/>
      <c r="L103" s="494"/>
      <c r="M103" s="493"/>
      <c r="N103" s="492"/>
      <c r="O103" s="494"/>
      <c r="P103" s="494"/>
    </row>
    <row r="104" spans="1:16" s="486" customFormat="1" ht="23.25" customHeight="1" x14ac:dyDescent="0.2">
      <c r="A104" s="492"/>
      <c r="B104" s="492"/>
      <c r="C104" s="493"/>
      <c r="D104" s="493"/>
      <c r="E104" s="493"/>
      <c r="F104" s="493"/>
      <c r="G104" s="494"/>
      <c r="H104" s="495"/>
      <c r="I104" s="495"/>
      <c r="J104" s="496"/>
      <c r="K104" s="493"/>
      <c r="L104" s="494"/>
      <c r="M104" s="493"/>
      <c r="N104" s="492"/>
      <c r="O104" s="494"/>
      <c r="P104" s="494"/>
    </row>
    <row r="105" spans="1:16" s="486" customFormat="1" ht="23.25" customHeight="1" x14ac:dyDescent="0.2">
      <c r="A105" s="492"/>
      <c r="B105" s="492"/>
      <c r="C105" s="493"/>
      <c r="D105" s="493"/>
      <c r="E105" s="493"/>
      <c r="F105" s="493"/>
      <c r="G105" s="494"/>
      <c r="H105" s="495"/>
      <c r="I105" s="495"/>
      <c r="J105" s="496"/>
      <c r="K105" s="493"/>
      <c r="L105" s="494"/>
      <c r="M105" s="493"/>
      <c r="N105" s="492"/>
      <c r="O105" s="494"/>
      <c r="P105" s="494"/>
    </row>
    <row r="106" spans="1:16" s="486" customFormat="1" ht="23.25" customHeight="1" x14ac:dyDescent="0.2">
      <c r="A106" s="492"/>
      <c r="B106" s="492"/>
      <c r="C106" s="493"/>
      <c r="D106" s="493"/>
      <c r="E106" s="493"/>
      <c r="F106" s="493"/>
      <c r="G106" s="494"/>
      <c r="H106" s="495"/>
      <c r="I106" s="495"/>
      <c r="J106" s="496"/>
      <c r="K106" s="493"/>
      <c r="L106" s="494"/>
      <c r="M106" s="493"/>
      <c r="N106" s="492"/>
      <c r="O106" s="494"/>
      <c r="P106" s="494"/>
    </row>
    <row r="107" spans="1:16" s="486" customFormat="1" ht="23.25" customHeight="1" x14ac:dyDescent="0.2">
      <c r="A107" s="492"/>
      <c r="B107" s="492"/>
      <c r="C107" s="493"/>
      <c r="D107" s="493"/>
      <c r="E107" s="493"/>
      <c r="F107" s="493"/>
      <c r="G107" s="494"/>
      <c r="H107" s="495"/>
      <c r="I107" s="495"/>
      <c r="J107" s="496"/>
      <c r="K107" s="493"/>
      <c r="L107" s="494"/>
      <c r="M107" s="493"/>
      <c r="N107" s="492"/>
      <c r="O107" s="494"/>
      <c r="P107" s="494"/>
    </row>
    <row r="108" spans="1:16" s="486" customFormat="1" ht="23.25" customHeight="1" x14ac:dyDescent="0.2">
      <c r="A108" s="492"/>
      <c r="B108" s="492"/>
      <c r="C108" s="493"/>
      <c r="D108" s="493"/>
      <c r="E108" s="493"/>
      <c r="F108" s="493"/>
      <c r="G108" s="494"/>
      <c r="H108" s="495"/>
      <c r="I108" s="495"/>
      <c r="J108" s="496"/>
      <c r="K108" s="493"/>
      <c r="L108" s="494"/>
      <c r="M108" s="493"/>
      <c r="N108" s="492"/>
      <c r="O108" s="494"/>
      <c r="P108" s="494"/>
    </row>
    <row r="109" spans="1:16" s="486" customFormat="1" ht="23.25" customHeight="1" x14ac:dyDescent="0.2">
      <c r="A109" s="492"/>
      <c r="B109" s="492"/>
      <c r="C109" s="493"/>
      <c r="D109" s="493"/>
      <c r="E109" s="493"/>
      <c r="F109" s="493"/>
      <c r="G109" s="494"/>
      <c r="H109" s="495"/>
      <c r="I109" s="495"/>
      <c r="J109" s="496"/>
      <c r="K109" s="493"/>
      <c r="L109" s="494"/>
      <c r="M109" s="493"/>
      <c r="N109" s="492"/>
      <c r="O109" s="494"/>
      <c r="P109" s="494"/>
    </row>
    <row r="110" spans="1:16" s="486" customFormat="1" ht="23.25" customHeight="1" x14ac:dyDescent="0.2">
      <c r="A110" s="492"/>
      <c r="B110" s="492"/>
      <c r="C110" s="493"/>
      <c r="D110" s="493"/>
      <c r="E110" s="493"/>
      <c r="F110" s="493"/>
      <c r="G110" s="494"/>
      <c r="H110" s="495"/>
      <c r="I110" s="495"/>
      <c r="J110" s="496"/>
      <c r="K110" s="493"/>
      <c r="L110" s="494"/>
      <c r="M110" s="493"/>
      <c r="N110" s="492"/>
      <c r="O110" s="494"/>
      <c r="P110" s="494"/>
    </row>
    <row r="111" spans="1:16" s="486" customFormat="1" ht="23.25" customHeight="1" x14ac:dyDescent="0.2">
      <c r="A111" s="492"/>
      <c r="B111" s="492"/>
      <c r="C111" s="493"/>
      <c r="D111" s="493"/>
      <c r="E111" s="493"/>
      <c r="F111" s="493"/>
      <c r="G111" s="494"/>
      <c r="H111" s="495"/>
      <c r="I111" s="495"/>
      <c r="J111" s="496"/>
      <c r="K111" s="493"/>
      <c r="L111" s="494"/>
      <c r="M111" s="493"/>
      <c r="N111" s="492"/>
      <c r="O111" s="494"/>
      <c r="P111" s="494"/>
    </row>
    <row r="112" spans="1:16" s="486" customFormat="1" ht="23.25" customHeight="1" x14ac:dyDescent="0.2">
      <c r="A112" s="492"/>
      <c r="B112" s="492"/>
      <c r="C112" s="493"/>
      <c r="D112" s="493"/>
      <c r="E112" s="493"/>
      <c r="F112" s="493"/>
      <c r="G112" s="494"/>
      <c r="H112" s="495"/>
      <c r="I112" s="495"/>
      <c r="J112" s="496"/>
      <c r="K112" s="493"/>
      <c r="L112" s="494"/>
      <c r="M112" s="493"/>
      <c r="N112" s="492"/>
      <c r="O112" s="494"/>
      <c r="P112" s="494"/>
    </row>
    <row r="113" spans="1:16" s="486" customFormat="1" ht="23.25" customHeight="1" x14ac:dyDescent="0.2">
      <c r="A113" s="492"/>
      <c r="B113" s="492"/>
      <c r="C113" s="493"/>
      <c r="D113" s="493"/>
      <c r="E113" s="493"/>
      <c r="F113" s="493"/>
      <c r="G113" s="494"/>
      <c r="H113" s="495"/>
      <c r="I113" s="495"/>
      <c r="J113" s="496"/>
      <c r="K113" s="493"/>
      <c r="L113" s="494"/>
      <c r="M113" s="493"/>
      <c r="N113" s="492"/>
      <c r="O113" s="494"/>
      <c r="P113" s="494"/>
    </row>
    <row r="114" spans="1:16" s="486" customFormat="1" ht="23.25" customHeight="1" x14ac:dyDescent="0.2">
      <c r="A114" s="492"/>
      <c r="B114" s="492"/>
      <c r="C114" s="493"/>
      <c r="D114" s="493"/>
      <c r="E114" s="493"/>
      <c r="F114" s="493"/>
      <c r="G114" s="494"/>
      <c r="H114" s="495"/>
      <c r="I114" s="495"/>
      <c r="J114" s="496"/>
      <c r="K114" s="493"/>
      <c r="L114" s="494"/>
      <c r="M114" s="493"/>
      <c r="N114" s="492"/>
      <c r="O114" s="494"/>
      <c r="P114" s="494"/>
    </row>
    <row r="115" spans="1:16" s="486" customFormat="1" ht="23.25" customHeight="1" x14ac:dyDescent="0.2">
      <c r="A115" s="492"/>
      <c r="B115" s="492"/>
      <c r="C115" s="493"/>
      <c r="D115" s="493"/>
      <c r="E115" s="493"/>
      <c r="F115" s="493"/>
      <c r="G115" s="494"/>
      <c r="H115" s="495"/>
      <c r="I115" s="495"/>
      <c r="J115" s="496"/>
      <c r="K115" s="493"/>
      <c r="L115" s="494"/>
      <c r="M115" s="493"/>
      <c r="N115" s="492"/>
      <c r="O115" s="494"/>
      <c r="P115" s="494"/>
    </row>
    <row r="116" spans="1:16" s="486" customFormat="1" ht="23.25" customHeight="1" x14ac:dyDescent="0.2">
      <c r="A116" s="492"/>
      <c r="B116" s="492"/>
      <c r="C116" s="493"/>
      <c r="D116" s="493"/>
      <c r="E116" s="493"/>
      <c r="F116" s="493"/>
      <c r="G116" s="494"/>
      <c r="H116" s="495"/>
      <c r="I116" s="495"/>
      <c r="J116" s="496"/>
      <c r="K116" s="493"/>
      <c r="L116" s="494"/>
      <c r="M116" s="493"/>
      <c r="N116" s="492"/>
      <c r="O116" s="494"/>
      <c r="P116" s="494"/>
    </row>
    <row r="117" spans="1:16" s="486" customFormat="1" ht="23.25" customHeight="1" x14ac:dyDescent="0.2">
      <c r="A117" s="492"/>
      <c r="B117" s="492"/>
      <c r="C117" s="493"/>
      <c r="D117" s="493"/>
      <c r="E117" s="493"/>
      <c r="F117" s="493"/>
      <c r="G117" s="494"/>
      <c r="H117" s="495"/>
      <c r="I117" s="495"/>
      <c r="J117" s="496"/>
      <c r="K117" s="493"/>
      <c r="L117" s="494"/>
      <c r="M117" s="493"/>
      <c r="N117" s="492"/>
      <c r="O117" s="494"/>
      <c r="P117" s="494"/>
    </row>
    <row r="118" spans="1:16" s="486" customFormat="1" ht="23.25" customHeight="1" x14ac:dyDescent="0.2">
      <c r="A118" s="492"/>
      <c r="B118" s="492"/>
      <c r="C118" s="493"/>
      <c r="D118" s="493"/>
      <c r="E118" s="493"/>
      <c r="F118" s="493"/>
      <c r="G118" s="494"/>
      <c r="H118" s="495"/>
      <c r="I118" s="495"/>
      <c r="J118" s="496"/>
      <c r="K118" s="493"/>
      <c r="L118" s="494"/>
      <c r="M118" s="493"/>
      <c r="N118" s="492"/>
      <c r="O118" s="494"/>
      <c r="P118" s="494"/>
    </row>
    <row r="119" spans="1:16" s="486" customFormat="1" ht="23.25" customHeight="1" x14ac:dyDescent="0.2">
      <c r="A119" s="492"/>
      <c r="B119" s="492"/>
      <c r="C119" s="493"/>
      <c r="D119" s="493"/>
      <c r="E119" s="493"/>
      <c r="F119" s="493"/>
      <c r="G119" s="494"/>
      <c r="H119" s="495"/>
      <c r="I119" s="495"/>
      <c r="J119" s="496"/>
      <c r="K119" s="493"/>
      <c r="L119" s="494"/>
      <c r="M119" s="493"/>
      <c r="N119" s="492"/>
      <c r="O119" s="494"/>
      <c r="P119" s="494"/>
    </row>
    <row r="120" spans="1:16" s="486" customFormat="1" ht="23.25" customHeight="1" x14ac:dyDescent="0.2">
      <c r="A120" s="492"/>
      <c r="B120" s="492"/>
      <c r="C120" s="493"/>
      <c r="D120" s="493"/>
      <c r="E120" s="493"/>
      <c r="F120" s="493"/>
      <c r="G120" s="494"/>
      <c r="H120" s="495"/>
      <c r="I120" s="495"/>
      <c r="J120" s="496"/>
      <c r="K120" s="493"/>
      <c r="L120" s="494"/>
      <c r="M120" s="493"/>
      <c r="N120" s="492"/>
      <c r="O120" s="494"/>
      <c r="P120" s="494"/>
    </row>
    <row r="121" spans="1:16" s="486" customFormat="1" ht="23.25" customHeight="1" x14ac:dyDescent="0.2">
      <c r="A121" s="492"/>
      <c r="B121" s="492"/>
      <c r="C121" s="493"/>
      <c r="D121" s="493"/>
      <c r="E121" s="493"/>
      <c r="F121" s="493"/>
      <c r="G121" s="494"/>
      <c r="H121" s="495"/>
      <c r="I121" s="495"/>
      <c r="J121" s="496"/>
      <c r="K121" s="493"/>
      <c r="L121" s="494"/>
      <c r="M121" s="493"/>
      <c r="N121" s="492"/>
      <c r="O121" s="494"/>
      <c r="P121" s="494"/>
    </row>
    <row r="122" spans="1:16" s="486" customFormat="1" ht="23.25" customHeight="1" x14ac:dyDescent="0.2">
      <c r="A122" s="492"/>
      <c r="B122" s="492"/>
      <c r="C122" s="493"/>
      <c r="D122" s="493"/>
      <c r="E122" s="493"/>
      <c r="F122" s="493"/>
      <c r="G122" s="494"/>
      <c r="H122" s="495"/>
      <c r="I122" s="495"/>
      <c r="J122" s="496"/>
      <c r="K122" s="493"/>
      <c r="L122" s="494"/>
      <c r="M122" s="493"/>
      <c r="N122" s="492"/>
      <c r="O122" s="494"/>
      <c r="P122" s="494"/>
    </row>
    <row r="123" spans="1:16" s="486" customFormat="1" ht="23.25" customHeight="1" x14ac:dyDescent="0.2">
      <c r="A123" s="492"/>
      <c r="B123" s="492"/>
      <c r="C123" s="493"/>
      <c r="D123" s="493"/>
      <c r="E123" s="493"/>
      <c r="F123" s="493"/>
      <c r="G123" s="494"/>
      <c r="H123" s="495"/>
      <c r="I123" s="495"/>
      <c r="J123" s="496"/>
      <c r="K123" s="493"/>
      <c r="L123" s="494"/>
      <c r="M123" s="493"/>
      <c r="N123" s="492"/>
      <c r="O123" s="494"/>
      <c r="P123" s="494"/>
    </row>
    <row r="124" spans="1:16" s="486" customFormat="1" ht="23.25" customHeight="1" x14ac:dyDescent="0.2">
      <c r="A124" s="492"/>
      <c r="B124" s="492"/>
      <c r="C124" s="493"/>
      <c r="D124" s="493"/>
      <c r="E124" s="493"/>
      <c r="F124" s="493"/>
      <c r="G124" s="494"/>
      <c r="H124" s="495"/>
      <c r="I124" s="495"/>
      <c r="J124" s="496"/>
      <c r="K124" s="493"/>
      <c r="L124" s="494"/>
      <c r="M124" s="493"/>
      <c r="N124" s="492"/>
      <c r="O124" s="494"/>
      <c r="P124" s="494"/>
    </row>
    <row r="125" spans="1:16" s="486" customFormat="1" ht="23.25" customHeight="1" x14ac:dyDescent="0.2">
      <c r="A125" s="492"/>
      <c r="B125" s="492"/>
      <c r="C125" s="493"/>
      <c r="D125" s="493"/>
      <c r="E125" s="493"/>
      <c r="F125" s="493"/>
      <c r="G125" s="494"/>
      <c r="H125" s="495"/>
      <c r="I125" s="495"/>
      <c r="J125" s="496"/>
      <c r="K125" s="493"/>
      <c r="L125" s="494"/>
      <c r="M125" s="493"/>
      <c r="N125" s="492"/>
      <c r="O125" s="494"/>
      <c r="P125" s="494"/>
    </row>
    <row r="126" spans="1:16" s="486" customFormat="1" ht="23.25" customHeight="1" x14ac:dyDescent="0.2">
      <c r="A126" s="492"/>
      <c r="B126" s="492"/>
      <c r="C126" s="493"/>
      <c r="D126" s="493"/>
      <c r="E126" s="493"/>
      <c r="F126" s="493"/>
      <c r="G126" s="494"/>
      <c r="H126" s="495"/>
      <c r="I126" s="495"/>
      <c r="J126" s="496"/>
      <c r="K126" s="493"/>
      <c r="L126" s="494"/>
      <c r="M126" s="493"/>
      <c r="N126" s="492"/>
      <c r="O126" s="494"/>
      <c r="P126" s="494"/>
    </row>
    <row r="127" spans="1:16" s="486" customFormat="1" ht="23.25" customHeight="1" x14ac:dyDescent="0.2">
      <c r="A127" s="492"/>
      <c r="B127" s="492"/>
      <c r="C127" s="493"/>
      <c r="D127" s="493"/>
      <c r="E127" s="493"/>
      <c r="F127" s="493"/>
      <c r="G127" s="494"/>
      <c r="H127" s="495"/>
      <c r="I127" s="495"/>
      <c r="J127" s="496"/>
      <c r="K127" s="493"/>
      <c r="L127" s="494"/>
      <c r="M127" s="493"/>
      <c r="N127" s="492"/>
      <c r="O127" s="494"/>
      <c r="P127" s="494"/>
    </row>
    <row r="128" spans="1:16" s="486" customFormat="1" ht="23.25" customHeight="1" x14ac:dyDescent="0.2">
      <c r="A128" s="492"/>
      <c r="B128" s="492"/>
      <c r="C128" s="493"/>
      <c r="D128" s="493"/>
      <c r="E128" s="493"/>
      <c r="F128" s="493"/>
      <c r="G128" s="494"/>
      <c r="H128" s="495"/>
      <c r="I128" s="495"/>
      <c r="J128" s="496"/>
      <c r="K128" s="493"/>
      <c r="L128" s="494"/>
      <c r="M128" s="493"/>
      <c r="N128" s="492"/>
      <c r="O128" s="494"/>
      <c r="P128" s="494"/>
    </row>
    <row r="129" spans="1:16" s="486" customFormat="1" ht="23.25" customHeight="1" x14ac:dyDescent="0.2">
      <c r="A129" s="492"/>
      <c r="B129" s="492"/>
      <c r="C129" s="493"/>
      <c r="D129" s="493"/>
      <c r="E129" s="493"/>
      <c r="F129" s="493"/>
      <c r="G129" s="494"/>
      <c r="H129" s="495"/>
      <c r="I129" s="495"/>
      <c r="J129" s="496"/>
      <c r="K129" s="493"/>
      <c r="L129" s="494"/>
      <c r="M129" s="493"/>
      <c r="N129" s="492"/>
      <c r="O129" s="494"/>
      <c r="P129" s="494"/>
    </row>
    <row r="130" spans="1:16" s="486" customFormat="1" ht="23.25" customHeight="1" x14ac:dyDescent="0.2">
      <c r="A130" s="492"/>
      <c r="B130" s="492"/>
      <c r="C130" s="493"/>
      <c r="D130" s="493"/>
      <c r="E130" s="493"/>
      <c r="F130" s="493"/>
      <c r="G130" s="494"/>
      <c r="H130" s="495"/>
      <c r="I130" s="495"/>
      <c r="J130" s="496"/>
      <c r="K130" s="493"/>
      <c r="L130" s="494"/>
      <c r="M130" s="493"/>
      <c r="N130" s="492"/>
      <c r="O130" s="494"/>
      <c r="P130" s="494"/>
    </row>
    <row r="131" spans="1:16" s="486" customFormat="1" ht="23.25" customHeight="1" x14ac:dyDescent="0.2">
      <c r="A131" s="492"/>
      <c r="B131" s="492"/>
      <c r="C131" s="493"/>
      <c r="D131" s="493"/>
      <c r="E131" s="493"/>
      <c r="F131" s="493"/>
      <c r="G131" s="494"/>
      <c r="H131" s="495"/>
      <c r="I131" s="495"/>
      <c r="J131" s="496"/>
      <c r="K131" s="493"/>
      <c r="L131" s="494"/>
      <c r="M131" s="493"/>
      <c r="N131" s="492"/>
      <c r="O131" s="494"/>
      <c r="P131" s="494"/>
    </row>
    <row r="132" spans="1:16" s="486" customFormat="1" ht="23.25" customHeight="1" x14ac:dyDescent="0.2">
      <c r="A132" s="492"/>
      <c r="B132" s="492"/>
      <c r="C132" s="493"/>
      <c r="D132" s="493"/>
      <c r="E132" s="493"/>
      <c r="F132" s="493"/>
      <c r="G132" s="494"/>
      <c r="H132" s="495"/>
      <c r="I132" s="495"/>
      <c r="J132" s="496"/>
      <c r="K132" s="493"/>
      <c r="L132" s="494"/>
      <c r="M132" s="493"/>
      <c r="N132" s="492"/>
      <c r="O132" s="494"/>
      <c r="P132" s="494"/>
    </row>
    <row r="133" spans="1:16" s="486" customFormat="1" ht="23.25" customHeight="1" x14ac:dyDescent="0.2">
      <c r="A133" s="492"/>
      <c r="B133" s="492"/>
      <c r="C133" s="493"/>
      <c r="D133" s="493"/>
      <c r="E133" s="493"/>
      <c r="F133" s="493"/>
      <c r="G133" s="494"/>
      <c r="H133" s="495"/>
      <c r="I133" s="495"/>
      <c r="J133" s="496"/>
      <c r="K133" s="493"/>
      <c r="L133" s="494"/>
      <c r="M133" s="493"/>
      <c r="N133" s="492"/>
      <c r="O133" s="494"/>
      <c r="P133" s="494"/>
    </row>
    <row r="134" spans="1:16" s="486" customFormat="1" ht="23.25" customHeight="1" x14ac:dyDescent="0.2">
      <c r="A134" s="492"/>
      <c r="B134" s="492"/>
      <c r="C134" s="493"/>
      <c r="D134" s="493"/>
      <c r="E134" s="493"/>
      <c r="F134" s="493"/>
      <c r="G134" s="494"/>
      <c r="H134" s="495"/>
      <c r="I134" s="495"/>
      <c r="J134" s="496"/>
      <c r="K134" s="493"/>
      <c r="L134" s="494"/>
      <c r="M134" s="493"/>
      <c r="N134" s="492"/>
      <c r="O134" s="494"/>
      <c r="P134" s="494"/>
    </row>
    <row r="135" spans="1:16" s="486" customFormat="1" ht="23.25" customHeight="1" x14ac:dyDescent="0.2">
      <c r="A135" s="492"/>
      <c r="B135" s="492"/>
      <c r="C135" s="493"/>
      <c r="D135" s="493"/>
      <c r="E135" s="493"/>
      <c r="F135" s="493"/>
      <c r="G135" s="494"/>
      <c r="H135" s="495"/>
      <c r="I135" s="495"/>
      <c r="J135" s="496"/>
      <c r="K135" s="493"/>
      <c r="L135" s="494"/>
      <c r="M135" s="493"/>
      <c r="N135" s="492"/>
      <c r="O135" s="494"/>
      <c r="P135" s="494"/>
    </row>
    <row r="136" spans="1:16" s="486" customFormat="1" ht="23.25" customHeight="1" x14ac:dyDescent="0.2">
      <c r="A136" s="492"/>
      <c r="B136" s="492"/>
      <c r="C136" s="493"/>
      <c r="D136" s="493"/>
      <c r="E136" s="493"/>
      <c r="F136" s="493"/>
      <c r="G136" s="494"/>
      <c r="H136" s="495"/>
      <c r="I136" s="495"/>
      <c r="J136" s="496"/>
      <c r="K136" s="493"/>
      <c r="L136" s="494"/>
      <c r="M136" s="493"/>
      <c r="N136" s="492"/>
      <c r="O136" s="494"/>
      <c r="P136" s="494"/>
    </row>
    <row r="137" spans="1:16" s="486" customFormat="1" ht="23.25" customHeight="1" x14ac:dyDescent="0.2">
      <c r="A137" s="492"/>
      <c r="B137" s="492"/>
      <c r="C137" s="493"/>
      <c r="D137" s="493"/>
      <c r="E137" s="493"/>
      <c r="F137" s="493"/>
      <c r="G137" s="494"/>
      <c r="H137" s="495"/>
      <c r="I137" s="495"/>
      <c r="J137" s="496"/>
      <c r="K137" s="493"/>
      <c r="L137" s="494"/>
      <c r="M137" s="493"/>
      <c r="N137" s="492"/>
      <c r="O137" s="494"/>
      <c r="P137" s="494"/>
    </row>
    <row r="138" spans="1:16" s="486" customFormat="1" ht="23.25" customHeight="1" x14ac:dyDescent="0.2">
      <c r="A138" s="492"/>
      <c r="B138" s="492"/>
      <c r="C138" s="493"/>
      <c r="D138" s="493"/>
      <c r="E138" s="493"/>
      <c r="F138" s="493"/>
      <c r="G138" s="494"/>
      <c r="H138" s="495"/>
      <c r="I138" s="495"/>
      <c r="J138" s="496"/>
      <c r="K138" s="493"/>
      <c r="L138" s="494"/>
      <c r="M138" s="493"/>
      <c r="N138" s="492"/>
      <c r="O138" s="494"/>
      <c r="P138" s="494"/>
    </row>
    <row r="139" spans="1:16" s="486" customFormat="1" ht="23.25" customHeight="1" x14ac:dyDescent="0.2">
      <c r="A139" s="492"/>
      <c r="B139" s="492"/>
      <c r="C139" s="493"/>
      <c r="D139" s="493"/>
      <c r="E139" s="493"/>
      <c r="F139" s="493"/>
      <c r="G139" s="494"/>
      <c r="H139" s="495"/>
      <c r="I139" s="495"/>
      <c r="J139" s="496"/>
      <c r="K139" s="493"/>
      <c r="L139" s="494"/>
      <c r="M139" s="493"/>
      <c r="N139" s="492"/>
      <c r="O139" s="494"/>
      <c r="P139" s="494"/>
    </row>
    <row r="140" spans="1:16" s="486" customFormat="1" ht="23.25" customHeight="1" x14ac:dyDescent="0.2">
      <c r="A140" s="492"/>
      <c r="B140" s="492"/>
      <c r="C140" s="493"/>
      <c r="D140" s="493"/>
      <c r="E140" s="493"/>
      <c r="F140" s="493"/>
      <c r="G140" s="494"/>
      <c r="H140" s="495"/>
      <c r="I140" s="495"/>
      <c r="J140" s="496"/>
      <c r="K140" s="493"/>
      <c r="L140" s="494"/>
      <c r="M140" s="493"/>
      <c r="N140" s="492"/>
      <c r="O140" s="494"/>
      <c r="P140" s="494"/>
    </row>
    <row r="141" spans="1:16" s="486" customFormat="1" ht="23.25" customHeight="1" x14ac:dyDescent="0.2">
      <c r="A141" s="492"/>
      <c r="B141" s="492"/>
      <c r="C141" s="493"/>
      <c r="D141" s="493"/>
      <c r="E141" s="493"/>
      <c r="F141" s="493"/>
      <c r="G141" s="494"/>
      <c r="H141" s="495"/>
      <c r="I141" s="495"/>
      <c r="J141" s="496"/>
      <c r="K141" s="493"/>
      <c r="L141" s="494"/>
      <c r="M141" s="493"/>
      <c r="N141" s="492"/>
      <c r="O141" s="494"/>
      <c r="P141" s="494"/>
    </row>
    <row r="142" spans="1:16" s="486" customFormat="1" ht="23.25" customHeight="1" x14ac:dyDescent="0.2">
      <c r="A142" s="492"/>
      <c r="B142" s="492"/>
      <c r="C142" s="493"/>
      <c r="D142" s="493"/>
      <c r="E142" s="493"/>
      <c r="F142" s="493"/>
      <c r="G142" s="494"/>
      <c r="H142" s="495"/>
      <c r="I142" s="495"/>
      <c r="J142" s="496"/>
      <c r="K142" s="493"/>
      <c r="L142" s="494"/>
      <c r="M142" s="493"/>
      <c r="N142" s="492"/>
      <c r="O142" s="494"/>
      <c r="P142" s="494"/>
    </row>
    <row r="143" spans="1:16" s="486" customFormat="1" ht="23.25" customHeight="1" x14ac:dyDescent="0.2">
      <c r="A143" s="492"/>
      <c r="B143" s="492"/>
      <c r="C143" s="493"/>
      <c r="D143" s="493"/>
      <c r="E143" s="493"/>
      <c r="F143" s="493"/>
      <c r="G143" s="494"/>
      <c r="H143" s="495"/>
      <c r="I143" s="495"/>
      <c r="J143" s="496"/>
      <c r="K143" s="493"/>
      <c r="L143" s="494"/>
      <c r="M143" s="493"/>
      <c r="N143" s="492"/>
      <c r="O143" s="494"/>
      <c r="P143" s="494"/>
    </row>
    <row r="144" spans="1:16" s="486" customFormat="1" ht="23.25" customHeight="1" x14ac:dyDescent="0.2">
      <c r="A144" s="492"/>
      <c r="B144" s="492"/>
      <c r="C144" s="493"/>
      <c r="D144" s="493"/>
      <c r="E144" s="493"/>
      <c r="F144" s="493"/>
      <c r="G144" s="494"/>
      <c r="H144" s="495"/>
      <c r="I144" s="495"/>
      <c r="J144" s="496"/>
      <c r="K144" s="493"/>
      <c r="L144" s="494"/>
      <c r="M144" s="493"/>
      <c r="N144" s="492"/>
      <c r="O144" s="494"/>
      <c r="P144" s="494"/>
    </row>
    <row r="145" spans="1:16" s="486" customFormat="1" ht="23.25" customHeight="1" x14ac:dyDescent="0.2">
      <c r="A145" s="492"/>
      <c r="B145" s="492"/>
      <c r="C145" s="493"/>
      <c r="D145" s="493"/>
      <c r="E145" s="493"/>
      <c r="F145" s="493"/>
      <c r="G145" s="494"/>
      <c r="H145" s="495"/>
      <c r="I145" s="495"/>
      <c r="J145" s="496"/>
      <c r="K145" s="493"/>
      <c r="L145" s="494"/>
      <c r="M145" s="493"/>
      <c r="N145" s="492"/>
      <c r="O145" s="494"/>
      <c r="P145" s="494"/>
    </row>
    <row r="146" spans="1:16" s="486" customFormat="1" ht="23.25" customHeight="1" x14ac:dyDescent="0.2">
      <c r="A146" s="492"/>
      <c r="B146" s="492"/>
      <c r="C146" s="493"/>
      <c r="D146" s="493"/>
      <c r="E146" s="493"/>
      <c r="F146" s="493"/>
      <c r="G146" s="494"/>
      <c r="H146" s="495"/>
      <c r="I146" s="495"/>
      <c r="J146" s="496"/>
      <c r="K146" s="493"/>
      <c r="L146" s="494"/>
      <c r="M146" s="493"/>
      <c r="N146" s="492"/>
      <c r="O146" s="494"/>
      <c r="P146" s="494"/>
    </row>
    <row r="147" spans="1:16" s="486" customFormat="1" ht="23.25" customHeight="1" x14ac:dyDescent="0.2">
      <c r="A147" s="492"/>
      <c r="B147" s="492"/>
      <c r="C147" s="493"/>
      <c r="D147" s="493"/>
      <c r="E147" s="493"/>
      <c r="F147" s="493"/>
      <c r="G147" s="494"/>
      <c r="H147" s="495"/>
      <c r="I147" s="495"/>
      <c r="J147" s="496"/>
      <c r="K147" s="493"/>
      <c r="L147" s="494"/>
      <c r="M147" s="493"/>
      <c r="N147" s="492"/>
      <c r="O147" s="494"/>
      <c r="P147" s="494"/>
    </row>
    <row r="148" spans="1:16" s="486" customFormat="1" ht="23.25" customHeight="1" x14ac:dyDescent="0.2">
      <c r="A148" s="492"/>
      <c r="B148" s="492"/>
      <c r="C148" s="493"/>
      <c r="D148" s="493"/>
      <c r="E148" s="493"/>
      <c r="F148" s="493"/>
      <c r="G148" s="494"/>
      <c r="H148" s="495"/>
      <c r="I148" s="495"/>
      <c r="J148" s="496"/>
      <c r="K148" s="493"/>
      <c r="L148" s="494"/>
      <c r="M148" s="493"/>
      <c r="N148" s="492"/>
      <c r="O148" s="494"/>
      <c r="P148" s="494"/>
    </row>
    <row r="149" spans="1:16" s="486" customFormat="1" ht="23.25" customHeight="1" x14ac:dyDescent="0.2">
      <c r="A149" s="492"/>
      <c r="B149" s="492"/>
      <c r="C149" s="493"/>
      <c r="D149" s="493"/>
      <c r="E149" s="493"/>
      <c r="F149" s="493"/>
      <c r="G149" s="494"/>
      <c r="H149" s="495"/>
      <c r="I149" s="495"/>
      <c r="J149" s="496"/>
      <c r="K149" s="493"/>
      <c r="L149" s="494"/>
      <c r="M149" s="493"/>
      <c r="N149" s="492"/>
      <c r="O149" s="494"/>
      <c r="P149" s="494"/>
    </row>
    <row r="150" spans="1:16" s="486" customFormat="1" ht="23.25" customHeight="1" x14ac:dyDescent="0.2">
      <c r="A150" s="492"/>
      <c r="B150" s="492"/>
      <c r="C150" s="493"/>
      <c r="D150" s="493"/>
      <c r="E150" s="493"/>
      <c r="F150" s="493"/>
      <c r="G150" s="494"/>
      <c r="H150" s="495"/>
      <c r="I150" s="495"/>
      <c r="J150" s="496"/>
      <c r="K150" s="493"/>
      <c r="L150" s="494"/>
      <c r="M150" s="493"/>
      <c r="N150" s="492"/>
      <c r="O150" s="494"/>
      <c r="P150" s="494"/>
    </row>
    <row r="151" spans="1:16" s="486" customFormat="1" ht="23.25" customHeight="1" x14ac:dyDescent="0.2">
      <c r="A151" s="492"/>
      <c r="B151" s="492"/>
      <c r="C151" s="493"/>
      <c r="D151" s="493"/>
      <c r="E151" s="493"/>
      <c r="F151" s="493"/>
      <c r="G151" s="494"/>
      <c r="H151" s="495"/>
      <c r="I151" s="495"/>
      <c r="J151" s="496"/>
      <c r="K151" s="493"/>
      <c r="L151" s="494"/>
      <c r="M151" s="493"/>
      <c r="N151" s="492"/>
      <c r="O151" s="494"/>
      <c r="P151" s="494"/>
    </row>
    <row r="152" spans="1:16" s="486" customFormat="1" ht="23.25" customHeight="1" x14ac:dyDescent="0.2">
      <c r="A152" s="492"/>
      <c r="B152" s="492"/>
      <c r="C152" s="493"/>
      <c r="D152" s="493"/>
      <c r="E152" s="493"/>
      <c r="F152" s="493"/>
      <c r="G152" s="494"/>
      <c r="H152" s="495"/>
      <c r="I152" s="495"/>
      <c r="J152" s="496"/>
      <c r="K152" s="493"/>
      <c r="L152" s="494"/>
      <c r="M152" s="493"/>
      <c r="N152" s="492"/>
      <c r="O152" s="494"/>
      <c r="P152" s="494"/>
    </row>
    <row r="153" spans="1:16" s="486" customFormat="1" ht="23.25" customHeight="1" x14ac:dyDescent="0.2">
      <c r="A153" s="492"/>
      <c r="B153" s="492"/>
      <c r="C153" s="493"/>
      <c r="D153" s="493"/>
      <c r="E153" s="493"/>
      <c r="F153" s="493"/>
      <c r="G153" s="494"/>
      <c r="H153" s="495"/>
      <c r="I153" s="495"/>
      <c r="J153" s="496"/>
      <c r="K153" s="493"/>
      <c r="L153" s="494"/>
      <c r="M153" s="493"/>
      <c r="N153" s="492"/>
      <c r="O153" s="494"/>
      <c r="P153" s="494"/>
    </row>
    <row r="154" spans="1:16" s="486" customFormat="1" ht="23.25" customHeight="1" x14ac:dyDescent="0.2">
      <c r="A154" s="492"/>
      <c r="B154" s="492"/>
      <c r="C154" s="493"/>
      <c r="D154" s="493"/>
      <c r="E154" s="493"/>
      <c r="F154" s="493"/>
      <c r="G154" s="494"/>
      <c r="H154" s="495"/>
      <c r="I154" s="495"/>
      <c r="J154" s="496"/>
      <c r="K154" s="493"/>
      <c r="L154" s="494"/>
      <c r="M154" s="493"/>
      <c r="N154" s="492"/>
      <c r="O154" s="494"/>
      <c r="P154" s="494"/>
    </row>
    <row r="155" spans="1:16" s="486" customFormat="1" ht="23.25" customHeight="1" x14ac:dyDescent="0.2">
      <c r="A155" s="492"/>
      <c r="B155" s="492"/>
      <c r="C155" s="493"/>
      <c r="D155" s="493"/>
      <c r="E155" s="493"/>
      <c r="F155" s="493"/>
      <c r="G155" s="494"/>
      <c r="H155" s="495"/>
      <c r="I155" s="495"/>
      <c r="J155" s="496"/>
      <c r="K155" s="493"/>
      <c r="L155" s="494"/>
      <c r="M155" s="493"/>
      <c r="N155" s="492"/>
      <c r="O155" s="494"/>
      <c r="P155" s="494"/>
    </row>
    <row r="156" spans="1:16" s="486" customFormat="1" ht="23.25" customHeight="1" x14ac:dyDescent="0.2">
      <c r="A156" s="492"/>
      <c r="B156" s="492"/>
      <c r="C156" s="493"/>
      <c r="D156" s="493"/>
      <c r="E156" s="493"/>
      <c r="F156" s="493"/>
      <c r="G156" s="494"/>
      <c r="H156" s="495"/>
      <c r="I156" s="495"/>
      <c r="J156" s="496"/>
      <c r="K156" s="493"/>
      <c r="L156" s="494"/>
      <c r="M156" s="493"/>
      <c r="N156" s="492"/>
      <c r="O156" s="494"/>
      <c r="P156" s="494"/>
    </row>
    <row r="157" spans="1:16" s="486" customFormat="1" ht="23.25" customHeight="1" x14ac:dyDescent="0.2">
      <c r="A157" s="492"/>
      <c r="B157" s="492"/>
      <c r="C157" s="493"/>
      <c r="D157" s="493"/>
      <c r="E157" s="493"/>
      <c r="F157" s="493"/>
      <c r="G157" s="494"/>
      <c r="H157" s="495"/>
      <c r="I157" s="495"/>
      <c r="J157" s="496"/>
      <c r="K157" s="493"/>
      <c r="L157" s="494"/>
      <c r="M157" s="493"/>
      <c r="N157" s="492"/>
      <c r="O157" s="494"/>
      <c r="P157" s="494"/>
    </row>
    <row r="158" spans="1:16" s="486" customFormat="1" ht="23.25" customHeight="1" x14ac:dyDescent="0.2">
      <c r="A158" s="492"/>
      <c r="B158" s="492"/>
      <c r="C158" s="493"/>
      <c r="D158" s="493"/>
      <c r="E158" s="493"/>
      <c r="F158" s="493"/>
      <c r="G158" s="494"/>
      <c r="H158" s="495"/>
      <c r="I158" s="495"/>
      <c r="J158" s="496"/>
      <c r="K158" s="493"/>
      <c r="L158" s="494"/>
      <c r="M158" s="493"/>
      <c r="N158" s="492"/>
      <c r="O158" s="494"/>
      <c r="P158" s="494"/>
    </row>
    <row r="159" spans="1:16" s="486" customFormat="1" ht="23.25" customHeight="1" x14ac:dyDescent="0.2">
      <c r="A159" s="492"/>
      <c r="B159" s="492"/>
      <c r="C159" s="493"/>
      <c r="D159" s="493"/>
      <c r="E159" s="493"/>
      <c r="F159" s="493"/>
      <c r="G159" s="494"/>
      <c r="H159" s="495"/>
      <c r="I159" s="495"/>
      <c r="J159" s="496"/>
      <c r="K159" s="493"/>
      <c r="L159" s="494"/>
      <c r="M159" s="493"/>
      <c r="N159" s="492"/>
      <c r="O159" s="494"/>
      <c r="P159" s="494"/>
    </row>
    <row r="160" spans="1:16" s="486" customFormat="1" ht="23.25" customHeight="1" x14ac:dyDescent="0.2">
      <c r="A160" s="492"/>
      <c r="B160" s="492"/>
      <c r="C160" s="493"/>
      <c r="D160" s="493"/>
      <c r="E160" s="493"/>
      <c r="F160" s="493"/>
      <c r="G160" s="494"/>
      <c r="H160" s="495"/>
      <c r="I160" s="495"/>
      <c r="J160" s="496"/>
      <c r="K160" s="493"/>
      <c r="L160" s="494"/>
      <c r="M160" s="493"/>
      <c r="N160" s="492"/>
      <c r="O160" s="494"/>
      <c r="P160" s="494"/>
    </row>
    <row r="161" spans="1:16" s="486" customFormat="1" ht="23.25" customHeight="1" x14ac:dyDescent="0.2">
      <c r="A161" s="492"/>
      <c r="B161" s="492"/>
      <c r="C161" s="493"/>
      <c r="D161" s="493"/>
      <c r="E161" s="493"/>
      <c r="F161" s="493"/>
      <c r="G161" s="494"/>
      <c r="H161" s="495"/>
      <c r="I161" s="495"/>
      <c r="J161" s="496"/>
      <c r="K161" s="493"/>
      <c r="L161" s="494"/>
      <c r="M161" s="493"/>
      <c r="N161" s="492"/>
      <c r="O161" s="494"/>
      <c r="P161" s="494"/>
    </row>
    <row r="162" spans="1:16" s="486" customFormat="1" ht="23.25" customHeight="1" x14ac:dyDescent="0.2">
      <c r="A162" s="492"/>
      <c r="B162" s="492"/>
      <c r="C162" s="493"/>
      <c r="D162" s="493"/>
      <c r="E162" s="493"/>
      <c r="F162" s="493"/>
      <c r="G162" s="494"/>
      <c r="H162" s="495"/>
      <c r="I162" s="495"/>
      <c r="J162" s="496"/>
      <c r="K162" s="493"/>
      <c r="L162" s="494"/>
      <c r="M162" s="493"/>
      <c r="N162" s="492"/>
      <c r="O162" s="494"/>
      <c r="P162" s="494"/>
    </row>
    <row r="163" spans="1:16" s="486" customFormat="1" ht="23.25" customHeight="1" x14ac:dyDescent="0.2">
      <c r="A163" s="492"/>
      <c r="B163" s="492"/>
      <c r="C163" s="493"/>
      <c r="D163" s="493"/>
      <c r="E163" s="493"/>
      <c r="F163" s="493"/>
      <c r="G163" s="494"/>
      <c r="H163" s="495"/>
      <c r="I163" s="495"/>
      <c r="J163" s="496"/>
      <c r="K163" s="493"/>
      <c r="L163" s="494"/>
      <c r="M163" s="493"/>
      <c r="N163" s="492"/>
      <c r="O163" s="494"/>
      <c r="P163" s="494"/>
    </row>
    <row r="164" spans="1:16" s="486" customFormat="1" ht="23.25" customHeight="1" x14ac:dyDescent="0.2">
      <c r="A164" s="492"/>
      <c r="B164" s="492"/>
      <c r="C164" s="493"/>
      <c r="D164" s="493"/>
      <c r="E164" s="493"/>
      <c r="F164" s="493"/>
      <c r="G164" s="494"/>
      <c r="H164" s="495"/>
      <c r="I164" s="495"/>
      <c r="J164" s="496"/>
      <c r="K164" s="493"/>
      <c r="L164" s="494"/>
      <c r="M164" s="493"/>
      <c r="N164" s="492"/>
      <c r="O164" s="494"/>
      <c r="P164" s="494"/>
    </row>
    <row r="165" spans="1:16" s="486" customFormat="1" ht="23.25" customHeight="1" x14ac:dyDescent="0.2">
      <c r="A165" s="492"/>
      <c r="B165" s="492"/>
      <c r="C165" s="493"/>
      <c r="D165" s="493"/>
      <c r="E165" s="493"/>
      <c r="F165" s="493"/>
      <c r="G165" s="494"/>
      <c r="H165" s="495"/>
      <c r="I165" s="495"/>
      <c r="J165" s="496"/>
      <c r="K165" s="493"/>
      <c r="L165" s="494"/>
      <c r="M165" s="493"/>
      <c r="N165" s="492"/>
      <c r="O165" s="494"/>
      <c r="P165" s="494"/>
    </row>
    <row r="166" spans="1:16" s="486" customFormat="1" ht="23.25" customHeight="1" x14ac:dyDescent="0.2">
      <c r="A166" s="492"/>
      <c r="B166" s="492"/>
      <c r="C166" s="493"/>
      <c r="D166" s="493"/>
      <c r="E166" s="493"/>
      <c r="F166" s="493"/>
      <c r="G166" s="494"/>
      <c r="H166" s="495"/>
      <c r="I166" s="495"/>
      <c r="J166" s="496"/>
      <c r="K166" s="493"/>
      <c r="L166" s="494"/>
      <c r="M166" s="493"/>
      <c r="N166" s="492"/>
      <c r="O166" s="494"/>
      <c r="P166" s="494"/>
    </row>
    <row r="167" spans="1:16" s="486" customFormat="1" ht="23.25" customHeight="1" x14ac:dyDescent="0.2">
      <c r="A167" s="492"/>
      <c r="B167" s="492"/>
      <c r="C167" s="493"/>
      <c r="D167" s="493"/>
      <c r="E167" s="493"/>
      <c r="F167" s="493"/>
      <c r="G167" s="494"/>
      <c r="H167" s="495"/>
      <c r="I167" s="495"/>
      <c r="J167" s="496"/>
      <c r="K167" s="493"/>
      <c r="L167" s="494"/>
      <c r="M167" s="493"/>
      <c r="N167" s="492"/>
      <c r="O167" s="494"/>
      <c r="P167" s="494"/>
    </row>
    <row r="168" spans="1:16" s="486" customFormat="1" ht="23.25" customHeight="1" x14ac:dyDescent="0.2">
      <c r="A168" s="492"/>
      <c r="B168" s="492"/>
      <c r="C168" s="493"/>
      <c r="D168" s="493"/>
      <c r="E168" s="493"/>
      <c r="F168" s="493"/>
      <c r="G168" s="494"/>
      <c r="H168" s="495"/>
      <c r="I168" s="495"/>
      <c r="J168" s="496"/>
      <c r="K168" s="493"/>
      <c r="L168" s="494"/>
      <c r="M168" s="493"/>
      <c r="N168" s="492"/>
      <c r="O168" s="494"/>
      <c r="P168" s="494"/>
    </row>
    <row r="169" spans="1:16" s="486" customFormat="1" ht="23.25" customHeight="1" x14ac:dyDescent="0.2">
      <c r="A169" s="492"/>
      <c r="B169" s="492"/>
      <c r="C169" s="493"/>
      <c r="D169" s="493"/>
      <c r="E169" s="493"/>
      <c r="F169" s="493"/>
      <c r="G169" s="494"/>
      <c r="H169" s="495"/>
      <c r="I169" s="495"/>
      <c r="J169" s="496"/>
      <c r="K169" s="493"/>
      <c r="L169" s="494"/>
      <c r="M169" s="493"/>
      <c r="N169" s="492"/>
      <c r="O169" s="494"/>
      <c r="P169" s="494"/>
    </row>
    <row r="170" spans="1:16" s="486" customFormat="1" ht="23.25" customHeight="1" x14ac:dyDescent="0.2">
      <c r="A170" s="492"/>
      <c r="B170" s="492"/>
      <c r="C170" s="493"/>
      <c r="D170" s="493"/>
      <c r="E170" s="493"/>
      <c r="F170" s="493"/>
      <c r="G170" s="494"/>
      <c r="H170" s="495"/>
      <c r="I170" s="495"/>
      <c r="J170" s="496"/>
      <c r="K170" s="493"/>
      <c r="L170" s="494"/>
      <c r="M170" s="493"/>
      <c r="N170" s="492"/>
      <c r="O170" s="494"/>
      <c r="P170" s="494"/>
    </row>
    <row r="171" spans="1:16" s="486" customFormat="1" ht="23.25" customHeight="1" x14ac:dyDescent="0.2">
      <c r="A171" s="492"/>
      <c r="B171" s="492"/>
      <c r="C171" s="493"/>
      <c r="D171" s="493"/>
      <c r="E171" s="493"/>
      <c r="F171" s="493"/>
      <c r="G171" s="494"/>
      <c r="H171" s="495"/>
      <c r="I171" s="495"/>
      <c r="J171" s="496"/>
      <c r="K171" s="493"/>
      <c r="L171" s="494"/>
      <c r="M171" s="493"/>
      <c r="N171" s="492"/>
      <c r="O171" s="494"/>
      <c r="P171" s="494"/>
    </row>
    <row r="172" spans="1:16" s="486" customFormat="1" ht="23.25" customHeight="1" x14ac:dyDescent="0.2">
      <c r="A172" s="492"/>
      <c r="B172" s="492"/>
      <c r="C172" s="493"/>
      <c r="D172" s="493"/>
      <c r="E172" s="493"/>
      <c r="F172" s="493"/>
      <c r="G172" s="494"/>
      <c r="H172" s="495"/>
      <c r="I172" s="495"/>
      <c r="J172" s="496"/>
      <c r="K172" s="493"/>
      <c r="L172" s="494"/>
      <c r="M172" s="493"/>
      <c r="N172" s="492"/>
      <c r="O172" s="494"/>
      <c r="P172" s="494"/>
    </row>
    <row r="173" spans="1:16" s="486" customFormat="1" ht="23.25" customHeight="1" x14ac:dyDescent="0.2">
      <c r="A173" s="492"/>
      <c r="B173" s="492"/>
      <c r="C173" s="493"/>
      <c r="D173" s="493"/>
      <c r="E173" s="493"/>
      <c r="F173" s="493"/>
      <c r="G173" s="494"/>
      <c r="H173" s="495"/>
      <c r="I173" s="495"/>
      <c r="J173" s="496"/>
      <c r="K173" s="493"/>
      <c r="L173" s="494"/>
      <c r="M173" s="493"/>
      <c r="N173" s="492"/>
      <c r="O173" s="494"/>
      <c r="P173" s="494"/>
    </row>
    <row r="174" spans="1:16" s="486" customFormat="1" ht="23.25" customHeight="1" x14ac:dyDescent="0.2">
      <c r="A174" s="492"/>
      <c r="B174" s="492"/>
      <c r="C174" s="493"/>
      <c r="D174" s="493"/>
      <c r="E174" s="493"/>
      <c r="F174" s="493"/>
      <c r="G174" s="494"/>
      <c r="H174" s="495"/>
      <c r="I174" s="495"/>
      <c r="J174" s="496"/>
      <c r="K174" s="493"/>
      <c r="L174" s="494"/>
      <c r="M174" s="493"/>
      <c r="N174" s="492"/>
      <c r="O174" s="494"/>
      <c r="P174" s="494"/>
    </row>
    <row r="175" spans="1:16" s="486" customFormat="1" ht="23.25" customHeight="1" x14ac:dyDescent="0.2">
      <c r="A175" s="492"/>
      <c r="B175" s="492"/>
      <c r="C175" s="493"/>
      <c r="D175" s="493"/>
      <c r="E175" s="493"/>
      <c r="F175" s="493"/>
      <c r="G175" s="494"/>
      <c r="H175" s="495"/>
      <c r="I175" s="495"/>
      <c r="J175" s="496"/>
      <c r="K175" s="493"/>
      <c r="L175" s="494"/>
      <c r="M175" s="493"/>
      <c r="N175" s="492"/>
      <c r="O175" s="494"/>
      <c r="P175" s="494"/>
    </row>
    <row r="176" spans="1:16" s="486" customFormat="1" ht="23.25" customHeight="1" x14ac:dyDescent="0.2">
      <c r="A176" s="492"/>
      <c r="B176" s="492"/>
      <c r="C176" s="493"/>
      <c r="D176" s="493"/>
      <c r="E176" s="493"/>
      <c r="F176" s="493"/>
      <c r="G176" s="494"/>
      <c r="H176" s="495"/>
      <c r="I176" s="495"/>
      <c r="J176" s="496"/>
      <c r="K176" s="493"/>
      <c r="L176" s="494"/>
      <c r="M176" s="493"/>
      <c r="N176" s="492"/>
      <c r="O176" s="494"/>
      <c r="P176" s="494"/>
    </row>
    <row r="177" spans="1:16" s="486" customFormat="1" ht="23.25" customHeight="1" x14ac:dyDescent="0.2">
      <c r="A177" s="492"/>
      <c r="B177" s="492"/>
      <c r="C177" s="493"/>
      <c r="D177" s="493"/>
      <c r="E177" s="493"/>
      <c r="F177" s="493"/>
      <c r="G177" s="494"/>
      <c r="H177" s="495"/>
      <c r="I177" s="495"/>
      <c r="J177" s="496"/>
      <c r="K177" s="493"/>
      <c r="L177" s="494"/>
      <c r="M177" s="493"/>
      <c r="N177" s="492"/>
      <c r="O177" s="494"/>
      <c r="P177" s="494"/>
    </row>
    <row r="178" spans="1:16" s="486" customFormat="1" ht="23.25" customHeight="1" x14ac:dyDescent="0.2">
      <c r="A178" s="492"/>
      <c r="B178" s="492"/>
      <c r="C178" s="493"/>
      <c r="D178" s="493"/>
      <c r="E178" s="493"/>
      <c r="F178" s="493"/>
      <c r="G178" s="494"/>
      <c r="H178" s="495"/>
      <c r="I178" s="495"/>
      <c r="J178" s="496"/>
      <c r="K178" s="493"/>
      <c r="L178" s="494"/>
      <c r="M178" s="493"/>
      <c r="N178" s="492"/>
      <c r="O178" s="494"/>
      <c r="P178" s="494"/>
    </row>
    <row r="179" spans="1:16" s="486" customFormat="1" ht="23.25" customHeight="1" x14ac:dyDescent="0.2">
      <c r="A179" s="492"/>
      <c r="B179" s="492"/>
      <c r="C179" s="493"/>
      <c r="D179" s="493"/>
      <c r="E179" s="493"/>
      <c r="F179" s="493"/>
      <c r="G179" s="494"/>
      <c r="H179" s="495"/>
      <c r="I179" s="495"/>
      <c r="J179" s="496"/>
      <c r="K179" s="493"/>
      <c r="L179" s="494"/>
      <c r="M179" s="493"/>
      <c r="N179" s="492"/>
      <c r="O179" s="494"/>
      <c r="P179" s="494"/>
    </row>
    <row r="180" spans="1:16" s="486" customFormat="1" ht="23.25" customHeight="1" x14ac:dyDescent="0.2">
      <c r="A180" s="492"/>
      <c r="B180" s="492"/>
      <c r="C180" s="493"/>
      <c r="D180" s="493"/>
      <c r="E180" s="493"/>
      <c r="F180" s="493"/>
      <c r="G180" s="494"/>
      <c r="H180" s="495"/>
      <c r="I180" s="495"/>
      <c r="J180" s="496"/>
      <c r="K180" s="493"/>
      <c r="L180" s="494"/>
      <c r="M180" s="493"/>
      <c r="N180" s="492"/>
      <c r="O180" s="494"/>
      <c r="P180" s="494"/>
    </row>
    <row r="181" spans="1:16" s="486" customFormat="1" ht="23.25" customHeight="1" x14ac:dyDescent="0.2">
      <c r="A181" s="492"/>
      <c r="B181" s="492"/>
      <c r="C181" s="493"/>
      <c r="D181" s="493"/>
      <c r="E181" s="493"/>
      <c r="F181" s="493"/>
      <c r="G181" s="494"/>
      <c r="H181" s="495"/>
      <c r="I181" s="495"/>
      <c r="J181" s="496"/>
      <c r="K181" s="493"/>
      <c r="L181" s="494"/>
      <c r="M181" s="493"/>
      <c r="N181" s="492"/>
      <c r="O181" s="494"/>
      <c r="P181" s="494"/>
    </row>
    <row r="182" spans="1:16" s="486" customFormat="1" ht="23.25" customHeight="1" x14ac:dyDescent="0.2">
      <c r="A182" s="492"/>
      <c r="B182" s="492"/>
      <c r="C182" s="493"/>
      <c r="D182" s="493"/>
      <c r="E182" s="493"/>
      <c r="F182" s="493"/>
      <c r="G182" s="494"/>
      <c r="H182" s="495"/>
      <c r="I182" s="495"/>
      <c r="J182" s="496"/>
      <c r="K182" s="493"/>
      <c r="L182" s="494"/>
      <c r="M182" s="493"/>
      <c r="N182" s="492"/>
      <c r="O182" s="494"/>
      <c r="P182" s="494"/>
    </row>
    <row r="183" spans="1:16" s="486" customFormat="1" ht="23.25" customHeight="1" x14ac:dyDescent="0.2">
      <c r="A183" s="492"/>
      <c r="B183" s="492"/>
      <c r="C183" s="493"/>
      <c r="D183" s="493"/>
      <c r="E183" s="493"/>
      <c r="F183" s="493"/>
      <c r="G183" s="494"/>
      <c r="H183" s="495"/>
      <c r="I183" s="495"/>
      <c r="J183" s="496"/>
      <c r="K183" s="493"/>
      <c r="L183" s="494"/>
      <c r="M183" s="493"/>
      <c r="N183" s="492"/>
      <c r="O183" s="494"/>
      <c r="P183" s="494"/>
    </row>
    <row r="184" spans="1:16" s="486" customFormat="1" ht="23.25" customHeight="1" x14ac:dyDescent="0.2">
      <c r="A184" s="492"/>
      <c r="B184" s="492"/>
      <c r="C184" s="493"/>
      <c r="D184" s="493"/>
      <c r="E184" s="493"/>
      <c r="F184" s="493"/>
      <c r="G184" s="494"/>
      <c r="H184" s="495"/>
      <c r="I184" s="495"/>
      <c r="J184" s="496"/>
      <c r="K184" s="493"/>
      <c r="L184" s="494"/>
      <c r="M184" s="493"/>
      <c r="N184" s="492"/>
      <c r="O184" s="494"/>
      <c r="P184" s="494"/>
    </row>
    <row r="185" spans="1:16" s="486" customFormat="1" ht="23.25" customHeight="1" x14ac:dyDescent="0.2">
      <c r="A185" s="492"/>
      <c r="B185" s="492"/>
      <c r="C185" s="493"/>
      <c r="D185" s="493"/>
      <c r="E185" s="493"/>
      <c r="F185" s="493"/>
      <c r="G185" s="494"/>
      <c r="H185" s="495"/>
      <c r="I185" s="495"/>
      <c r="J185" s="496"/>
      <c r="K185" s="493"/>
      <c r="L185" s="494"/>
      <c r="M185" s="493"/>
      <c r="N185" s="492"/>
      <c r="O185" s="494"/>
      <c r="P185" s="494"/>
    </row>
    <row r="186" spans="1:16" s="486" customFormat="1" ht="23.25" customHeight="1" x14ac:dyDescent="0.2">
      <c r="A186" s="492"/>
      <c r="B186" s="492"/>
      <c r="C186" s="493"/>
      <c r="D186" s="493"/>
      <c r="E186" s="493"/>
      <c r="F186" s="493"/>
      <c r="G186" s="494"/>
      <c r="H186" s="495"/>
      <c r="I186" s="495"/>
      <c r="J186" s="496"/>
      <c r="K186" s="493"/>
      <c r="L186" s="494"/>
      <c r="M186" s="493"/>
      <c r="N186" s="492"/>
      <c r="O186" s="494"/>
      <c r="P186" s="494"/>
    </row>
    <row r="187" spans="1:16" s="486" customFormat="1" ht="23.25" customHeight="1" x14ac:dyDescent="0.2">
      <c r="A187" s="492"/>
      <c r="B187" s="492"/>
      <c r="C187" s="493"/>
      <c r="D187" s="493"/>
      <c r="E187" s="493"/>
      <c r="F187" s="493"/>
      <c r="G187" s="494"/>
      <c r="H187" s="495"/>
      <c r="I187" s="495"/>
      <c r="J187" s="496"/>
      <c r="K187" s="493"/>
      <c r="L187" s="494"/>
      <c r="M187" s="493"/>
      <c r="N187" s="492"/>
      <c r="O187" s="494"/>
      <c r="P187" s="494"/>
    </row>
    <row r="188" spans="1:16" s="486" customFormat="1" ht="23.25" customHeight="1" x14ac:dyDescent="0.2">
      <c r="A188" s="492"/>
      <c r="B188" s="492"/>
      <c r="C188" s="493"/>
      <c r="D188" s="493"/>
      <c r="E188" s="493"/>
      <c r="F188" s="493"/>
      <c r="G188" s="494"/>
      <c r="H188" s="495"/>
      <c r="I188" s="495"/>
      <c r="J188" s="496"/>
      <c r="K188" s="493"/>
      <c r="L188" s="494"/>
      <c r="M188" s="493"/>
      <c r="N188" s="492"/>
      <c r="O188" s="494"/>
      <c r="P188" s="494"/>
    </row>
    <row r="189" spans="1:16" s="486" customFormat="1" ht="23.25" customHeight="1" x14ac:dyDescent="0.2">
      <c r="A189" s="492"/>
      <c r="B189" s="492"/>
      <c r="C189" s="493"/>
      <c r="D189" s="493"/>
      <c r="E189" s="493"/>
      <c r="F189" s="493"/>
      <c r="G189" s="494"/>
      <c r="H189" s="495"/>
      <c r="I189" s="495"/>
      <c r="J189" s="496"/>
      <c r="K189" s="493"/>
      <c r="L189" s="494"/>
      <c r="M189" s="493"/>
      <c r="N189" s="492"/>
      <c r="O189" s="494"/>
      <c r="P189" s="494"/>
    </row>
    <row r="190" spans="1:16" s="486" customFormat="1" ht="23.25" customHeight="1" x14ac:dyDescent="0.2">
      <c r="A190" s="492"/>
      <c r="B190" s="492"/>
      <c r="C190" s="493"/>
      <c r="D190" s="493"/>
      <c r="E190" s="493"/>
      <c r="F190" s="493"/>
      <c r="G190" s="494"/>
      <c r="H190" s="495"/>
      <c r="I190" s="495"/>
      <c r="J190" s="496"/>
      <c r="K190" s="493"/>
      <c r="L190" s="494"/>
      <c r="M190" s="493"/>
      <c r="N190" s="492"/>
      <c r="O190" s="494"/>
      <c r="P190" s="494"/>
    </row>
    <row r="191" spans="1:16" s="486" customFormat="1" ht="23.25" customHeight="1" x14ac:dyDescent="0.2">
      <c r="A191" s="492"/>
      <c r="B191" s="492"/>
      <c r="C191" s="493"/>
      <c r="D191" s="493"/>
      <c r="E191" s="493"/>
      <c r="F191" s="493"/>
      <c r="G191" s="494"/>
      <c r="H191" s="495"/>
      <c r="I191" s="495"/>
      <c r="J191" s="496"/>
      <c r="K191" s="493"/>
      <c r="L191" s="494"/>
      <c r="M191" s="493"/>
      <c r="N191" s="492"/>
      <c r="O191" s="494"/>
      <c r="P191" s="494"/>
    </row>
    <row r="192" spans="1:16" s="486" customFormat="1" ht="23.25" customHeight="1" x14ac:dyDescent="0.2">
      <c r="A192" s="492"/>
      <c r="B192" s="492"/>
      <c r="C192" s="493"/>
      <c r="D192" s="493"/>
      <c r="E192" s="493"/>
      <c r="F192" s="493"/>
      <c r="G192" s="494"/>
      <c r="H192" s="495"/>
      <c r="I192" s="495"/>
      <c r="J192" s="496"/>
      <c r="K192" s="493"/>
      <c r="L192" s="494"/>
      <c r="M192" s="493"/>
      <c r="N192" s="492"/>
      <c r="O192" s="494"/>
      <c r="P192" s="494"/>
    </row>
    <row r="193" spans="1:16" s="486" customFormat="1" ht="23.25" customHeight="1" x14ac:dyDescent="0.2">
      <c r="A193" s="492"/>
      <c r="B193" s="492"/>
      <c r="C193" s="493"/>
      <c r="D193" s="493"/>
      <c r="E193" s="493"/>
      <c r="F193" s="493"/>
      <c r="G193" s="494"/>
      <c r="H193" s="495"/>
      <c r="I193" s="495"/>
      <c r="J193" s="496"/>
      <c r="K193" s="493"/>
      <c r="L193" s="494"/>
      <c r="M193" s="493"/>
      <c r="N193" s="492"/>
      <c r="O193" s="494"/>
      <c r="P193" s="494"/>
    </row>
    <row r="194" spans="1:16" s="486" customFormat="1" ht="23.25" customHeight="1" x14ac:dyDescent="0.2">
      <c r="A194" s="492"/>
      <c r="B194" s="492"/>
      <c r="C194" s="493"/>
      <c r="D194" s="493"/>
      <c r="E194" s="493"/>
      <c r="F194" s="493"/>
      <c r="G194" s="494"/>
      <c r="H194" s="495"/>
      <c r="I194" s="495"/>
      <c r="J194" s="496"/>
      <c r="K194" s="493"/>
      <c r="L194" s="494"/>
      <c r="M194" s="493"/>
      <c r="N194" s="492"/>
      <c r="O194" s="494"/>
      <c r="P194" s="494"/>
    </row>
    <row r="195" spans="1:16" s="486" customFormat="1" ht="23.25" customHeight="1" x14ac:dyDescent="0.2">
      <c r="A195" s="492"/>
      <c r="B195" s="492"/>
      <c r="C195" s="493"/>
      <c r="D195" s="493"/>
      <c r="E195" s="493"/>
      <c r="F195" s="493"/>
      <c r="G195" s="494"/>
      <c r="H195" s="495"/>
      <c r="I195" s="495"/>
      <c r="J195" s="496"/>
      <c r="K195" s="493"/>
      <c r="L195" s="494"/>
      <c r="M195" s="493"/>
      <c r="N195" s="492"/>
      <c r="O195" s="494"/>
      <c r="P195" s="494"/>
    </row>
    <row r="196" spans="1:16" s="486" customFormat="1" ht="23.25" customHeight="1" x14ac:dyDescent="0.2">
      <c r="A196" s="492"/>
      <c r="B196" s="492"/>
      <c r="C196" s="493"/>
      <c r="D196" s="493"/>
      <c r="E196" s="493"/>
      <c r="F196" s="493"/>
      <c r="G196" s="494"/>
      <c r="H196" s="495"/>
      <c r="I196" s="495"/>
      <c r="J196" s="496"/>
      <c r="K196" s="493"/>
      <c r="L196" s="494"/>
      <c r="M196" s="493"/>
      <c r="N196" s="492"/>
      <c r="O196" s="494"/>
      <c r="P196" s="494"/>
    </row>
    <row r="197" spans="1:16" s="486" customFormat="1" ht="23.25" customHeight="1" x14ac:dyDescent="0.2">
      <c r="A197" s="492"/>
      <c r="B197" s="492"/>
      <c r="C197" s="493"/>
      <c r="D197" s="493"/>
      <c r="E197" s="493"/>
      <c r="F197" s="493"/>
      <c r="G197" s="494"/>
      <c r="H197" s="495"/>
      <c r="I197" s="495"/>
      <c r="J197" s="496"/>
      <c r="K197" s="493"/>
      <c r="L197" s="494"/>
      <c r="M197" s="493"/>
      <c r="N197" s="492"/>
      <c r="O197" s="494"/>
      <c r="P197" s="494"/>
    </row>
    <row r="198" spans="1:16" s="486" customFormat="1" ht="23.25" customHeight="1" x14ac:dyDescent="0.2">
      <c r="A198" s="492"/>
      <c r="B198" s="492"/>
      <c r="C198" s="493"/>
      <c r="D198" s="493"/>
      <c r="E198" s="493"/>
      <c r="F198" s="493"/>
      <c r="G198" s="494"/>
      <c r="H198" s="495"/>
      <c r="I198" s="495"/>
      <c r="J198" s="496"/>
      <c r="K198" s="493"/>
      <c r="L198" s="494"/>
      <c r="M198" s="493"/>
      <c r="N198" s="492"/>
      <c r="O198" s="494"/>
      <c r="P198" s="494"/>
    </row>
    <row r="199" spans="1:16" s="486" customFormat="1" ht="23.25" customHeight="1" x14ac:dyDescent="0.2">
      <c r="A199" s="492"/>
      <c r="B199" s="492"/>
      <c r="C199" s="493"/>
      <c r="D199" s="493"/>
      <c r="E199" s="493"/>
      <c r="F199" s="493"/>
      <c r="G199" s="494"/>
      <c r="H199" s="495"/>
      <c r="I199" s="495"/>
      <c r="J199" s="496"/>
      <c r="K199" s="493"/>
      <c r="L199" s="494"/>
      <c r="M199" s="493"/>
      <c r="N199" s="492"/>
      <c r="O199" s="494"/>
      <c r="P199" s="494"/>
    </row>
    <row r="200" spans="1:16" s="486" customFormat="1" ht="23.25" customHeight="1" x14ac:dyDescent="0.2">
      <c r="A200" s="492"/>
      <c r="B200" s="492"/>
      <c r="C200" s="493"/>
      <c r="D200" s="493"/>
      <c r="E200" s="493"/>
      <c r="F200" s="493"/>
      <c r="G200" s="494"/>
      <c r="H200" s="495"/>
      <c r="I200" s="495"/>
      <c r="J200" s="496"/>
      <c r="K200" s="493"/>
      <c r="L200" s="494"/>
      <c r="M200" s="493"/>
      <c r="N200" s="492"/>
      <c r="O200" s="494"/>
      <c r="P200" s="494"/>
    </row>
    <row r="201" spans="1:16" s="486" customFormat="1" ht="23.25" customHeight="1" x14ac:dyDescent="0.2">
      <c r="A201" s="492"/>
      <c r="B201" s="492"/>
      <c r="C201" s="493"/>
      <c r="D201" s="493"/>
      <c r="E201" s="493"/>
      <c r="F201" s="493"/>
      <c r="G201" s="494"/>
      <c r="H201" s="495"/>
      <c r="I201" s="495"/>
      <c r="J201" s="496"/>
      <c r="K201" s="493"/>
      <c r="L201" s="494"/>
      <c r="M201" s="493"/>
      <c r="N201" s="492"/>
      <c r="O201" s="494"/>
      <c r="P201" s="494"/>
    </row>
    <row r="202" spans="1:16" s="486" customFormat="1" ht="23.25" customHeight="1" x14ac:dyDescent="0.2">
      <c r="A202" s="492"/>
      <c r="B202" s="492"/>
      <c r="C202" s="493"/>
      <c r="D202" s="493"/>
      <c r="E202" s="493"/>
      <c r="F202" s="493"/>
      <c r="G202" s="494"/>
      <c r="H202" s="495"/>
      <c r="I202" s="495"/>
      <c r="J202" s="496"/>
      <c r="K202" s="493"/>
      <c r="L202" s="494"/>
      <c r="M202" s="493"/>
      <c r="N202" s="492"/>
      <c r="O202" s="494"/>
      <c r="P202" s="494"/>
    </row>
    <row r="203" spans="1:16" s="486" customFormat="1" ht="23.25" customHeight="1" x14ac:dyDescent="0.2">
      <c r="A203" s="492"/>
      <c r="B203" s="492"/>
      <c r="C203" s="493"/>
      <c r="D203" s="493"/>
      <c r="E203" s="493"/>
      <c r="F203" s="493"/>
      <c r="G203" s="494"/>
      <c r="H203" s="495"/>
      <c r="I203" s="495"/>
      <c r="J203" s="496"/>
      <c r="K203" s="493"/>
      <c r="L203" s="494"/>
      <c r="M203" s="493"/>
      <c r="N203" s="492"/>
      <c r="O203" s="494"/>
      <c r="P203" s="494"/>
    </row>
    <row r="204" spans="1:16" s="486" customFormat="1" ht="23.25" customHeight="1" x14ac:dyDescent="0.2">
      <c r="A204" s="492"/>
      <c r="B204" s="492"/>
      <c r="C204" s="493"/>
      <c r="D204" s="493"/>
      <c r="E204" s="493"/>
      <c r="F204" s="493"/>
      <c r="G204" s="494"/>
      <c r="H204" s="495"/>
      <c r="I204" s="495"/>
      <c r="J204" s="496"/>
      <c r="K204" s="493"/>
      <c r="L204" s="494"/>
      <c r="M204" s="493"/>
      <c r="N204" s="492"/>
      <c r="O204" s="494"/>
      <c r="P204" s="494"/>
    </row>
    <row r="205" spans="1:16" s="486" customFormat="1" ht="23.25" customHeight="1" x14ac:dyDescent="0.2">
      <c r="A205" s="492"/>
      <c r="B205" s="492"/>
      <c r="C205" s="493"/>
      <c r="D205" s="493"/>
      <c r="E205" s="493"/>
      <c r="F205" s="493"/>
      <c r="G205" s="494"/>
      <c r="H205" s="495"/>
      <c r="I205" s="495"/>
      <c r="J205" s="496"/>
      <c r="K205" s="493"/>
      <c r="L205" s="494"/>
      <c r="M205" s="493"/>
      <c r="N205" s="492"/>
      <c r="O205" s="494"/>
      <c r="P205" s="494"/>
    </row>
    <row r="206" spans="1:16" s="486" customFormat="1" ht="23.25" customHeight="1" x14ac:dyDescent="0.2">
      <c r="A206" s="492"/>
      <c r="B206" s="492"/>
      <c r="C206" s="493"/>
      <c r="D206" s="493"/>
      <c r="E206" s="493"/>
      <c r="F206" s="493"/>
      <c r="G206" s="494"/>
      <c r="H206" s="495"/>
      <c r="I206" s="495"/>
      <c r="J206" s="496"/>
      <c r="K206" s="493"/>
      <c r="L206" s="494"/>
      <c r="M206" s="493"/>
      <c r="N206" s="492"/>
      <c r="O206" s="494"/>
      <c r="P206" s="494"/>
    </row>
    <row r="207" spans="1:16" s="486" customFormat="1" ht="23.25" customHeight="1" x14ac:dyDescent="0.2">
      <c r="A207" s="492"/>
      <c r="B207" s="492"/>
      <c r="C207" s="493"/>
      <c r="D207" s="493"/>
      <c r="E207" s="493"/>
      <c r="F207" s="493"/>
      <c r="G207" s="494"/>
      <c r="H207" s="495"/>
      <c r="I207" s="495"/>
      <c r="J207" s="496"/>
      <c r="K207" s="493"/>
      <c r="L207" s="494"/>
      <c r="M207" s="493"/>
      <c r="N207" s="492"/>
      <c r="O207" s="494"/>
      <c r="P207" s="494"/>
    </row>
    <row r="208" spans="1:16" s="486" customFormat="1" ht="23.25" customHeight="1" x14ac:dyDescent="0.2">
      <c r="A208" s="492"/>
      <c r="B208" s="492"/>
      <c r="C208" s="493"/>
      <c r="D208" s="493"/>
      <c r="E208" s="493"/>
      <c r="F208" s="493"/>
      <c r="G208" s="494"/>
      <c r="H208" s="495"/>
      <c r="I208" s="495"/>
      <c r="J208" s="496"/>
      <c r="K208" s="493"/>
      <c r="L208" s="494"/>
      <c r="M208" s="493"/>
      <c r="N208" s="492"/>
      <c r="O208" s="494"/>
      <c r="P208" s="494"/>
    </row>
    <row r="209" spans="1:16" s="486" customFormat="1" ht="23.25" customHeight="1" x14ac:dyDescent="0.2">
      <c r="A209" s="492"/>
      <c r="B209" s="492"/>
      <c r="C209" s="493"/>
      <c r="D209" s="493"/>
      <c r="E209" s="493"/>
      <c r="F209" s="493"/>
      <c r="G209" s="494"/>
      <c r="H209" s="495"/>
      <c r="I209" s="495"/>
      <c r="J209" s="496"/>
      <c r="K209" s="493"/>
      <c r="L209" s="494"/>
      <c r="M209" s="493"/>
      <c r="N209" s="492"/>
      <c r="O209" s="494"/>
      <c r="P209" s="494"/>
    </row>
    <row r="210" spans="1:16" s="486" customFormat="1" ht="23.25" customHeight="1" x14ac:dyDescent="0.2">
      <c r="A210" s="492"/>
      <c r="B210" s="492"/>
      <c r="C210" s="493"/>
      <c r="D210" s="493"/>
      <c r="E210" s="493"/>
      <c r="F210" s="493"/>
      <c r="G210" s="494"/>
      <c r="H210" s="495"/>
      <c r="I210" s="495"/>
      <c r="J210" s="496"/>
      <c r="K210" s="493"/>
      <c r="L210" s="494"/>
      <c r="M210" s="493"/>
      <c r="N210" s="492"/>
      <c r="O210" s="494"/>
      <c r="P210" s="494"/>
    </row>
    <row r="211" spans="1:16" s="486" customFormat="1" ht="23.25" customHeight="1" x14ac:dyDescent="0.2">
      <c r="A211" s="492"/>
      <c r="B211" s="492"/>
      <c r="C211" s="493"/>
      <c r="D211" s="493"/>
      <c r="E211" s="493"/>
      <c r="F211" s="493"/>
      <c r="G211" s="494"/>
      <c r="H211" s="495"/>
      <c r="I211" s="495"/>
      <c r="J211" s="496"/>
      <c r="K211" s="493"/>
      <c r="L211" s="494"/>
      <c r="M211" s="493"/>
      <c r="N211" s="492"/>
      <c r="O211" s="494"/>
      <c r="P211" s="494"/>
    </row>
    <row r="212" spans="1:16" s="486" customFormat="1" ht="23.25" customHeight="1" x14ac:dyDescent="0.2">
      <c r="A212" s="492"/>
      <c r="B212" s="492"/>
      <c r="C212" s="493"/>
      <c r="D212" s="493"/>
      <c r="E212" s="493"/>
      <c r="F212" s="493"/>
      <c r="G212" s="494"/>
      <c r="H212" s="495"/>
      <c r="I212" s="495"/>
      <c r="J212" s="496"/>
      <c r="K212" s="493"/>
      <c r="L212" s="494"/>
      <c r="M212" s="493"/>
      <c r="N212" s="492"/>
      <c r="O212" s="494"/>
      <c r="P212" s="494"/>
    </row>
    <row r="213" spans="1:16" s="486" customFormat="1" ht="23.25" customHeight="1" x14ac:dyDescent="0.2">
      <c r="A213" s="492"/>
      <c r="B213" s="492"/>
      <c r="C213" s="493"/>
      <c r="D213" s="493"/>
      <c r="E213" s="493"/>
      <c r="F213" s="493"/>
      <c r="G213" s="494"/>
      <c r="H213" s="495"/>
      <c r="I213" s="495"/>
      <c r="J213" s="496"/>
      <c r="K213" s="493"/>
      <c r="L213" s="494"/>
      <c r="M213" s="493"/>
      <c r="N213" s="492"/>
      <c r="O213" s="494"/>
      <c r="P213" s="494"/>
    </row>
    <row r="214" spans="1:16" s="486" customFormat="1" ht="23.25" customHeight="1" x14ac:dyDescent="0.2">
      <c r="A214" s="492"/>
      <c r="B214" s="492"/>
      <c r="C214" s="493"/>
      <c r="D214" s="493"/>
      <c r="E214" s="493"/>
      <c r="F214" s="493"/>
      <c r="G214" s="494"/>
      <c r="H214" s="495"/>
      <c r="I214" s="495"/>
      <c r="J214" s="496"/>
      <c r="K214" s="493"/>
      <c r="L214" s="494"/>
      <c r="M214" s="493"/>
      <c r="N214" s="492"/>
      <c r="O214" s="494"/>
      <c r="P214" s="494"/>
    </row>
    <row r="215" spans="1:16" s="486" customFormat="1" ht="23.25" customHeight="1" x14ac:dyDescent="0.2">
      <c r="A215" s="492"/>
      <c r="B215" s="492"/>
      <c r="C215" s="493"/>
      <c r="D215" s="493"/>
      <c r="E215" s="493"/>
      <c r="F215" s="493"/>
      <c r="G215" s="494"/>
      <c r="H215" s="495"/>
      <c r="I215" s="495"/>
      <c r="J215" s="496"/>
      <c r="K215" s="493"/>
      <c r="L215" s="494"/>
      <c r="M215" s="493"/>
      <c r="N215" s="492"/>
      <c r="O215" s="494"/>
      <c r="P215" s="494"/>
    </row>
    <row r="216" spans="1:16" s="486" customFormat="1" ht="23.25" customHeight="1" x14ac:dyDescent="0.2">
      <c r="A216" s="492"/>
      <c r="B216" s="492"/>
      <c r="C216" s="493"/>
      <c r="D216" s="493"/>
      <c r="E216" s="493"/>
      <c r="F216" s="493"/>
      <c r="G216" s="494"/>
      <c r="H216" s="495"/>
      <c r="I216" s="495"/>
      <c r="J216" s="496"/>
      <c r="K216" s="493"/>
      <c r="L216" s="494"/>
      <c r="M216" s="493"/>
      <c r="N216" s="492"/>
      <c r="O216" s="494"/>
      <c r="P216" s="494"/>
    </row>
    <row r="217" spans="1:16" s="486" customFormat="1" ht="23.25" customHeight="1" x14ac:dyDescent="0.2">
      <c r="A217" s="492"/>
      <c r="B217" s="492"/>
      <c r="C217" s="493"/>
      <c r="D217" s="493"/>
      <c r="E217" s="493"/>
      <c r="F217" s="493"/>
      <c r="G217" s="494"/>
      <c r="H217" s="495"/>
      <c r="I217" s="495"/>
      <c r="J217" s="496"/>
      <c r="K217" s="493"/>
      <c r="L217" s="494"/>
      <c r="M217" s="493"/>
      <c r="N217" s="492"/>
      <c r="O217" s="494"/>
      <c r="P217" s="494"/>
    </row>
    <row r="218" spans="1:16" s="486" customFormat="1" ht="23.25" customHeight="1" x14ac:dyDescent="0.2">
      <c r="A218" s="492"/>
      <c r="B218" s="492"/>
      <c r="C218" s="493"/>
      <c r="D218" s="493"/>
      <c r="E218" s="493"/>
      <c r="F218" s="493"/>
      <c r="G218" s="494"/>
      <c r="H218" s="495"/>
      <c r="I218" s="495"/>
      <c r="J218" s="496"/>
      <c r="K218" s="493"/>
      <c r="L218" s="494"/>
      <c r="M218" s="493"/>
      <c r="N218" s="492"/>
      <c r="O218" s="494"/>
      <c r="P218" s="494"/>
    </row>
    <row r="219" spans="1:16" s="486" customFormat="1" ht="23.25" customHeight="1" x14ac:dyDescent="0.2">
      <c r="A219" s="492"/>
      <c r="B219" s="492"/>
      <c r="C219" s="493"/>
      <c r="D219" s="493"/>
      <c r="E219" s="493"/>
      <c r="F219" s="493"/>
      <c r="G219" s="494"/>
      <c r="H219" s="495"/>
      <c r="I219" s="495"/>
      <c r="J219" s="496"/>
      <c r="K219" s="493"/>
      <c r="L219" s="494"/>
      <c r="M219" s="493"/>
      <c r="N219" s="492"/>
      <c r="O219" s="494"/>
      <c r="P219" s="494"/>
    </row>
    <row r="220" spans="1:16" s="486" customFormat="1" ht="23.25" customHeight="1" x14ac:dyDescent="0.2">
      <c r="A220" s="492"/>
      <c r="B220" s="492"/>
      <c r="C220" s="493"/>
      <c r="D220" s="493"/>
      <c r="E220" s="493"/>
      <c r="F220" s="493"/>
      <c r="G220" s="494"/>
      <c r="H220" s="495"/>
      <c r="I220" s="495"/>
      <c r="J220" s="496"/>
      <c r="K220" s="493"/>
      <c r="L220" s="494"/>
      <c r="M220" s="493"/>
      <c r="N220" s="492"/>
      <c r="O220" s="494"/>
      <c r="P220" s="494"/>
    </row>
    <row r="221" spans="1:16" s="486" customFormat="1" ht="23.25" customHeight="1" x14ac:dyDescent="0.2">
      <c r="A221" s="492"/>
      <c r="B221" s="492"/>
      <c r="C221" s="493"/>
      <c r="D221" s="493"/>
      <c r="E221" s="493"/>
      <c r="F221" s="493"/>
      <c r="G221" s="494"/>
      <c r="H221" s="495"/>
      <c r="I221" s="495"/>
      <c r="J221" s="496"/>
      <c r="K221" s="493"/>
      <c r="L221" s="494"/>
      <c r="M221" s="493"/>
      <c r="N221" s="492"/>
      <c r="O221" s="494"/>
      <c r="P221" s="494"/>
    </row>
    <row r="222" spans="1:16" s="486" customFormat="1" ht="23.25" customHeight="1" x14ac:dyDescent="0.2">
      <c r="A222" s="492"/>
      <c r="B222" s="492"/>
      <c r="C222" s="493"/>
      <c r="D222" s="493"/>
      <c r="E222" s="493"/>
      <c r="F222" s="493"/>
      <c r="G222" s="494"/>
      <c r="H222" s="495"/>
      <c r="I222" s="495"/>
      <c r="J222" s="496"/>
      <c r="K222" s="493"/>
      <c r="L222" s="494"/>
      <c r="M222" s="493"/>
      <c r="N222" s="492"/>
      <c r="O222" s="494"/>
      <c r="P222" s="494"/>
    </row>
    <row r="223" spans="1:16" s="486" customFormat="1" ht="23.25" customHeight="1" x14ac:dyDescent="0.2">
      <c r="A223" s="492"/>
      <c r="B223" s="492"/>
      <c r="C223" s="493"/>
      <c r="D223" s="493"/>
      <c r="E223" s="493"/>
      <c r="F223" s="493"/>
      <c r="G223" s="494"/>
      <c r="H223" s="495"/>
      <c r="I223" s="495"/>
      <c r="J223" s="496"/>
      <c r="K223" s="493"/>
      <c r="L223" s="494"/>
      <c r="M223" s="493"/>
      <c r="N223" s="492"/>
      <c r="O223" s="494"/>
      <c r="P223" s="494"/>
    </row>
    <row r="224" spans="1:16" s="486" customFormat="1" ht="23.25" customHeight="1" x14ac:dyDescent="0.2">
      <c r="A224" s="492"/>
      <c r="B224" s="492"/>
      <c r="C224" s="493"/>
      <c r="D224" s="493"/>
      <c r="E224" s="493"/>
      <c r="F224" s="493"/>
      <c r="G224" s="494"/>
      <c r="H224" s="495"/>
      <c r="I224" s="495"/>
      <c r="J224" s="496"/>
      <c r="K224" s="493"/>
      <c r="L224" s="494"/>
      <c r="M224" s="493"/>
      <c r="N224" s="492"/>
      <c r="O224" s="494"/>
      <c r="P224" s="494"/>
    </row>
    <row r="225" spans="1:16" s="486" customFormat="1" ht="23.25" customHeight="1" x14ac:dyDescent="0.2">
      <c r="A225" s="492"/>
      <c r="B225" s="492"/>
      <c r="C225" s="493"/>
      <c r="D225" s="493"/>
      <c r="E225" s="493"/>
      <c r="F225" s="493"/>
      <c r="G225" s="494"/>
      <c r="H225" s="495"/>
      <c r="I225" s="495"/>
      <c r="J225" s="496"/>
      <c r="K225" s="493"/>
      <c r="L225" s="494"/>
      <c r="M225" s="493"/>
      <c r="N225" s="492"/>
      <c r="O225" s="494"/>
      <c r="P225" s="494"/>
    </row>
    <row r="226" spans="1:16" s="486" customFormat="1" ht="23.25" customHeight="1" x14ac:dyDescent="0.2">
      <c r="A226" s="492"/>
      <c r="B226" s="492"/>
      <c r="C226" s="493"/>
      <c r="D226" s="493"/>
      <c r="E226" s="493"/>
      <c r="F226" s="493"/>
      <c r="G226" s="494"/>
      <c r="H226" s="495"/>
      <c r="I226" s="495"/>
      <c r="J226" s="496"/>
      <c r="K226" s="493"/>
      <c r="L226" s="494"/>
      <c r="M226" s="493"/>
      <c r="N226" s="492"/>
      <c r="O226" s="494"/>
      <c r="P226" s="494"/>
    </row>
    <row r="227" spans="1:16" s="486" customFormat="1" ht="23.25" customHeight="1" x14ac:dyDescent="0.2">
      <c r="A227" s="492"/>
      <c r="B227" s="492"/>
      <c r="C227" s="493"/>
      <c r="D227" s="493"/>
      <c r="E227" s="493"/>
      <c r="F227" s="493"/>
      <c r="G227" s="494"/>
      <c r="H227" s="495"/>
      <c r="I227" s="495"/>
      <c r="J227" s="496"/>
      <c r="K227" s="493"/>
      <c r="L227" s="494"/>
      <c r="M227" s="493"/>
      <c r="N227" s="492"/>
      <c r="O227" s="494"/>
      <c r="P227" s="494"/>
    </row>
    <row r="228" spans="1:16" s="486" customFormat="1" ht="23.25" customHeight="1" x14ac:dyDescent="0.2">
      <c r="A228" s="492"/>
      <c r="B228" s="492"/>
      <c r="C228" s="493"/>
      <c r="D228" s="493"/>
      <c r="E228" s="493"/>
      <c r="F228" s="493"/>
      <c r="G228" s="494"/>
      <c r="H228" s="495"/>
      <c r="I228" s="495"/>
      <c r="J228" s="496"/>
      <c r="K228" s="493"/>
      <c r="L228" s="494"/>
      <c r="M228" s="493"/>
      <c r="N228" s="492"/>
      <c r="O228" s="494"/>
      <c r="P228" s="494"/>
    </row>
    <row r="229" spans="1:16" s="486" customFormat="1" ht="23.25" customHeight="1" x14ac:dyDescent="0.2">
      <c r="A229" s="492"/>
      <c r="B229" s="492"/>
      <c r="C229" s="493"/>
      <c r="D229" s="493"/>
      <c r="E229" s="493"/>
      <c r="F229" s="493"/>
      <c r="G229" s="494"/>
      <c r="H229" s="495"/>
      <c r="I229" s="495"/>
      <c r="J229" s="496"/>
      <c r="K229" s="493"/>
      <c r="L229" s="494"/>
      <c r="M229" s="493"/>
      <c r="N229" s="492"/>
      <c r="O229" s="494"/>
      <c r="P229" s="494"/>
    </row>
    <row r="230" spans="1:16" s="486" customFormat="1" ht="23.25" customHeight="1" x14ac:dyDescent="0.2">
      <c r="A230" s="492"/>
      <c r="B230" s="492"/>
      <c r="C230" s="493"/>
      <c r="D230" s="493"/>
      <c r="E230" s="493"/>
      <c r="F230" s="493"/>
      <c r="G230" s="494"/>
      <c r="H230" s="495"/>
      <c r="I230" s="495"/>
      <c r="J230" s="496"/>
      <c r="K230" s="493"/>
      <c r="L230" s="494"/>
      <c r="M230" s="493"/>
      <c r="N230" s="492"/>
      <c r="O230" s="494"/>
      <c r="P230" s="494"/>
    </row>
    <row r="231" spans="1:16" s="486" customFormat="1" ht="23.25" customHeight="1" x14ac:dyDescent="0.2">
      <c r="A231" s="492"/>
      <c r="B231" s="492"/>
      <c r="C231" s="493"/>
      <c r="D231" s="493"/>
      <c r="E231" s="493"/>
      <c r="F231" s="493"/>
      <c r="G231" s="494"/>
      <c r="H231" s="495"/>
      <c r="I231" s="495"/>
      <c r="J231" s="496"/>
      <c r="K231" s="493"/>
      <c r="L231" s="494"/>
      <c r="M231" s="493"/>
      <c r="N231" s="492"/>
      <c r="O231" s="494"/>
      <c r="P231" s="494"/>
    </row>
    <row r="232" spans="1:16" s="486" customFormat="1" ht="23.25" customHeight="1" x14ac:dyDescent="0.2">
      <c r="A232" s="492"/>
      <c r="B232" s="492"/>
      <c r="C232" s="493"/>
      <c r="D232" s="493"/>
      <c r="E232" s="493"/>
      <c r="F232" s="493"/>
      <c r="G232" s="494"/>
      <c r="H232" s="495"/>
      <c r="I232" s="495"/>
      <c r="J232" s="496"/>
      <c r="K232" s="493"/>
      <c r="L232" s="494"/>
      <c r="M232" s="493"/>
      <c r="N232" s="492"/>
      <c r="O232" s="494"/>
      <c r="P232" s="494"/>
    </row>
    <row r="233" spans="1:16" s="486" customFormat="1" ht="23.25" customHeight="1" x14ac:dyDescent="0.2">
      <c r="A233" s="492"/>
      <c r="B233" s="492"/>
      <c r="C233" s="493"/>
      <c r="D233" s="493"/>
      <c r="E233" s="493"/>
      <c r="F233" s="493"/>
      <c r="G233" s="494"/>
      <c r="H233" s="495"/>
      <c r="I233" s="495"/>
      <c r="J233" s="496"/>
      <c r="K233" s="493"/>
      <c r="L233" s="494"/>
      <c r="M233" s="493"/>
      <c r="N233" s="492"/>
      <c r="O233" s="494"/>
      <c r="P233" s="494"/>
    </row>
    <row r="234" spans="1:16" s="486" customFormat="1" ht="23.25" customHeight="1" x14ac:dyDescent="0.2">
      <c r="A234" s="492"/>
      <c r="B234" s="492"/>
      <c r="C234" s="493"/>
      <c r="D234" s="493"/>
      <c r="E234" s="493"/>
      <c r="F234" s="493"/>
      <c r="G234" s="494"/>
      <c r="H234" s="495"/>
      <c r="I234" s="495"/>
      <c r="J234" s="496"/>
      <c r="K234" s="493"/>
      <c r="L234" s="494"/>
      <c r="M234" s="493"/>
      <c r="N234" s="492"/>
      <c r="O234" s="494"/>
      <c r="P234" s="494"/>
    </row>
    <row r="235" spans="1:16" s="486" customFormat="1" ht="23.25" customHeight="1" x14ac:dyDescent="0.2">
      <c r="A235" s="492"/>
      <c r="B235" s="492"/>
      <c r="C235" s="493"/>
      <c r="D235" s="493"/>
      <c r="E235" s="493"/>
      <c r="F235" s="493"/>
      <c r="G235" s="494"/>
      <c r="H235" s="495"/>
      <c r="I235" s="495"/>
      <c r="J235" s="496"/>
      <c r="K235" s="493"/>
      <c r="L235" s="494"/>
      <c r="M235" s="493"/>
      <c r="N235" s="492"/>
      <c r="O235" s="494"/>
      <c r="P235" s="494"/>
    </row>
    <row r="236" spans="1:16" s="486" customFormat="1" ht="23.25" customHeight="1" x14ac:dyDescent="0.2">
      <c r="A236" s="492"/>
      <c r="B236" s="492"/>
      <c r="C236" s="493"/>
      <c r="D236" s="493"/>
      <c r="E236" s="493"/>
      <c r="F236" s="493"/>
      <c r="G236" s="494"/>
      <c r="H236" s="495"/>
      <c r="I236" s="495"/>
      <c r="J236" s="496"/>
      <c r="K236" s="493"/>
      <c r="L236" s="494"/>
      <c r="M236" s="493"/>
      <c r="N236" s="492"/>
      <c r="O236" s="494"/>
      <c r="P236" s="494"/>
    </row>
    <row r="237" spans="1:16" s="486" customFormat="1" ht="23.25" customHeight="1" x14ac:dyDescent="0.2">
      <c r="A237" s="492"/>
      <c r="B237" s="492"/>
      <c r="C237" s="493"/>
      <c r="D237" s="493"/>
      <c r="E237" s="493"/>
      <c r="F237" s="493"/>
      <c r="G237" s="494"/>
      <c r="H237" s="495"/>
      <c r="I237" s="495"/>
      <c r="J237" s="496"/>
      <c r="K237" s="493"/>
      <c r="L237" s="494"/>
      <c r="M237" s="493"/>
      <c r="N237" s="492"/>
      <c r="O237" s="494"/>
      <c r="P237" s="494"/>
    </row>
    <row r="238" spans="1:16" s="486" customFormat="1" ht="23.25" customHeight="1" x14ac:dyDescent="0.2">
      <c r="A238" s="492"/>
      <c r="B238" s="492"/>
      <c r="C238" s="493"/>
      <c r="D238" s="493"/>
      <c r="E238" s="493"/>
      <c r="F238" s="493"/>
      <c r="G238" s="494"/>
      <c r="H238" s="495"/>
      <c r="I238" s="495"/>
      <c r="J238" s="496"/>
      <c r="K238" s="493"/>
      <c r="L238" s="494"/>
      <c r="M238" s="493"/>
      <c r="N238" s="492"/>
      <c r="O238" s="494"/>
      <c r="P238" s="494"/>
    </row>
    <row r="239" spans="1:16" s="486" customFormat="1" ht="23.25" customHeight="1" x14ac:dyDescent="0.2">
      <c r="A239" s="492"/>
      <c r="B239" s="492"/>
      <c r="C239" s="493"/>
      <c r="D239" s="493"/>
      <c r="E239" s="493"/>
      <c r="F239" s="493"/>
      <c r="G239" s="494"/>
      <c r="H239" s="495"/>
      <c r="I239" s="495"/>
      <c r="J239" s="496"/>
      <c r="K239" s="493"/>
      <c r="L239" s="494"/>
      <c r="M239" s="493"/>
      <c r="N239" s="492"/>
      <c r="O239" s="494"/>
      <c r="P239" s="494"/>
    </row>
    <row r="240" spans="1:16" s="486" customFormat="1" ht="23.25" customHeight="1" x14ac:dyDescent="0.2">
      <c r="A240" s="492"/>
      <c r="B240" s="492"/>
      <c r="C240" s="493"/>
      <c r="D240" s="493"/>
      <c r="E240" s="493"/>
      <c r="F240" s="493"/>
      <c r="G240" s="494"/>
      <c r="H240" s="495"/>
      <c r="I240" s="495"/>
      <c r="J240" s="496"/>
      <c r="K240" s="493"/>
      <c r="L240" s="494"/>
      <c r="M240" s="493"/>
      <c r="N240" s="492"/>
      <c r="O240" s="494"/>
      <c r="P240" s="494"/>
    </row>
    <row r="241" spans="1:16" s="486" customFormat="1" ht="23.25" customHeight="1" x14ac:dyDescent="0.2">
      <c r="A241" s="492"/>
      <c r="B241" s="492"/>
      <c r="C241" s="493"/>
      <c r="D241" s="493"/>
      <c r="E241" s="493"/>
      <c r="F241" s="493"/>
      <c r="G241" s="494"/>
      <c r="H241" s="495"/>
      <c r="I241" s="495"/>
      <c r="J241" s="496"/>
      <c r="K241" s="493"/>
      <c r="L241" s="494"/>
      <c r="M241" s="493"/>
      <c r="N241" s="492"/>
      <c r="O241" s="494"/>
      <c r="P241" s="494"/>
    </row>
    <row r="242" spans="1:16" s="486" customFormat="1" ht="23.25" customHeight="1" x14ac:dyDescent="0.2">
      <c r="A242" s="492"/>
      <c r="B242" s="492"/>
      <c r="C242" s="493"/>
      <c r="D242" s="493"/>
      <c r="E242" s="493"/>
      <c r="F242" s="493"/>
      <c r="G242" s="494"/>
      <c r="H242" s="495"/>
      <c r="I242" s="495"/>
      <c r="J242" s="496"/>
      <c r="K242" s="493"/>
      <c r="L242" s="494"/>
      <c r="M242" s="493"/>
      <c r="N242" s="492"/>
      <c r="O242" s="494"/>
      <c r="P242" s="494"/>
    </row>
    <row r="243" spans="1:16" s="486" customFormat="1" ht="23.25" customHeight="1" x14ac:dyDescent="0.2">
      <c r="A243" s="492"/>
      <c r="B243" s="492"/>
      <c r="C243" s="493"/>
      <c r="D243" s="493"/>
      <c r="E243" s="493"/>
      <c r="F243" s="493"/>
      <c r="G243" s="494"/>
      <c r="H243" s="495"/>
      <c r="I243" s="495"/>
      <c r="J243" s="496"/>
      <c r="K243" s="493"/>
      <c r="L243" s="494"/>
      <c r="M243" s="493"/>
      <c r="N243" s="492"/>
      <c r="O243" s="494"/>
      <c r="P243" s="494"/>
    </row>
    <row r="244" spans="1:16" s="486" customFormat="1" ht="23.25" customHeight="1" x14ac:dyDescent="0.2">
      <c r="A244" s="492"/>
      <c r="B244" s="492"/>
      <c r="C244" s="493"/>
      <c r="D244" s="493"/>
      <c r="E244" s="493"/>
      <c r="F244" s="493"/>
      <c r="G244" s="494"/>
      <c r="H244" s="495"/>
      <c r="I244" s="495"/>
      <c r="J244" s="496"/>
      <c r="K244" s="493"/>
      <c r="L244" s="494"/>
      <c r="M244" s="493"/>
      <c r="N244" s="492"/>
      <c r="O244" s="494"/>
      <c r="P244" s="494"/>
    </row>
    <row r="245" spans="1:16" s="486" customFormat="1" ht="23.25" customHeight="1" x14ac:dyDescent="0.2">
      <c r="A245" s="492"/>
      <c r="B245" s="492"/>
      <c r="C245" s="493"/>
      <c r="D245" s="493"/>
      <c r="E245" s="493"/>
      <c r="F245" s="493"/>
      <c r="G245" s="494"/>
      <c r="H245" s="495"/>
      <c r="I245" s="495"/>
      <c r="J245" s="496"/>
      <c r="K245" s="493"/>
      <c r="L245" s="494"/>
      <c r="M245" s="493"/>
      <c r="N245" s="492"/>
      <c r="O245" s="494"/>
      <c r="P245" s="494"/>
    </row>
    <row r="246" spans="1:16" s="486" customFormat="1" ht="23.25" customHeight="1" x14ac:dyDescent="0.2">
      <c r="A246" s="492"/>
      <c r="B246" s="492"/>
      <c r="C246" s="493"/>
      <c r="D246" s="493"/>
      <c r="E246" s="493"/>
      <c r="F246" s="493"/>
      <c r="G246" s="494"/>
      <c r="H246" s="495"/>
      <c r="I246" s="495"/>
      <c r="J246" s="496"/>
      <c r="K246" s="493"/>
      <c r="L246" s="494"/>
      <c r="M246" s="493"/>
      <c r="N246" s="492"/>
      <c r="O246" s="494"/>
      <c r="P246" s="494"/>
    </row>
    <row r="247" spans="1:16" s="486" customFormat="1" ht="23.25" customHeight="1" x14ac:dyDescent="0.2">
      <c r="A247" s="492"/>
      <c r="B247" s="492"/>
      <c r="C247" s="493"/>
      <c r="D247" s="493"/>
      <c r="E247" s="493"/>
      <c r="F247" s="493"/>
      <c r="G247" s="494"/>
      <c r="H247" s="495"/>
      <c r="I247" s="495"/>
      <c r="J247" s="496"/>
      <c r="K247" s="493"/>
      <c r="L247" s="494"/>
      <c r="M247" s="493"/>
      <c r="N247" s="492"/>
      <c r="O247" s="494"/>
      <c r="P247" s="494"/>
    </row>
    <row r="248" spans="1:16" s="486" customFormat="1" ht="23.25" customHeight="1" x14ac:dyDescent="0.2">
      <c r="A248" s="492"/>
      <c r="B248" s="492"/>
      <c r="C248" s="493"/>
      <c r="D248" s="493"/>
      <c r="E248" s="493"/>
      <c r="F248" s="493"/>
      <c r="G248" s="494"/>
      <c r="H248" s="495"/>
      <c r="I248" s="495"/>
      <c r="J248" s="496"/>
      <c r="K248" s="493"/>
      <c r="L248" s="494"/>
      <c r="M248" s="493"/>
      <c r="N248" s="492"/>
      <c r="O248" s="494"/>
      <c r="P248" s="494"/>
    </row>
    <row r="249" spans="1:16" s="486" customFormat="1" ht="23.25" customHeight="1" x14ac:dyDescent="0.2">
      <c r="A249" s="492"/>
      <c r="B249" s="492"/>
      <c r="C249" s="493"/>
      <c r="D249" s="493"/>
      <c r="E249" s="493"/>
      <c r="F249" s="493"/>
      <c r="G249" s="494"/>
      <c r="H249" s="495"/>
      <c r="I249" s="495"/>
      <c r="J249" s="496"/>
      <c r="K249" s="493"/>
      <c r="L249" s="494"/>
      <c r="M249" s="493"/>
      <c r="N249" s="492"/>
      <c r="O249" s="494"/>
      <c r="P249" s="494"/>
    </row>
    <row r="250" spans="1:16" s="486" customFormat="1" ht="23.25" customHeight="1" x14ac:dyDescent="0.2">
      <c r="A250" s="492"/>
      <c r="B250" s="492"/>
      <c r="C250" s="493"/>
      <c r="D250" s="493"/>
      <c r="E250" s="493"/>
      <c r="F250" s="493"/>
      <c r="G250" s="494"/>
      <c r="H250" s="495"/>
      <c r="I250" s="495"/>
      <c r="J250" s="496"/>
      <c r="K250" s="493"/>
      <c r="L250" s="494"/>
      <c r="M250" s="493"/>
      <c r="N250" s="492"/>
      <c r="O250" s="494"/>
      <c r="P250" s="494"/>
    </row>
    <row r="251" spans="1:16" s="486" customFormat="1" ht="23.25" customHeight="1" x14ac:dyDescent="0.2">
      <c r="A251" s="492"/>
      <c r="B251" s="492"/>
      <c r="C251" s="493"/>
      <c r="D251" s="493"/>
      <c r="E251" s="493"/>
      <c r="F251" s="493"/>
      <c r="G251" s="494"/>
      <c r="H251" s="495"/>
      <c r="I251" s="495"/>
      <c r="J251" s="496"/>
      <c r="K251" s="493"/>
      <c r="L251" s="494"/>
      <c r="M251" s="493"/>
      <c r="N251" s="492"/>
      <c r="O251" s="494"/>
      <c r="P251" s="494"/>
    </row>
    <row r="252" spans="1:16" s="486" customFormat="1" ht="23.25" customHeight="1" x14ac:dyDescent="0.2">
      <c r="A252" s="492"/>
      <c r="B252" s="492"/>
      <c r="C252" s="493"/>
      <c r="D252" s="493"/>
      <c r="E252" s="493"/>
      <c r="F252" s="493"/>
      <c r="G252" s="494"/>
      <c r="H252" s="495"/>
      <c r="I252" s="495"/>
      <c r="J252" s="496"/>
      <c r="K252" s="493"/>
      <c r="L252" s="494"/>
      <c r="M252" s="493"/>
      <c r="N252" s="492"/>
      <c r="O252" s="494"/>
      <c r="P252" s="494"/>
    </row>
    <row r="253" spans="1:16" s="486" customFormat="1" ht="23.25" customHeight="1" x14ac:dyDescent="0.2">
      <c r="A253" s="492"/>
      <c r="B253" s="492"/>
      <c r="C253" s="493"/>
      <c r="D253" s="493"/>
      <c r="E253" s="493"/>
      <c r="F253" s="493"/>
      <c r="G253" s="494"/>
      <c r="H253" s="495"/>
      <c r="I253" s="495"/>
      <c r="J253" s="496"/>
      <c r="K253" s="493"/>
      <c r="L253" s="494"/>
      <c r="M253" s="493"/>
      <c r="N253" s="492"/>
      <c r="O253" s="494"/>
      <c r="P253" s="494"/>
    </row>
    <row r="254" spans="1:16" s="486" customFormat="1" ht="23.25" customHeight="1" x14ac:dyDescent="0.2">
      <c r="A254" s="492"/>
      <c r="B254" s="492"/>
      <c r="C254" s="493"/>
      <c r="D254" s="493"/>
      <c r="E254" s="493"/>
      <c r="F254" s="493"/>
      <c r="G254" s="494"/>
      <c r="H254" s="495"/>
      <c r="I254" s="495"/>
      <c r="J254" s="496"/>
      <c r="K254" s="493"/>
      <c r="L254" s="494"/>
      <c r="M254" s="493"/>
      <c r="N254" s="492"/>
      <c r="O254" s="494"/>
      <c r="P254" s="494"/>
    </row>
    <row r="255" spans="1:16" s="486" customFormat="1" ht="23.25" customHeight="1" x14ac:dyDescent="0.2">
      <c r="A255" s="492"/>
      <c r="B255" s="492"/>
      <c r="C255" s="493"/>
      <c r="D255" s="493"/>
      <c r="E255" s="493"/>
      <c r="F255" s="493"/>
      <c r="G255" s="494"/>
      <c r="H255" s="495"/>
      <c r="I255" s="495"/>
      <c r="J255" s="496"/>
      <c r="K255" s="493"/>
      <c r="L255" s="494"/>
      <c r="M255" s="493"/>
      <c r="N255" s="492"/>
      <c r="O255" s="494"/>
      <c r="P255" s="494"/>
    </row>
    <row r="256" spans="1:16" s="486" customFormat="1" ht="23.25" customHeight="1" x14ac:dyDescent="0.2">
      <c r="A256" s="492"/>
      <c r="B256" s="492"/>
      <c r="C256" s="493"/>
      <c r="D256" s="493"/>
      <c r="E256" s="493"/>
      <c r="F256" s="493"/>
      <c r="G256" s="494"/>
      <c r="H256" s="495"/>
      <c r="I256" s="495"/>
      <c r="J256" s="496"/>
      <c r="K256" s="493"/>
      <c r="L256" s="494"/>
      <c r="M256" s="493"/>
      <c r="N256" s="492"/>
      <c r="O256" s="494"/>
      <c r="P256" s="494"/>
    </row>
    <row r="257" spans="1:16" s="486" customFormat="1" ht="23.25" customHeight="1" x14ac:dyDescent="0.2">
      <c r="A257" s="492"/>
      <c r="B257" s="492"/>
      <c r="C257" s="493"/>
      <c r="D257" s="493"/>
      <c r="E257" s="493"/>
      <c r="F257" s="493"/>
      <c r="G257" s="494"/>
      <c r="H257" s="495"/>
      <c r="I257" s="495"/>
      <c r="J257" s="496"/>
      <c r="K257" s="493"/>
      <c r="L257" s="494"/>
      <c r="M257" s="493"/>
      <c r="N257" s="492"/>
      <c r="O257" s="494"/>
      <c r="P257" s="494"/>
    </row>
    <row r="258" spans="1:16" s="486" customFormat="1" ht="23.25" customHeight="1" x14ac:dyDescent="0.2">
      <c r="A258" s="492"/>
      <c r="B258" s="492"/>
      <c r="C258" s="493"/>
      <c r="D258" s="493"/>
      <c r="E258" s="493"/>
      <c r="F258" s="493"/>
      <c r="G258" s="494"/>
      <c r="H258" s="495"/>
      <c r="I258" s="495"/>
      <c r="J258" s="496"/>
      <c r="K258" s="493"/>
      <c r="L258" s="494"/>
      <c r="M258" s="493"/>
      <c r="N258" s="492"/>
      <c r="O258" s="494"/>
      <c r="P258" s="494"/>
    </row>
    <row r="259" spans="1:16" s="486" customFormat="1" ht="23.25" customHeight="1" x14ac:dyDescent="0.2">
      <c r="A259" s="492"/>
      <c r="B259" s="492"/>
      <c r="C259" s="493"/>
      <c r="D259" s="493"/>
      <c r="E259" s="493"/>
      <c r="F259" s="493"/>
      <c r="G259" s="494"/>
      <c r="H259" s="495"/>
      <c r="I259" s="495"/>
      <c r="J259" s="496"/>
      <c r="K259" s="493"/>
      <c r="L259" s="494"/>
      <c r="M259" s="493"/>
      <c r="N259" s="492"/>
      <c r="O259" s="494"/>
      <c r="P259" s="494"/>
    </row>
    <row r="260" spans="1:16" s="486" customFormat="1" ht="23.25" customHeight="1" x14ac:dyDescent="0.2">
      <c r="A260" s="492"/>
      <c r="B260" s="492"/>
      <c r="C260" s="493"/>
      <c r="D260" s="493"/>
      <c r="E260" s="493"/>
      <c r="F260" s="493"/>
      <c r="G260" s="494"/>
      <c r="H260" s="495"/>
      <c r="I260" s="495"/>
      <c r="J260" s="496"/>
      <c r="K260" s="493"/>
      <c r="L260" s="494"/>
      <c r="M260" s="493"/>
      <c r="N260" s="492"/>
      <c r="O260" s="494"/>
      <c r="P260" s="494"/>
    </row>
    <row r="261" spans="1:16" s="486" customFormat="1" ht="23.25" customHeight="1" x14ac:dyDescent="0.2">
      <c r="A261" s="492"/>
      <c r="B261" s="492"/>
      <c r="C261" s="493"/>
      <c r="D261" s="493"/>
      <c r="E261" s="493"/>
      <c r="F261" s="493"/>
      <c r="G261" s="494"/>
      <c r="H261" s="495"/>
      <c r="I261" s="495"/>
      <c r="J261" s="496"/>
      <c r="K261" s="493"/>
      <c r="L261" s="494"/>
      <c r="M261" s="493"/>
      <c r="N261" s="492"/>
      <c r="O261" s="494"/>
      <c r="P261" s="494"/>
    </row>
    <row r="262" spans="1:16" s="486" customFormat="1" ht="23.25" customHeight="1" x14ac:dyDescent="0.2">
      <c r="A262" s="492"/>
      <c r="B262" s="492"/>
      <c r="C262" s="493"/>
      <c r="D262" s="493"/>
      <c r="E262" s="493"/>
      <c r="F262" s="493"/>
      <c r="G262" s="494"/>
      <c r="H262" s="495"/>
      <c r="I262" s="495"/>
      <c r="J262" s="496"/>
      <c r="K262" s="493"/>
      <c r="L262" s="494"/>
      <c r="M262" s="493"/>
      <c r="N262" s="492"/>
      <c r="O262" s="494"/>
      <c r="P262" s="494"/>
    </row>
    <row r="263" spans="1:16" s="486" customFormat="1" ht="23.25" customHeight="1" x14ac:dyDescent="0.2">
      <c r="A263" s="492"/>
      <c r="B263" s="492"/>
      <c r="C263" s="493"/>
      <c r="D263" s="493"/>
      <c r="E263" s="493"/>
      <c r="F263" s="493"/>
      <c r="G263" s="494"/>
      <c r="H263" s="495"/>
      <c r="I263" s="495"/>
      <c r="J263" s="496"/>
      <c r="K263" s="493"/>
      <c r="L263" s="494"/>
      <c r="M263" s="493"/>
      <c r="N263" s="492"/>
      <c r="O263" s="494"/>
      <c r="P263" s="494"/>
    </row>
    <row r="264" spans="1:16" s="486" customFormat="1" ht="23.25" customHeight="1" x14ac:dyDescent="0.2">
      <c r="A264" s="492"/>
      <c r="B264" s="492"/>
      <c r="C264" s="493"/>
      <c r="D264" s="493"/>
      <c r="E264" s="493"/>
      <c r="F264" s="493"/>
      <c r="G264" s="494"/>
      <c r="H264" s="495"/>
      <c r="I264" s="495"/>
      <c r="J264" s="496"/>
      <c r="K264" s="493"/>
      <c r="L264" s="494"/>
      <c r="M264" s="493"/>
      <c r="N264" s="492"/>
      <c r="O264" s="494"/>
      <c r="P264" s="494"/>
    </row>
    <row r="265" spans="1:16" s="486" customFormat="1" ht="23.25" customHeight="1" x14ac:dyDescent="0.2">
      <c r="A265" s="492"/>
      <c r="B265" s="492"/>
      <c r="C265" s="493"/>
      <c r="D265" s="493"/>
      <c r="E265" s="493"/>
      <c r="F265" s="493"/>
      <c r="G265" s="494"/>
      <c r="H265" s="495"/>
      <c r="I265" s="495"/>
      <c r="J265" s="496"/>
      <c r="K265" s="493"/>
      <c r="L265" s="494"/>
      <c r="M265" s="493"/>
      <c r="N265" s="492"/>
      <c r="O265" s="494"/>
      <c r="P265" s="494"/>
    </row>
    <row r="266" spans="1:16" s="486" customFormat="1" ht="23.25" customHeight="1" x14ac:dyDescent="0.2">
      <c r="A266" s="492"/>
      <c r="B266" s="492"/>
      <c r="C266" s="493"/>
      <c r="D266" s="493"/>
      <c r="E266" s="493"/>
      <c r="F266" s="493"/>
      <c r="G266" s="494"/>
      <c r="H266" s="495"/>
      <c r="I266" s="495"/>
      <c r="J266" s="496"/>
      <c r="K266" s="493"/>
      <c r="L266" s="494"/>
      <c r="M266" s="493"/>
      <c r="N266" s="492"/>
      <c r="O266" s="494"/>
      <c r="P266" s="494"/>
    </row>
    <row r="267" spans="1:16" s="486" customFormat="1" ht="23.25" customHeight="1" x14ac:dyDescent="0.2">
      <c r="A267" s="492"/>
      <c r="B267" s="492"/>
      <c r="C267" s="493"/>
      <c r="D267" s="493"/>
      <c r="E267" s="493"/>
      <c r="F267" s="493"/>
      <c r="G267" s="494"/>
      <c r="H267" s="495"/>
      <c r="I267" s="495"/>
      <c r="J267" s="496"/>
      <c r="K267" s="493"/>
      <c r="L267" s="494"/>
      <c r="M267" s="493"/>
      <c r="N267" s="492"/>
      <c r="O267" s="494"/>
      <c r="P267" s="494"/>
    </row>
    <row r="268" spans="1:16" s="486" customFormat="1" ht="23.25" customHeight="1" x14ac:dyDescent="0.2">
      <c r="A268" s="492"/>
      <c r="B268" s="492"/>
      <c r="C268" s="493"/>
      <c r="D268" s="493"/>
      <c r="E268" s="493"/>
      <c r="F268" s="493"/>
      <c r="G268" s="494"/>
      <c r="H268" s="495"/>
      <c r="I268" s="495"/>
      <c r="J268" s="496"/>
      <c r="K268" s="493"/>
      <c r="L268" s="494"/>
      <c r="M268" s="493"/>
      <c r="N268" s="492"/>
      <c r="O268" s="494"/>
      <c r="P268" s="494"/>
    </row>
    <row r="269" spans="1:16" s="486" customFormat="1" ht="23.25" customHeight="1" x14ac:dyDescent="0.2">
      <c r="A269" s="492"/>
      <c r="B269" s="492"/>
      <c r="C269" s="493"/>
      <c r="D269" s="493"/>
      <c r="E269" s="493"/>
      <c r="F269" s="493"/>
      <c r="G269" s="494"/>
      <c r="H269" s="495"/>
      <c r="I269" s="495"/>
      <c r="J269" s="496"/>
      <c r="K269" s="493"/>
      <c r="L269" s="494"/>
      <c r="M269" s="493"/>
      <c r="N269" s="492"/>
      <c r="O269" s="494"/>
      <c r="P269" s="494"/>
    </row>
    <row r="270" spans="1:16" s="486" customFormat="1" ht="23.25" customHeight="1" x14ac:dyDescent="0.2">
      <c r="A270" s="492"/>
      <c r="B270" s="492"/>
      <c r="C270" s="493"/>
      <c r="D270" s="493"/>
      <c r="E270" s="493"/>
      <c r="F270" s="493"/>
      <c r="G270" s="494"/>
      <c r="H270" s="495"/>
      <c r="I270" s="495"/>
      <c r="J270" s="496"/>
      <c r="K270" s="493"/>
      <c r="L270" s="494"/>
      <c r="M270" s="493"/>
      <c r="N270" s="492"/>
      <c r="O270" s="494"/>
      <c r="P270" s="494"/>
    </row>
    <row r="271" spans="1:16" s="486" customFormat="1" ht="23.25" customHeight="1" x14ac:dyDescent="0.2">
      <c r="A271" s="492"/>
      <c r="B271" s="492"/>
      <c r="C271" s="493"/>
      <c r="D271" s="493"/>
      <c r="E271" s="493"/>
      <c r="F271" s="493"/>
      <c r="G271" s="494"/>
      <c r="H271" s="495"/>
      <c r="I271" s="495"/>
      <c r="J271" s="496"/>
      <c r="K271" s="493"/>
      <c r="L271" s="494"/>
      <c r="M271" s="493"/>
      <c r="N271" s="492"/>
      <c r="O271" s="494"/>
      <c r="P271" s="494"/>
    </row>
    <row r="272" spans="1:16" s="486" customFormat="1" ht="23.25" customHeight="1" x14ac:dyDescent="0.2">
      <c r="A272" s="492"/>
      <c r="B272" s="492"/>
      <c r="C272" s="493"/>
      <c r="D272" s="493"/>
      <c r="E272" s="493"/>
      <c r="F272" s="493"/>
      <c r="G272" s="494"/>
      <c r="H272" s="495"/>
      <c r="I272" s="495"/>
      <c r="J272" s="496"/>
      <c r="K272" s="493"/>
      <c r="L272" s="494"/>
      <c r="M272" s="493"/>
      <c r="N272" s="492"/>
      <c r="O272" s="494"/>
      <c r="P272" s="494"/>
    </row>
    <row r="273" spans="1:16" s="486" customFormat="1" ht="23.25" customHeight="1" x14ac:dyDescent="0.2">
      <c r="A273" s="492"/>
      <c r="B273" s="492"/>
      <c r="C273" s="493"/>
      <c r="D273" s="493"/>
      <c r="E273" s="493"/>
      <c r="F273" s="493"/>
      <c r="G273" s="494"/>
      <c r="H273" s="495"/>
      <c r="I273" s="495"/>
      <c r="J273" s="496"/>
      <c r="K273" s="493"/>
      <c r="L273" s="494"/>
      <c r="M273" s="493"/>
      <c r="N273" s="492"/>
      <c r="O273" s="494"/>
      <c r="P273" s="494"/>
    </row>
    <row r="274" spans="1:16" s="486" customFormat="1" ht="23.25" customHeight="1" x14ac:dyDescent="0.2">
      <c r="A274" s="492"/>
      <c r="B274" s="492"/>
      <c r="C274" s="493"/>
      <c r="D274" s="493"/>
      <c r="E274" s="493"/>
      <c r="F274" s="493"/>
      <c r="G274" s="494"/>
      <c r="H274" s="495"/>
      <c r="I274" s="495"/>
      <c r="J274" s="496"/>
      <c r="K274" s="493"/>
      <c r="L274" s="494"/>
      <c r="M274" s="493"/>
      <c r="N274" s="492"/>
      <c r="O274" s="494"/>
      <c r="P274" s="494"/>
    </row>
    <row r="275" spans="1:16" s="486" customFormat="1" ht="23.25" customHeight="1" x14ac:dyDescent="0.2">
      <c r="A275" s="492"/>
      <c r="B275" s="492"/>
      <c r="C275" s="493"/>
      <c r="D275" s="493"/>
      <c r="E275" s="493"/>
      <c r="F275" s="493"/>
      <c r="G275" s="494"/>
      <c r="H275" s="495"/>
      <c r="I275" s="495"/>
      <c r="J275" s="496"/>
      <c r="K275" s="493"/>
      <c r="L275" s="494"/>
      <c r="M275" s="493"/>
      <c r="N275" s="492"/>
      <c r="O275" s="494"/>
      <c r="P275" s="494"/>
    </row>
    <row r="276" spans="1:16" s="486" customFormat="1" ht="23.25" customHeight="1" x14ac:dyDescent="0.2">
      <c r="A276" s="492"/>
      <c r="B276" s="492"/>
      <c r="C276" s="493"/>
      <c r="D276" s="493"/>
      <c r="E276" s="493"/>
      <c r="F276" s="493"/>
      <c r="G276" s="494"/>
      <c r="H276" s="495"/>
      <c r="I276" s="495"/>
      <c r="J276" s="496"/>
      <c r="K276" s="493"/>
      <c r="L276" s="494"/>
      <c r="M276" s="493"/>
      <c r="N276" s="492"/>
      <c r="O276" s="494"/>
      <c r="P276" s="494"/>
    </row>
    <row r="277" spans="1:16" s="486" customFormat="1" ht="23.25" customHeight="1" x14ac:dyDescent="0.2">
      <c r="A277" s="492"/>
      <c r="B277" s="492"/>
      <c r="C277" s="493"/>
      <c r="D277" s="493"/>
      <c r="E277" s="493"/>
      <c r="F277" s="493"/>
      <c r="G277" s="494"/>
      <c r="H277" s="495"/>
      <c r="I277" s="495"/>
      <c r="J277" s="496"/>
      <c r="K277" s="493"/>
      <c r="L277" s="494"/>
      <c r="M277" s="493"/>
      <c r="N277" s="492"/>
      <c r="O277" s="494"/>
      <c r="P277" s="494"/>
    </row>
    <row r="278" spans="1:16" s="486" customFormat="1" ht="23.25" customHeight="1" x14ac:dyDescent="0.2">
      <c r="A278" s="492"/>
      <c r="B278" s="492"/>
      <c r="C278" s="493"/>
      <c r="D278" s="493"/>
      <c r="E278" s="493"/>
      <c r="F278" s="493"/>
      <c r="G278" s="494"/>
      <c r="H278" s="495"/>
      <c r="I278" s="495"/>
      <c r="J278" s="496"/>
      <c r="K278" s="493"/>
      <c r="L278" s="494"/>
      <c r="M278" s="493"/>
      <c r="N278" s="492"/>
      <c r="O278" s="494"/>
      <c r="P278" s="494"/>
    </row>
    <row r="279" spans="1:16" s="486" customFormat="1" ht="23.25" customHeight="1" x14ac:dyDescent="0.2">
      <c r="A279" s="492"/>
      <c r="B279" s="492"/>
      <c r="C279" s="493"/>
      <c r="D279" s="493"/>
      <c r="E279" s="493"/>
      <c r="F279" s="493"/>
      <c r="G279" s="494"/>
      <c r="H279" s="495"/>
      <c r="I279" s="495"/>
      <c r="J279" s="496"/>
      <c r="K279" s="493"/>
      <c r="L279" s="494"/>
      <c r="M279" s="493"/>
      <c r="N279" s="492"/>
      <c r="O279" s="494"/>
      <c r="P279" s="494"/>
    </row>
    <row r="280" spans="1:16" s="486" customFormat="1" ht="23.25" customHeight="1" x14ac:dyDescent="0.2">
      <c r="A280" s="492"/>
      <c r="B280" s="492"/>
      <c r="C280" s="493"/>
      <c r="D280" s="493"/>
      <c r="E280" s="493"/>
      <c r="F280" s="493"/>
      <c r="G280" s="494"/>
      <c r="H280" s="495"/>
      <c r="I280" s="495"/>
      <c r="J280" s="496"/>
      <c r="K280" s="493"/>
      <c r="L280" s="494"/>
      <c r="M280" s="493"/>
      <c r="N280" s="492"/>
      <c r="O280" s="494"/>
      <c r="P280" s="494"/>
    </row>
    <row r="281" spans="1:16" s="486" customFormat="1" ht="23.25" customHeight="1" x14ac:dyDescent="0.2">
      <c r="A281" s="492"/>
      <c r="B281" s="492"/>
      <c r="C281" s="493"/>
      <c r="D281" s="493"/>
      <c r="E281" s="493"/>
      <c r="F281" s="493"/>
      <c r="G281" s="494"/>
      <c r="H281" s="495"/>
      <c r="I281" s="495"/>
      <c r="J281" s="496"/>
      <c r="K281" s="493"/>
      <c r="L281" s="494"/>
      <c r="M281" s="493"/>
      <c r="N281" s="492"/>
      <c r="O281" s="494"/>
      <c r="P281" s="494"/>
    </row>
    <row r="282" spans="1:16" s="486" customFormat="1" ht="23.25" customHeight="1" x14ac:dyDescent="0.2">
      <c r="A282" s="492"/>
      <c r="B282" s="492"/>
      <c r="C282" s="493"/>
      <c r="D282" s="493"/>
      <c r="E282" s="493"/>
      <c r="F282" s="493"/>
      <c r="G282" s="494"/>
      <c r="H282" s="495"/>
      <c r="I282" s="495"/>
      <c r="J282" s="496"/>
      <c r="K282" s="493"/>
      <c r="L282" s="494"/>
      <c r="M282" s="493"/>
      <c r="N282" s="492"/>
      <c r="O282" s="494"/>
      <c r="P282" s="494"/>
    </row>
    <row r="283" spans="1:16" s="486" customFormat="1" ht="23.25" customHeight="1" x14ac:dyDescent="0.2">
      <c r="A283" s="492"/>
      <c r="B283" s="492"/>
      <c r="C283" s="493"/>
      <c r="D283" s="493"/>
      <c r="E283" s="493"/>
      <c r="F283" s="493"/>
      <c r="G283" s="494"/>
      <c r="H283" s="495"/>
      <c r="I283" s="495"/>
      <c r="J283" s="496"/>
      <c r="K283" s="493"/>
      <c r="L283" s="494"/>
      <c r="M283" s="493"/>
      <c r="N283" s="492"/>
      <c r="O283" s="494"/>
      <c r="P283" s="494"/>
    </row>
    <row r="284" spans="1:16" s="486" customFormat="1" ht="23.25" customHeight="1" x14ac:dyDescent="0.2">
      <c r="A284" s="492"/>
      <c r="B284" s="492"/>
      <c r="C284" s="493"/>
      <c r="D284" s="493"/>
      <c r="E284" s="493"/>
      <c r="F284" s="493"/>
      <c r="G284" s="494"/>
      <c r="H284" s="495"/>
      <c r="I284" s="495"/>
      <c r="J284" s="496"/>
      <c r="K284" s="493"/>
      <c r="L284" s="494"/>
      <c r="M284" s="493"/>
      <c r="N284" s="492"/>
      <c r="O284" s="494"/>
      <c r="P284" s="494"/>
    </row>
    <row r="285" spans="1:16" s="486" customFormat="1" ht="23.25" customHeight="1" x14ac:dyDescent="0.2">
      <c r="A285" s="492"/>
      <c r="B285" s="492"/>
      <c r="C285" s="493"/>
      <c r="D285" s="493"/>
      <c r="E285" s="493"/>
      <c r="F285" s="493"/>
      <c r="G285" s="494"/>
      <c r="H285" s="495"/>
      <c r="I285" s="495"/>
      <c r="J285" s="496"/>
      <c r="K285" s="493"/>
      <c r="L285" s="494"/>
      <c r="M285" s="493"/>
      <c r="N285" s="492"/>
      <c r="O285" s="494"/>
      <c r="P285" s="494"/>
    </row>
    <row r="286" spans="1:16" s="486" customFormat="1" ht="23.25" customHeight="1" x14ac:dyDescent="0.2">
      <c r="A286" s="492"/>
      <c r="B286" s="492"/>
      <c r="C286" s="493"/>
      <c r="D286" s="493"/>
      <c r="E286" s="493"/>
      <c r="F286" s="493"/>
      <c r="G286" s="494"/>
      <c r="H286" s="495"/>
      <c r="I286" s="495"/>
      <c r="J286" s="496"/>
      <c r="K286" s="493"/>
      <c r="L286" s="494"/>
      <c r="M286" s="493"/>
      <c r="N286" s="492"/>
      <c r="O286" s="494"/>
      <c r="P286" s="494"/>
    </row>
    <row r="287" spans="1:16" s="486" customFormat="1" ht="23.25" customHeight="1" x14ac:dyDescent="0.2">
      <c r="A287" s="492"/>
      <c r="B287" s="492"/>
      <c r="C287" s="493"/>
      <c r="D287" s="493"/>
      <c r="E287" s="493"/>
      <c r="F287" s="493"/>
      <c r="G287" s="494"/>
      <c r="H287" s="495"/>
      <c r="I287" s="495"/>
      <c r="J287" s="496"/>
      <c r="K287" s="493"/>
      <c r="L287" s="494"/>
      <c r="M287" s="493"/>
      <c r="N287" s="492"/>
      <c r="O287" s="494"/>
      <c r="P287" s="494"/>
    </row>
    <row r="288" spans="1:16" s="486" customFormat="1" ht="23.25" customHeight="1" x14ac:dyDescent="0.2">
      <c r="A288" s="492"/>
      <c r="B288" s="492"/>
      <c r="C288" s="493"/>
      <c r="D288" s="493"/>
      <c r="E288" s="493"/>
      <c r="F288" s="493"/>
      <c r="G288" s="494"/>
      <c r="H288" s="495"/>
      <c r="I288" s="495"/>
      <c r="J288" s="496"/>
      <c r="K288" s="493"/>
      <c r="L288" s="494"/>
      <c r="M288" s="493"/>
      <c r="N288" s="492"/>
      <c r="O288" s="494"/>
      <c r="P288" s="494"/>
    </row>
    <row r="289" spans="1:16" s="486" customFormat="1" ht="23.25" customHeight="1" x14ac:dyDescent="0.2">
      <c r="A289" s="492"/>
      <c r="B289" s="492"/>
      <c r="C289" s="493"/>
      <c r="D289" s="493"/>
      <c r="E289" s="493"/>
      <c r="F289" s="493"/>
      <c r="G289" s="494"/>
      <c r="H289" s="495"/>
      <c r="I289" s="495"/>
      <c r="J289" s="496"/>
      <c r="K289" s="493"/>
      <c r="L289" s="494"/>
      <c r="M289" s="493"/>
      <c r="N289" s="492"/>
      <c r="O289" s="494"/>
      <c r="P289" s="494"/>
    </row>
    <row r="290" spans="1:16" s="486" customFormat="1" ht="23.25" customHeight="1" x14ac:dyDescent="0.2">
      <c r="A290" s="492"/>
      <c r="B290" s="492"/>
      <c r="C290" s="493"/>
      <c r="D290" s="493"/>
      <c r="E290" s="493"/>
      <c r="F290" s="493"/>
      <c r="G290" s="494"/>
      <c r="H290" s="495"/>
      <c r="I290" s="495"/>
      <c r="J290" s="496"/>
      <c r="K290" s="493"/>
      <c r="L290" s="494"/>
      <c r="M290" s="493"/>
      <c r="N290" s="492"/>
      <c r="O290" s="494"/>
      <c r="P290" s="494"/>
    </row>
    <row r="291" spans="1:16" s="486" customFormat="1" ht="23.25" customHeight="1" x14ac:dyDescent="0.2">
      <c r="A291" s="492"/>
      <c r="B291" s="492"/>
      <c r="C291" s="493"/>
      <c r="D291" s="493"/>
      <c r="E291" s="493"/>
      <c r="F291" s="493"/>
      <c r="G291" s="494"/>
      <c r="H291" s="495"/>
      <c r="I291" s="495"/>
      <c r="J291" s="496"/>
      <c r="K291" s="493"/>
      <c r="L291" s="494"/>
      <c r="M291" s="493"/>
      <c r="N291" s="492"/>
      <c r="O291" s="494"/>
      <c r="P291" s="494"/>
    </row>
    <row r="292" spans="1:16" s="486" customFormat="1" ht="23.25" customHeight="1" x14ac:dyDescent="0.2">
      <c r="A292" s="492"/>
      <c r="B292" s="492"/>
      <c r="C292" s="493"/>
      <c r="D292" s="493"/>
      <c r="E292" s="493"/>
      <c r="F292" s="493"/>
      <c r="G292" s="494"/>
      <c r="H292" s="495"/>
      <c r="I292" s="495"/>
      <c r="J292" s="496"/>
      <c r="K292" s="493"/>
      <c r="L292" s="494"/>
      <c r="M292" s="493"/>
      <c r="N292" s="492"/>
      <c r="O292" s="494"/>
      <c r="P292" s="494"/>
    </row>
    <row r="293" spans="1:16" s="486" customFormat="1" ht="23.25" customHeight="1" x14ac:dyDescent="0.2">
      <c r="A293" s="492"/>
      <c r="B293" s="492"/>
      <c r="C293" s="493"/>
      <c r="D293" s="493"/>
      <c r="E293" s="493"/>
      <c r="F293" s="493"/>
      <c r="G293" s="494"/>
      <c r="H293" s="495"/>
      <c r="I293" s="495"/>
      <c r="J293" s="496"/>
      <c r="K293" s="493"/>
      <c r="L293" s="494"/>
      <c r="M293" s="493"/>
      <c r="N293" s="492"/>
      <c r="O293" s="494"/>
      <c r="P293" s="494"/>
    </row>
    <row r="294" spans="1:16" s="486" customFormat="1" ht="23.25" customHeight="1" x14ac:dyDescent="0.2">
      <c r="A294" s="492"/>
      <c r="B294" s="492"/>
      <c r="C294" s="493"/>
      <c r="D294" s="493"/>
      <c r="E294" s="493"/>
      <c r="F294" s="493"/>
      <c r="G294" s="494"/>
      <c r="H294" s="495"/>
      <c r="I294" s="495"/>
      <c r="J294" s="496"/>
      <c r="K294" s="493"/>
      <c r="L294" s="494"/>
      <c r="M294" s="493"/>
      <c r="N294" s="492"/>
      <c r="O294" s="494"/>
      <c r="P294" s="494"/>
    </row>
    <row r="295" spans="1:16" s="486" customFormat="1" ht="23.25" customHeight="1" x14ac:dyDescent="0.2">
      <c r="A295" s="492"/>
      <c r="B295" s="492"/>
      <c r="C295" s="493"/>
      <c r="D295" s="493"/>
      <c r="E295" s="493"/>
      <c r="F295" s="493"/>
      <c r="G295" s="494"/>
      <c r="H295" s="495"/>
      <c r="I295" s="495"/>
      <c r="J295" s="496"/>
      <c r="K295" s="493"/>
      <c r="L295" s="494"/>
      <c r="M295" s="493"/>
      <c r="N295" s="492"/>
      <c r="O295" s="494"/>
      <c r="P295" s="494"/>
    </row>
    <row r="296" spans="1:16" s="486" customFormat="1" ht="23.25" customHeight="1" x14ac:dyDescent="0.2">
      <c r="A296" s="492"/>
      <c r="B296" s="492"/>
      <c r="C296" s="493"/>
      <c r="D296" s="493"/>
      <c r="E296" s="493"/>
      <c r="F296" s="493"/>
      <c r="G296" s="494"/>
      <c r="H296" s="495"/>
      <c r="I296" s="495"/>
      <c r="J296" s="496"/>
      <c r="K296" s="493"/>
      <c r="L296" s="494"/>
      <c r="M296" s="493"/>
      <c r="N296" s="492"/>
      <c r="O296" s="494"/>
      <c r="P296" s="494"/>
    </row>
    <row r="297" spans="1:16" s="486" customFormat="1" ht="23.25" customHeight="1" x14ac:dyDescent="0.2">
      <c r="A297" s="492"/>
      <c r="B297" s="492"/>
      <c r="C297" s="493"/>
      <c r="D297" s="493"/>
      <c r="E297" s="493"/>
      <c r="F297" s="493"/>
      <c r="G297" s="494"/>
      <c r="H297" s="495"/>
      <c r="I297" s="495"/>
      <c r="J297" s="496"/>
      <c r="K297" s="493"/>
      <c r="L297" s="494"/>
      <c r="M297" s="493"/>
      <c r="N297" s="492"/>
      <c r="O297" s="494"/>
      <c r="P297" s="494"/>
    </row>
    <row r="298" spans="1:16" s="486" customFormat="1" ht="23.25" customHeight="1" x14ac:dyDescent="0.2">
      <c r="A298" s="492"/>
      <c r="B298" s="492"/>
      <c r="C298" s="493"/>
      <c r="D298" s="493"/>
      <c r="E298" s="493"/>
      <c r="F298" s="493"/>
      <c r="G298" s="494"/>
      <c r="H298" s="495"/>
      <c r="I298" s="495"/>
      <c r="J298" s="496"/>
      <c r="K298" s="493"/>
      <c r="L298" s="494"/>
      <c r="M298" s="493"/>
      <c r="N298" s="492"/>
      <c r="O298" s="494"/>
      <c r="P298" s="494"/>
    </row>
    <row r="299" spans="1:16" s="486" customFormat="1" ht="23.25" customHeight="1" x14ac:dyDescent="0.2">
      <c r="A299" s="492"/>
      <c r="B299" s="492"/>
      <c r="C299" s="493"/>
      <c r="D299" s="493"/>
      <c r="E299" s="493"/>
      <c r="F299" s="493"/>
      <c r="G299" s="494"/>
      <c r="H299" s="495"/>
      <c r="I299" s="495"/>
      <c r="J299" s="496"/>
      <c r="K299" s="493"/>
      <c r="L299" s="494"/>
      <c r="M299" s="493"/>
      <c r="N299" s="492"/>
      <c r="O299" s="494"/>
      <c r="P299" s="494"/>
    </row>
    <row r="300" spans="1:16" s="486" customFormat="1" ht="23.25" customHeight="1" x14ac:dyDescent="0.2">
      <c r="A300" s="492"/>
      <c r="B300" s="492"/>
      <c r="C300" s="493"/>
      <c r="D300" s="493"/>
      <c r="E300" s="493"/>
      <c r="F300" s="493"/>
      <c r="G300" s="494"/>
      <c r="H300" s="495"/>
      <c r="I300" s="495"/>
      <c r="J300" s="496"/>
      <c r="K300" s="493"/>
      <c r="L300" s="494"/>
      <c r="M300" s="493"/>
      <c r="N300" s="492"/>
      <c r="O300" s="494"/>
      <c r="P300" s="494"/>
    </row>
    <row r="301" spans="1:16" s="486" customFormat="1" ht="23.25" customHeight="1" x14ac:dyDescent="0.2">
      <c r="A301" s="492"/>
      <c r="B301" s="492"/>
      <c r="C301" s="493"/>
      <c r="D301" s="493"/>
      <c r="E301" s="493"/>
      <c r="F301" s="493"/>
      <c r="G301" s="494"/>
      <c r="H301" s="495"/>
      <c r="I301" s="495"/>
      <c r="J301" s="496"/>
      <c r="K301" s="493"/>
      <c r="L301" s="494"/>
      <c r="M301" s="493"/>
      <c r="N301" s="492"/>
      <c r="O301" s="494"/>
      <c r="P301" s="494"/>
    </row>
    <row r="302" spans="1:16" s="486" customFormat="1" ht="23.25" customHeight="1" x14ac:dyDescent="0.2">
      <c r="A302" s="492"/>
      <c r="B302" s="492"/>
      <c r="C302" s="493"/>
      <c r="D302" s="493"/>
      <c r="E302" s="493"/>
      <c r="F302" s="493"/>
      <c r="G302" s="494"/>
      <c r="H302" s="495"/>
      <c r="I302" s="495"/>
      <c r="J302" s="496"/>
      <c r="K302" s="493"/>
      <c r="L302" s="494"/>
      <c r="M302" s="493"/>
      <c r="N302" s="492"/>
      <c r="O302" s="494"/>
      <c r="P302" s="494"/>
    </row>
    <row r="303" spans="1:16" s="486" customFormat="1" ht="23.25" customHeight="1" x14ac:dyDescent="0.2">
      <c r="A303" s="492"/>
      <c r="B303" s="492"/>
      <c r="C303" s="493"/>
      <c r="D303" s="493"/>
      <c r="E303" s="493"/>
      <c r="F303" s="493"/>
      <c r="G303" s="494"/>
      <c r="H303" s="495"/>
      <c r="I303" s="495"/>
      <c r="J303" s="496"/>
      <c r="K303" s="493"/>
      <c r="L303" s="494"/>
      <c r="M303" s="493"/>
      <c r="N303" s="492"/>
      <c r="O303" s="494"/>
      <c r="P303" s="494"/>
    </row>
    <row r="304" spans="1:16" s="486" customFormat="1" ht="23.25" customHeight="1" x14ac:dyDescent="0.2">
      <c r="A304" s="492"/>
      <c r="B304" s="492"/>
      <c r="C304" s="493"/>
      <c r="D304" s="493"/>
      <c r="E304" s="493"/>
      <c r="F304" s="493"/>
      <c r="G304" s="494"/>
      <c r="H304" s="495"/>
      <c r="I304" s="495"/>
      <c r="J304" s="496"/>
      <c r="K304" s="493"/>
      <c r="L304" s="494"/>
      <c r="M304" s="493"/>
      <c r="N304" s="492"/>
      <c r="O304" s="494"/>
      <c r="P304" s="494"/>
    </row>
    <row r="305" spans="1:16" s="486" customFormat="1" ht="23.25" customHeight="1" x14ac:dyDescent="0.2">
      <c r="A305" s="492"/>
      <c r="B305" s="492"/>
      <c r="C305" s="493"/>
      <c r="D305" s="493"/>
      <c r="E305" s="493"/>
      <c r="F305" s="493"/>
      <c r="G305" s="494"/>
      <c r="H305" s="495"/>
      <c r="I305" s="495"/>
      <c r="J305" s="496"/>
      <c r="K305" s="493"/>
      <c r="L305" s="494"/>
      <c r="M305" s="493"/>
      <c r="N305" s="492"/>
      <c r="O305" s="494"/>
      <c r="P305" s="494"/>
    </row>
    <row r="306" spans="1:16" s="486" customFormat="1" ht="23.25" customHeight="1" x14ac:dyDescent="0.2">
      <c r="A306" s="492"/>
      <c r="B306" s="492"/>
      <c r="C306" s="493"/>
      <c r="D306" s="493"/>
      <c r="E306" s="493"/>
      <c r="F306" s="493"/>
      <c r="G306" s="494"/>
      <c r="H306" s="495"/>
      <c r="I306" s="495"/>
      <c r="J306" s="496"/>
      <c r="K306" s="493"/>
      <c r="L306" s="494"/>
      <c r="M306" s="493"/>
      <c r="N306" s="492"/>
      <c r="O306" s="494"/>
      <c r="P306" s="494"/>
    </row>
    <row r="307" spans="1:16" s="486" customFormat="1" ht="23.25" customHeight="1" x14ac:dyDescent="0.2">
      <c r="A307" s="492"/>
      <c r="B307" s="492"/>
      <c r="C307" s="493"/>
      <c r="D307" s="493"/>
      <c r="E307" s="493"/>
      <c r="F307" s="493"/>
      <c r="G307" s="494"/>
      <c r="H307" s="495"/>
      <c r="I307" s="495"/>
      <c r="J307" s="496"/>
      <c r="K307" s="493"/>
      <c r="L307" s="494"/>
      <c r="M307" s="493"/>
      <c r="N307" s="492"/>
      <c r="O307" s="494"/>
      <c r="P307" s="494"/>
    </row>
    <row r="308" spans="1:16" s="486" customFormat="1" ht="23.25" customHeight="1" x14ac:dyDescent="0.2">
      <c r="A308" s="492"/>
      <c r="B308" s="492"/>
      <c r="C308" s="493"/>
      <c r="D308" s="493"/>
      <c r="E308" s="493"/>
      <c r="F308" s="493"/>
      <c r="G308" s="494"/>
      <c r="H308" s="495"/>
      <c r="I308" s="495"/>
      <c r="J308" s="496"/>
      <c r="K308" s="493"/>
      <c r="L308" s="494"/>
      <c r="M308" s="493"/>
      <c r="N308" s="492"/>
      <c r="O308" s="494"/>
      <c r="P308" s="494"/>
    </row>
    <row r="309" spans="1:16" s="486" customFormat="1" ht="23.25" customHeight="1" x14ac:dyDescent="0.2">
      <c r="A309" s="492"/>
      <c r="B309" s="492"/>
      <c r="C309" s="493"/>
      <c r="D309" s="493"/>
      <c r="E309" s="493"/>
      <c r="F309" s="493"/>
      <c r="G309" s="494"/>
      <c r="H309" s="495"/>
      <c r="I309" s="495"/>
      <c r="J309" s="496"/>
      <c r="K309" s="493"/>
      <c r="L309" s="494"/>
      <c r="M309" s="493"/>
      <c r="N309" s="492"/>
      <c r="O309" s="494"/>
      <c r="P309" s="494"/>
    </row>
    <row r="310" spans="1:16" s="486" customFormat="1" ht="23.25" customHeight="1" x14ac:dyDescent="0.2">
      <c r="A310" s="492"/>
      <c r="B310" s="492"/>
      <c r="C310" s="493"/>
      <c r="D310" s="493"/>
      <c r="E310" s="493"/>
      <c r="F310" s="493"/>
      <c r="G310" s="494"/>
      <c r="H310" s="495"/>
      <c r="I310" s="495"/>
      <c r="J310" s="496"/>
      <c r="K310" s="493"/>
      <c r="L310" s="494"/>
      <c r="M310" s="493"/>
      <c r="N310" s="492"/>
      <c r="O310" s="494"/>
      <c r="P310" s="494"/>
    </row>
    <row r="311" spans="1:16" s="486" customFormat="1" ht="23.25" customHeight="1" x14ac:dyDescent="0.2">
      <c r="A311" s="492"/>
      <c r="B311" s="492"/>
      <c r="C311" s="493"/>
      <c r="D311" s="493"/>
      <c r="E311" s="493"/>
      <c r="F311" s="493"/>
      <c r="G311" s="494"/>
      <c r="H311" s="495"/>
      <c r="I311" s="495"/>
      <c r="J311" s="496"/>
      <c r="K311" s="493"/>
      <c r="L311" s="494"/>
      <c r="M311" s="493"/>
      <c r="N311" s="492"/>
      <c r="O311" s="494"/>
      <c r="P311" s="494"/>
    </row>
    <row r="312" spans="1:16" s="486" customFormat="1" ht="23.25" customHeight="1" x14ac:dyDescent="0.2">
      <c r="A312" s="492"/>
      <c r="B312" s="492"/>
      <c r="C312" s="493"/>
      <c r="D312" s="493"/>
      <c r="E312" s="493"/>
      <c r="F312" s="493"/>
      <c r="G312" s="494"/>
      <c r="H312" s="495"/>
      <c r="I312" s="495"/>
      <c r="J312" s="496"/>
      <c r="K312" s="493"/>
      <c r="L312" s="494"/>
      <c r="M312" s="493"/>
      <c r="N312" s="492"/>
      <c r="O312" s="494"/>
      <c r="P312" s="494"/>
    </row>
    <row r="313" spans="1:16" s="486" customFormat="1" ht="23.25" customHeight="1" x14ac:dyDescent="0.2">
      <c r="A313" s="492"/>
      <c r="B313" s="492"/>
      <c r="C313" s="493"/>
      <c r="D313" s="493"/>
      <c r="E313" s="493"/>
      <c r="F313" s="493"/>
      <c r="G313" s="494"/>
      <c r="H313" s="495"/>
      <c r="I313" s="495"/>
      <c r="J313" s="496"/>
      <c r="K313" s="493"/>
      <c r="L313" s="494"/>
      <c r="M313" s="493"/>
      <c r="N313" s="492"/>
      <c r="O313" s="494"/>
      <c r="P313" s="494"/>
    </row>
    <row r="314" spans="1:16" s="486" customFormat="1" ht="23.25" customHeight="1" x14ac:dyDescent="0.2">
      <c r="A314" s="492"/>
      <c r="B314" s="492"/>
      <c r="C314" s="493"/>
      <c r="D314" s="493"/>
      <c r="E314" s="493"/>
      <c r="F314" s="493"/>
      <c r="G314" s="494"/>
      <c r="H314" s="495"/>
      <c r="I314" s="495"/>
      <c r="J314" s="496"/>
      <c r="K314" s="493"/>
      <c r="L314" s="494"/>
      <c r="M314" s="493"/>
      <c r="N314" s="492"/>
      <c r="O314" s="494"/>
      <c r="P314" s="494"/>
    </row>
    <row r="315" spans="1:16" s="486" customFormat="1" ht="23.25" customHeight="1" x14ac:dyDescent="0.2">
      <c r="A315" s="492"/>
      <c r="B315" s="492"/>
      <c r="C315" s="493"/>
      <c r="D315" s="493"/>
      <c r="E315" s="493"/>
      <c r="F315" s="493"/>
      <c r="G315" s="494"/>
      <c r="H315" s="495"/>
      <c r="I315" s="495"/>
      <c r="J315" s="496"/>
      <c r="K315" s="493"/>
      <c r="L315" s="494"/>
      <c r="M315" s="493"/>
      <c r="N315" s="492"/>
      <c r="O315" s="494"/>
      <c r="P315" s="494"/>
    </row>
    <row r="316" spans="1:16" s="486" customFormat="1" ht="23.25" customHeight="1" x14ac:dyDescent="0.2">
      <c r="A316" s="492"/>
      <c r="B316" s="492"/>
      <c r="C316" s="493"/>
      <c r="D316" s="493"/>
      <c r="E316" s="493"/>
      <c r="F316" s="493"/>
      <c r="G316" s="494"/>
      <c r="H316" s="495"/>
      <c r="I316" s="495"/>
      <c r="J316" s="496"/>
      <c r="K316" s="493"/>
      <c r="L316" s="494"/>
      <c r="M316" s="493"/>
      <c r="N316" s="492"/>
      <c r="O316" s="494"/>
      <c r="P316" s="494"/>
    </row>
    <row r="317" spans="1:16" s="486" customFormat="1" ht="23.25" customHeight="1" x14ac:dyDescent="0.2">
      <c r="A317" s="492"/>
      <c r="B317" s="492"/>
      <c r="C317" s="493"/>
      <c r="D317" s="493"/>
      <c r="E317" s="493"/>
      <c r="F317" s="493"/>
      <c r="G317" s="494"/>
      <c r="H317" s="495"/>
      <c r="I317" s="495"/>
      <c r="J317" s="496"/>
      <c r="K317" s="493"/>
      <c r="L317" s="494"/>
      <c r="M317" s="493"/>
      <c r="N317" s="492"/>
      <c r="O317" s="494"/>
      <c r="P317" s="494"/>
    </row>
    <row r="318" spans="1:16" s="486" customFormat="1" ht="23.25" customHeight="1" x14ac:dyDescent="0.2">
      <c r="A318" s="492"/>
      <c r="B318" s="492"/>
      <c r="C318" s="493"/>
      <c r="D318" s="493"/>
      <c r="E318" s="493"/>
      <c r="F318" s="493"/>
      <c r="G318" s="494"/>
      <c r="H318" s="495"/>
      <c r="I318" s="495"/>
      <c r="J318" s="496"/>
      <c r="K318" s="493"/>
      <c r="L318" s="494"/>
      <c r="M318" s="493"/>
      <c r="N318" s="492"/>
      <c r="O318" s="494"/>
      <c r="P318" s="494"/>
    </row>
    <row r="319" spans="1:16" s="486" customFormat="1" ht="23.25" customHeight="1" x14ac:dyDescent="0.2">
      <c r="A319" s="492"/>
      <c r="B319" s="492"/>
      <c r="C319" s="493"/>
      <c r="D319" s="493"/>
      <c r="E319" s="493"/>
      <c r="F319" s="493"/>
      <c r="G319" s="494"/>
      <c r="H319" s="495"/>
      <c r="I319" s="495"/>
      <c r="J319" s="496"/>
      <c r="K319" s="493"/>
      <c r="L319" s="494"/>
      <c r="M319" s="493"/>
      <c r="N319" s="492"/>
      <c r="O319" s="494"/>
      <c r="P319" s="494"/>
    </row>
    <row r="320" spans="1:16" s="486" customFormat="1" ht="23.25" customHeight="1" x14ac:dyDescent="0.2">
      <c r="A320" s="492"/>
      <c r="B320" s="492"/>
      <c r="C320" s="493"/>
      <c r="D320" s="493"/>
      <c r="E320" s="493"/>
      <c r="F320" s="493"/>
      <c r="G320" s="494"/>
      <c r="H320" s="495"/>
      <c r="I320" s="495"/>
      <c r="J320" s="496"/>
      <c r="K320" s="493"/>
      <c r="L320" s="494"/>
      <c r="M320" s="493"/>
      <c r="N320" s="492"/>
      <c r="O320" s="494"/>
      <c r="P320" s="494"/>
    </row>
    <row r="321" spans="1:16" s="486" customFormat="1" ht="23.25" customHeight="1" x14ac:dyDescent="0.2">
      <c r="A321" s="492"/>
      <c r="B321" s="492"/>
      <c r="C321" s="493"/>
      <c r="D321" s="493"/>
      <c r="E321" s="493"/>
      <c r="F321" s="493"/>
      <c r="G321" s="494"/>
      <c r="H321" s="495"/>
      <c r="I321" s="495"/>
      <c r="J321" s="496"/>
      <c r="K321" s="493"/>
      <c r="L321" s="494"/>
      <c r="M321" s="493"/>
      <c r="N321" s="492"/>
      <c r="O321" s="494"/>
      <c r="P321" s="494"/>
    </row>
    <row r="322" spans="1:16" s="486" customFormat="1" ht="23.25" customHeight="1" x14ac:dyDescent="0.2">
      <c r="A322" s="492"/>
      <c r="B322" s="492"/>
      <c r="C322" s="493"/>
      <c r="D322" s="493"/>
      <c r="E322" s="493"/>
      <c r="F322" s="493"/>
      <c r="G322" s="494"/>
      <c r="H322" s="495"/>
      <c r="I322" s="495"/>
      <c r="J322" s="496"/>
      <c r="K322" s="493"/>
      <c r="L322" s="494"/>
      <c r="M322" s="493"/>
      <c r="N322" s="492"/>
      <c r="O322" s="494"/>
      <c r="P322" s="494"/>
    </row>
    <row r="323" spans="1:16" s="486" customFormat="1" ht="23.25" customHeight="1" x14ac:dyDescent="0.2">
      <c r="A323" s="492"/>
      <c r="B323" s="492"/>
      <c r="C323" s="493"/>
      <c r="D323" s="493"/>
      <c r="E323" s="493"/>
      <c r="F323" s="493"/>
      <c r="G323" s="494"/>
      <c r="H323" s="495"/>
      <c r="I323" s="495"/>
      <c r="J323" s="496"/>
      <c r="K323" s="493"/>
      <c r="L323" s="494"/>
      <c r="M323" s="493"/>
      <c r="N323" s="492"/>
      <c r="O323" s="494"/>
      <c r="P323" s="494"/>
    </row>
    <row r="324" spans="1:16" s="486" customFormat="1" ht="23.25" customHeight="1" x14ac:dyDescent="0.2">
      <c r="A324" s="492"/>
      <c r="B324" s="492"/>
      <c r="C324" s="493"/>
      <c r="D324" s="493"/>
      <c r="E324" s="493"/>
      <c r="F324" s="493"/>
      <c r="G324" s="494"/>
      <c r="H324" s="495"/>
      <c r="I324" s="495"/>
      <c r="J324" s="496"/>
      <c r="K324" s="493"/>
      <c r="L324" s="494"/>
      <c r="M324" s="493"/>
      <c r="N324" s="492"/>
      <c r="O324" s="494"/>
      <c r="P324" s="494"/>
    </row>
    <row r="325" spans="1:16" s="486" customFormat="1" ht="23.25" customHeight="1" x14ac:dyDescent="0.2">
      <c r="A325" s="492"/>
      <c r="B325" s="492"/>
      <c r="C325" s="493"/>
      <c r="D325" s="493"/>
      <c r="E325" s="493"/>
      <c r="F325" s="493"/>
      <c r="G325" s="494"/>
      <c r="H325" s="495"/>
      <c r="I325" s="495"/>
      <c r="J325" s="496"/>
      <c r="K325" s="493"/>
      <c r="L325" s="494"/>
      <c r="M325" s="493"/>
      <c r="N325" s="492"/>
      <c r="O325" s="494"/>
      <c r="P325" s="494"/>
    </row>
    <row r="326" spans="1:16" s="486" customFormat="1" ht="23.25" customHeight="1" x14ac:dyDescent="0.2">
      <c r="A326" s="492"/>
      <c r="B326" s="492"/>
      <c r="C326" s="493"/>
      <c r="D326" s="493"/>
      <c r="E326" s="493"/>
      <c r="F326" s="493"/>
      <c r="G326" s="494"/>
      <c r="H326" s="495"/>
      <c r="I326" s="495"/>
      <c r="J326" s="496"/>
      <c r="K326" s="493"/>
      <c r="L326" s="494"/>
      <c r="M326" s="493"/>
      <c r="N326" s="492"/>
      <c r="O326" s="494"/>
      <c r="P326" s="494"/>
    </row>
    <row r="327" spans="1:16" s="486" customFormat="1" ht="23.25" customHeight="1" x14ac:dyDescent="0.2">
      <c r="A327" s="492"/>
      <c r="B327" s="492"/>
      <c r="C327" s="493"/>
      <c r="D327" s="493"/>
      <c r="E327" s="493"/>
      <c r="F327" s="493"/>
      <c r="G327" s="494"/>
      <c r="H327" s="495"/>
      <c r="I327" s="495"/>
      <c r="J327" s="496"/>
      <c r="K327" s="493"/>
      <c r="L327" s="494"/>
      <c r="M327" s="493"/>
      <c r="N327" s="492"/>
      <c r="O327" s="494"/>
      <c r="P327" s="494"/>
    </row>
    <row r="328" spans="1:16" s="486" customFormat="1" ht="23.25" customHeight="1" x14ac:dyDescent="0.2">
      <c r="A328" s="492"/>
      <c r="B328" s="492"/>
      <c r="C328" s="493"/>
      <c r="D328" s="493"/>
      <c r="E328" s="493"/>
      <c r="F328" s="493"/>
      <c r="G328" s="494"/>
      <c r="H328" s="495"/>
      <c r="I328" s="495"/>
      <c r="J328" s="496"/>
      <c r="K328" s="493"/>
      <c r="L328" s="494"/>
      <c r="M328" s="493"/>
      <c r="N328" s="492"/>
      <c r="O328" s="494"/>
      <c r="P328" s="494"/>
    </row>
    <row r="329" spans="1:16" s="486" customFormat="1" ht="23.25" customHeight="1" x14ac:dyDescent="0.2">
      <c r="A329" s="492"/>
      <c r="B329" s="492"/>
      <c r="C329" s="493"/>
      <c r="D329" s="493"/>
      <c r="E329" s="493"/>
      <c r="F329" s="493"/>
      <c r="G329" s="494"/>
      <c r="H329" s="495"/>
      <c r="I329" s="495"/>
      <c r="J329" s="496"/>
      <c r="K329" s="493"/>
      <c r="L329" s="494"/>
      <c r="M329" s="493"/>
      <c r="N329" s="492"/>
      <c r="O329" s="494"/>
      <c r="P329" s="494"/>
    </row>
    <row r="330" spans="1:16" s="486" customFormat="1" ht="23.25" customHeight="1" x14ac:dyDescent="0.2">
      <c r="A330" s="492"/>
      <c r="B330" s="492"/>
      <c r="C330" s="493"/>
      <c r="D330" s="493"/>
      <c r="E330" s="493"/>
      <c r="F330" s="493"/>
      <c r="G330" s="494"/>
      <c r="H330" s="495"/>
      <c r="I330" s="495"/>
      <c r="J330" s="496"/>
      <c r="K330" s="493"/>
      <c r="L330" s="494"/>
      <c r="M330" s="493"/>
      <c r="N330" s="492"/>
      <c r="O330" s="494"/>
      <c r="P330" s="494"/>
    </row>
    <row r="331" spans="1:16" s="486" customFormat="1" ht="23.25" customHeight="1" x14ac:dyDescent="0.2">
      <c r="A331" s="492"/>
      <c r="B331" s="492"/>
      <c r="C331" s="493"/>
      <c r="D331" s="493"/>
      <c r="E331" s="493"/>
      <c r="F331" s="493"/>
      <c r="G331" s="494"/>
      <c r="H331" s="495"/>
      <c r="I331" s="495"/>
      <c r="J331" s="496"/>
      <c r="K331" s="493"/>
      <c r="L331" s="494"/>
      <c r="M331" s="493"/>
      <c r="N331" s="492"/>
      <c r="O331" s="494"/>
      <c r="P331" s="494"/>
    </row>
    <row r="332" spans="1:16" s="486" customFormat="1" ht="23.25" customHeight="1" x14ac:dyDescent="0.2">
      <c r="A332" s="492"/>
      <c r="B332" s="492"/>
      <c r="C332" s="493"/>
      <c r="D332" s="493"/>
      <c r="E332" s="493"/>
      <c r="F332" s="493"/>
      <c r="G332" s="494"/>
      <c r="H332" s="495"/>
      <c r="I332" s="495"/>
      <c r="J332" s="496"/>
      <c r="K332" s="493"/>
      <c r="L332" s="494"/>
      <c r="M332" s="493"/>
      <c r="N332" s="492"/>
      <c r="O332" s="494"/>
      <c r="P332" s="494"/>
    </row>
    <row r="333" spans="1:16" s="486" customFormat="1" ht="23.25" customHeight="1" x14ac:dyDescent="0.2">
      <c r="A333" s="492"/>
      <c r="B333" s="492"/>
      <c r="C333" s="493"/>
      <c r="D333" s="493"/>
      <c r="E333" s="493"/>
      <c r="F333" s="493"/>
      <c r="G333" s="494"/>
      <c r="H333" s="495"/>
      <c r="I333" s="495"/>
      <c r="J333" s="496"/>
      <c r="K333" s="493"/>
      <c r="L333" s="494"/>
      <c r="M333" s="493"/>
      <c r="N333" s="492"/>
      <c r="O333" s="494"/>
      <c r="P333" s="494"/>
    </row>
    <row r="334" spans="1:16" s="486" customFormat="1" ht="23.25" customHeight="1" x14ac:dyDescent="0.2">
      <c r="A334" s="492"/>
      <c r="B334" s="492"/>
      <c r="C334" s="493"/>
      <c r="D334" s="493"/>
      <c r="E334" s="493"/>
      <c r="F334" s="493"/>
      <c r="G334" s="494"/>
      <c r="H334" s="495"/>
      <c r="I334" s="495"/>
      <c r="J334" s="496"/>
      <c r="K334" s="493"/>
      <c r="L334" s="494"/>
      <c r="M334" s="493"/>
      <c r="N334" s="492"/>
      <c r="O334" s="494"/>
      <c r="P334" s="494"/>
    </row>
    <row r="335" spans="1:16" s="486" customFormat="1" ht="23.25" customHeight="1" x14ac:dyDescent="0.2">
      <c r="A335" s="492"/>
      <c r="B335" s="492"/>
      <c r="C335" s="493"/>
      <c r="D335" s="493"/>
      <c r="E335" s="493"/>
      <c r="F335" s="493"/>
      <c r="G335" s="494"/>
      <c r="H335" s="495"/>
      <c r="I335" s="495"/>
      <c r="J335" s="496"/>
      <c r="K335" s="493"/>
      <c r="L335" s="494"/>
      <c r="M335" s="493"/>
      <c r="N335" s="492"/>
      <c r="O335" s="494"/>
      <c r="P335" s="494"/>
    </row>
    <row r="336" spans="1:16" s="486" customFormat="1" ht="23.25" customHeight="1" x14ac:dyDescent="0.2">
      <c r="A336" s="492"/>
      <c r="B336" s="492"/>
      <c r="C336" s="493"/>
      <c r="D336" s="493"/>
      <c r="E336" s="493"/>
      <c r="F336" s="493"/>
      <c r="G336" s="494"/>
      <c r="H336" s="495"/>
      <c r="I336" s="495"/>
      <c r="J336" s="496"/>
      <c r="K336" s="493"/>
      <c r="L336" s="494"/>
      <c r="M336" s="493"/>
      <c r="N336" s="492"/>
      <c r="O336" s="494"/>
      <c r="P336" s="494"/>
    </row>
    <row r="337" spans="1:16" s="486" customFormat="1" ht="23.25" customHeight="1" x14ac:dyDescent="0.2">
      <c r="A337" s="492"/>
      <c r="B337" s="492"/>
      <c r="C337" s="493"/>
      <c r="D337" s="493"/>
      <c r="E337" s="493"/>
      <c r="F337" s="493"/>
      <c r="G337" s="494"/>
      <c r="H337" s="495"/>
      <c r="I337" s="495"/>
      <c r="J337" s="496"/>
      <c r="K337" s="493"/>
      <c r="L337" s="494"/>
      <c r="M337" s="493"/>
      <c r="N337" s="492"/>
      <c r="O337" s="494"/>
      <c r="P337" s="494"/>
    </row>
    <row r="338" spans="1:16" s="486" customFormat="1" ht="23.25" customHeight="1" x14ac:dyDescent="0.2">
      <c r="A338" s="492"/>
      <c r="B338" s="492"/>
      <c r="C338" s="493"/>
      <c r="D338" s="493"/>
      <c r="E338" s="493"/>
      <c r="F338" s="493"/>
      <c r="G338" s="494"/>
      <c r="H338" s="495"/>
      <c r="I338" s="495"/>
      <c r="J338" s="496"/>
      <c r="K338" s="493"/>
      <c r="L338" s="494"/>
      <c r="M338" s="493"/>
      <c r="N338" s="492"/>
      <c r="O338" s="494"/>
      <c r="P338" s="494"/>
    </row>
    <row r="339" spans="1:16" s="486" customFormat="1" ht="23.25" customHeight="1" x14ac:dyDescent="0.2">
      <c r="A339" s="492"/>
      <c r="B339" s="492"/>
      <c r="C339" s="493"/>
      <c r="D339" s="493"/>
      <c r="E339" s="493"/>
      <c r="F339" s="493"/>
      <c r="G339" s="494"/>
      <c r="H339" s="495"/>
      <c r="I339" s="495"/>
      <c r="J339" s="496"/>
      <c r="K339" s="493"/>
      <c r="L339" s="494"/>
      <c r="M339" s="493"/>
      <c r="N339" s="492"/>
      <c r="O339" s="494"/>
      <c r="P339" s="494"/>
    </row>
    <row r="340" spans="1:16" s="486" customFormat="1" ht="23.25" customHeight="1" x14ac:dyDescent="0.2">
      <c r="A340" s="492"/>
      <c r="B340" s="492"/>
      <c r="C340" s="493"/>
      <c r="D340" s="493"/>
      <c r="E340" s="493"/>
      <c r="F340" s="493"/>
      <c r="G340" s="494"/>
      <c r="H340" s="495"/>
      <c r="I340" s="495"/>
      <c r="J340" s="496"/>
      <c r="K340" s="493"/>
      <c r="L340" s="494"/>
      <c r="M340" s="493"/>
      <c r="N340" s="492"/>
      <c r="O340" s="494"/>
      <c r="P340" s="494"/>
    </row>
    <row r="341" spans="1:16" s="486" customFormat="1" ht="23.25" customHeight="1" x14ac:dyDescent="0.2">
      <c r="A341" s="492"/>
      <c r="B341" s="492"/>
      <c r="C341" s="493"/>
      <c r="D341" s="493"/>
      <c r="E341" s="493"/>
      <c r="F341" s="493"/>
      <c r="G341" s="494"/>
      <c r="H341" s="495"/>
      <c r="I341" s="495"/>
      <c r="J341" s="496"/>
      <c r="K341" s="493"/>
      <c r="L341" s="494"/>
      <c r="M341" s="493"/>
      <c r="N341" s="492"/>
      <c r="O341" s="494"/>
      <c r="P341" s="494"/>
    </row>
    <row r="342" spans="1:16" s="486" customFormat="1" ht="23.25" customHeight="1" x14ac:dyDescent="0.2">
      <c r="A342" s="492"/>
      <c r="B342" s="492"/>
      <c r="C342" s="493"/>
      <c r="D342" s="493"/>
      <c r="E342" s="493"/>
      <c r="F342" s="493"/>
      <c r="G342" s="494"/>
      <c r="H342" s="495"/>
      <c r="I342" s="495"/>
      <c r="J342" s="496"/>
      <c r="K342" s="493"/>
      <c r="L342" s="494"/>
      <c r="M342" s="493"/>
      <c r="N342" s="492"/>
      <c r="O342" s="494"/>
      <c r="P342" s="494"/>
    </row>
    <row r="343" spans="1:16" s="486" customFormat="1" ht="23.25" customHeight="1" x14ac:dyDescent="0.2">
      <c r="A343" s="492"/>
      <c r="B343" s="492"/>
      <c r="C343" s="493"/>
      <c r="D343" s="493"/>
      <c r="E343" s="493"/>
      <c r="F343" s="493"/>
      <c r="G343" s="494"/>
      <c r="H343" s="495"/>
      <c r="I343" s="495"/>
      <c r="J343" s="496"/>
      <c r="K343" s="493"/>
      <c r="L343" s="494"/>
      <c r="M343" s="493"/>
      <c r="N343" s="492"/>
      <c r="O343" s="494"/>
      <c r="P343" s="494"/>
    </row>
    <row r="344" spans="1:16" s="486" customFormat="1" ht="23.25" customHeight="1" x14ac:dyDescent="0.2">
      <c r="A344" s="492"/>
      <c r="B344" s="492"/>
      <c r="C344" s="493"/>
      <c r="D344" s="493"/>
      <c r="E344" s="493"/>
      <c r="F344" s="493"/>
      <c r="G344" s="494"/>
      <c r="H344" s="495"/>
      <c r="I344" s="495"/>
      <c r="J344" s="496"/>
      <c r="K344" s="493"/>
      <c r="L344" s="494"/>
      <c r="M344" s="493"/>
      <c r="N344" s="492"/>
      <c r="O344" s="494"/>
      <c r="P344" s="494"/>
    </row>
    <row r="345" spans="1:16" s="486" customFormat="1" ht="23.25" customHeight="1" x14ac:dyDescent="0.2">
      <c r="A345" s="492"/>
      <c r="B345" s="492"/>
      <c r="C345" s="493"/>
      <c r="D345" s="493"/>
      <c r="E345" s="493"/>
      <c r="F345" s="493"/>
      <c r="G345" s="494"/>
      <c r="H345" s="495"/>
      <c r="I345" s="495"/>
      <c r="J345" s="496"/>
      <c r="K345" s="493"/>
      <c r="L345" s="494"/>
      <c r="M345" s="493"/>
      <c r="N345" s="492"/>
      <c r="O345" s="494"/>
      <c r="P345" s="494"/>
    </row>
    <row r="346" spans="1:16" s="486" customFormat="1" ht="23.25" customHeight="1" x14ac:dyDescent="0.2">
      <c r="A346" s="492"/>
      <c r="B346" s="492"/>
      <c r="C346" s="493"/>
      <c r="D346" s="493"/>
      <c r="E346" s="493"/>
      <c r="F346" s="493"/>
      <c r="G346" s="494"/>
      <c r="H346" s="495"/>
      <c r="I346" s="495"/>
      <c r="J346" s="496"/>
      <c r="K346" s="493"/>
      <c r="L346" s="494"/>
      <c r="M346" s="493"/>
      <c r="N346" s="492"/>
      <c r="O346" s="494"/>
      <c r="P346" s="494"/>
    </row>
    <row r="347" spans="1:16" s="486" customFormat="1" ht="23.25" customHeight="1" x14ac:dyDescent="0.2">
      <c r="A347" s="492"/>
      <c r="B347" s="492"/>
      <c r="C347" s="493"/>
      <c r="D347" s="493"/>
      <c r="E347" s="493"/>
      <c r="F347" s="493"/>
      <c r="G347" s="494"/>
      <c r="H347" s="495"/>
      <c r="I347" s="495"/>
      <c r="J347" s="496"/>
      <c r="K347" s="493"/>
      <c r="L347" s="494"/>
      <c r="M347" s="493"/>
      <c r="N347" s="492"/>
      <c r="O347" s="494"/>
      <c r="P347" s="494"/>
    </row>
    <row r="348" spans="1:16" s="486" customFormat="1" ht="23.25" customHeight="1" x14ac:dyDescent="0.2">
      <c r="A348" s="492"/>
      <c r="B348" s="492"/>
      <c r="C348" s="493"/>
      <c r="D348" s="493"/>
      <c r="E348" s="493"/>
      <c r="F348" s="493"/>
      <c r="G348" s="494"/>
      <c r="H348" s="495"/>
      <c r="I348" s="495"/>
      <c r="J348" s="496"/>
      <c r="K348" s="493"/>
      <c r="L348" s="494"/>
      <c r="M348" s="493"/>
      <c r="N348" s="492"/>
      <c r="O348" s="494"/>
      <c r="P348" s="494"/>
    </row>
    <row r="349" spans="1:16" s="486" customFormat="1" ht="23.25" customHeight="1" x14ac:dyDescent="0.2">
      <c r="A349" s="492"/>
      <c r="B349" s="492"/>
      <c r="C349" s="493"/>
      <c r="D349" s="493"/>
      <c r="E349" s="493"/>
      <c r="F349" s="493"/>
      <c r="G349" s="494"/>
      <c r="H349" s="495"/>
      <c r="I349" s="495"/>
      <c r="J349" s="496"/>
      <c r="K349" s="493"/>
      <c r="L349" s="494"/>
      <c r="M349" s="493"/>
      <c r="N349" s="492"/>
      <c r="O349" s="494"/>
      <c r="P349" s="494"/>
    </row>
    <row r="350" spans="1:16" s="486" customFormat="1" ht="23.25" customHeight="1" x14ac:dyDescent="0.2">
      <c r="A350" s="492"/>
      <c r="B350" s="492"/>
      <c r="C350" s="493"/>
      <c r="D350" s="493"/>
      <c r="E350" s="493"/>
      <c r="F350" s="493"/>
      <c r="G350" s="494"/>
      <c r="H350" s="495"/>
      <c r="I350" s="495"/>
      <c r="J350" s="496"/>
      <c r="K350" s="493"/>
      <c r="L350" s="494"/>
      <c r="M350" s="493"/>
      <c r="N350" s="492"/>
      <c r="O350" s="494"/>
      <c r="P350" s="494"/>
    </row>
    <row r="351" spans="1:16" s="486" customFormat="1" ht="23.25" customHeight="1" x14ac:dyDescent="0.2">
      <c r="A351" s="492"/>
      <c r="B351" s="492"/>
      <c r="C351" s="493"/>
      <c r="D351" s="493"/>
      <c r="E351" s="493"/>
      <c r="F351" s="493"/>
      <c r="G351" s="494"/>
      <c r="H351" s="495"/>
      <c r="I351" s="495"/>
      <c r="J351" s="496"/>
      <c r="K351" s="493"/>
      <c r="L351" s="494"/>
      <c r="M351" s="493"/>
      <c r="N351" s="492"/>
      <c r="O351" s="494"/>
      <c r="P351" s="494"/>
    </row>
    <row r="352" spans="1:16" s="486" customFormat="1" ht="23.25" customHeight="1" x14ac:dyDescent="0.2">
      <c r="A352" s="492"/>
      <c r="B352" s="492"/>
      <c r="C352" s="493"/>
      <c r="D352" s="493"/>
      <c r="E352" s="493"/>
      <c r="F352" s="493"/>
      <c r="G352" s="494"/>
      <c r="H352" s="495"/>
      <c r="I352" s="495"/>
      <c r="J352" s="496"/>
      <c r="K352" s="493"/>
      <c r="L352" s="494"/>
      <c r="M352" s="493"/>
      <c r="N352" s="492"/>
      <c r="O352" s="494"/>
      <c r="P352" s="494"/>
    </row>
    <row r="353" spans="1:16" s="486" customFormat="1" ht="23.25" customHeight="1" x14ac:dyDescent="0.2">
      <c r="A353" s="492"/>
      <c r="B353" s="492"/>
      <c r="C353" s="493"/>
      <c r="D353" s="493"/>
      <c r="E353" s="493"/>
      <c r="F353" s="493"/>
      <c r="G353" s="494"/>
      <c r="H353" s="495"/>
      <c r="I353" s="495"/>
      <c r="J353" s="496"/>
      <c r="K353" s="493"/>
      <c r="L353" s="494"/>
      <c r="M353" s="493"/>
      <c r="N353" s="492"/>
      <c r="O353" s="494"/>
      <c r="P353" s="494"/>
    </row>
    <row r="354" spans="1:16" s="486" customFormat="1" ht="23.25" customHeight="1" x14ac:dyDescent="0.2">
      <c r="A354" s="492"/>
      <c r="B354" s="492"/>
      <c r="C354" s="493"/>
      <c r="D354" s="493"/>
      <c r="E354" s="493"/>
      <c r="F354" s="493"/>
      <c r="G354" s="494"/>
      <c r="H354" s="495"/>
      <c r="I354" s="495"/>
      <c r="J354" s="496"/>
      <c r="K354" s="493"/>
      <c r="L354" s="494"/>
      <c r="M354" s="493"/>
      <c r="N354" s="492"/>
      <c r="O354" s="494"/>
      <c r="P354" s="494"/>
    </row>
    <row r="355" spans="1:16" s="486" customFormat="1" ht="23.25" customHeight="1" x14ac:dyDescent="0.2">
      <c r="A355" s="492"/>
      <c r="B355" s="492"/>
      <c r="C355" s="493"/>
      <c r="D355" s="493"/>
      <c r="E355" s="493"/>
      <c r="F355" s="493"/>
      <c r="G355" s="494"/>
      <c r="H355" s="495"/>
      <c r="I355" s="495"/>
      <c r="J355" s="496"/>
      <c r="K355" s="493"/>
      <c r="L355" s="494"/>
      <c r="M355" s="493"/>
      <c r="N355" s="492"/>
      <c r="O355" s="494"/>
      <c r="P355" s="494"/>
    </row>
    <row r="356" spans="1:16" s="486" customFormat="1" ht="23.25" customHeight="1" x14ac:dyDescent="0.2">
      <c r="A356" s="492"/>
      <c r="B356" s="492"/>
      <c r="C356" s="493"/>
      <c r="D356" s="493"/>
      <c r="E356" s="493"/>
      <c r="F356" s="493"/>
      <c r="G356" s="494"/>
      <c r="H356" s="495"/>
      <c r="I356" s="495"/>
      <c r="J356" s="496"/>
      <c r="K356" s="493"/>
      <c r="L356" s="494"/>
      <c r="M356" s="493"/>
      <c r="N356" s="492"/>
      <c r="O356" s="494"/>
      <c r="P356" s="494"/>
    </row>
    <row r="357" spans="1:16" s="486" customFormat="1" ht="23.25" customHeight="1" x14ac:dyDescent="0.2">
      <c r="A357" s="492"/>
      <c r="B357" s="492"/>
      <c r="C357" s="493"/>
      <c r="D357" s="493"/>
      <c r="E357" s="493"/>
      <c r="F357" s="493"/>
      <c r="G357" s="494"/>
      <c r="H357" s="495"/>
      <c r="I357" s="495"/>
      <c r="J357" s="496"/>
      <c r="K357" s="493"/>
      <c r="L357" s="494"/>
      <c r="M357" s="493"/>
      <c r="N357" s="492"/>
      <c r="O357" s="494"/>
      <c r="P357" s="494"/>
    </row>
    <row r="358" spans="1:16" s="486" customFormat="1" ht="23.25" customHeight="1" x14ac:dyDescent="0.2">
      <c r="A358" s="492"/>
      <c r="B358" s="492"/>
      <c r="C358" s="493"/>
      <c r="D358" s="493"/>
      <c r="E358" s="493"/>
      <c r="F358" s="493"/>
      <c r="G358" s="494"/>
      <c r="H358" s="495"/>
      <c r="I358" s="495"/>
      <c r="J358" s="496"/>
      <c r="K358" s="493"/>
      <c r="L358" s="494"/>
      <c r="M358" s="493"/>
      <c r="N358" s="492"/>
      <c r="O358" s="494"/>
      <c r="P358" s="494"/>
    </row>
    <row r="359" spans="1:16" s="486" customFormat="1" ht="23.25" customHeight="1" x14ac:dyDescent="0.2">
      <c r="A359" s="492"/>
      <c r="B359" s="492"/>
      <c r="C359" s="493"/>
      <c r="D359" s="493"/>
      <c r="E359" s="493"/>
      <c r="F359" s="493"/>
      <c r="G359" s="494"/>
      <c r="H359" s="495"/>
      <c r="I359" s="495"/>
      <c r="J359" s="496"/>
      <c r="K359" s="493"/>
      <c r="L359" s="494"/>
      <c r="M359" s="493"/>
      <c r="N359" s="492"/>
      <c r="O359" s="494"/>
      <c r="P359" s="494"/>
    </row>
    <row r="360" spans="1:16" s="486" customFormat="1" ht="23.25" customHeight="1" x14ac:dyDescent="0.2">
      <c r="A360" s="492"/>
      <c r="B360" s="492"/>
      <c r="C360" s="493"/>
      <c r="D360" s="493"/>
      <c r="E360" s="493"/>
      <c r="F360" s="493"/>
      <c r="G360" s="494"/>
      <c r="H360" s="495"/>
      <c r="I360" s="495"/>
      <c r="J360" s="496"/>
      <c r="K360" s="493"/>
      <c r="L360" s="494"/>
      <c r="M360" s="493"/>
      <c r="N360" s="492"/>
      <c r="O360" s="494"/>
      <c r="P360" s="494"/>
    </row>
    <row r="361" spans="1:16" s="486" customFormat="1" ht="23.25" customHeight="1" x14ac:dyDescent="0.2">
      <c r="A361" s="492"/>
      <c r="B361" s="492"/>
      <c r="C361" s="493"/>
      <c r="D361" s="493"/>
      <c r="E361" s="493"/>
      <c r="F361" s="493"/>
      <c r="G361" s="494"/>
      <c r="H361" s="495"/>
      <c r="I361" s="495"/>
      <c r="J361" s="496"/>
      <c r="K361" s="493"/>
      <c r="L361" s="494"/>
      <c r="M361" s="493"/>
      <c r="N361" s="492"/>
      <c r="O361" s="494"/>
      <c r="P361" s="494"/>
    </row>
    <row r="362" spans="1:16" s="486" customFormat="1" ht="23.25" customHeight="1" x14ac:dyDescent="0.2">
      <c r="A362" s="492"/>
      <c r="B362" s="492"/>
      <c r="C362" s="493"/>
      <c r="D362" s="493"/>
      <c r="E362" s="493"/>
      <c r="F362" s="493"/>
      <c r="G362" s="494"/>
      <c r="H362" s="495"/>
      <c r="I362" s="495"/>
      <c r="J362" s="496"/>
      <c r="K362" s="493"/>
      <c r="L362" s="494"/>
      <c r="M362" s="493"/>
      <c r="N362" s="492"/>
      <c r="O362" s="494"/>
      <c r="P362" s="494"/>
    </row>
    <row r="363" spans="1:16" s="486" customFormat="1" ht="23.25" customHeight="1" x14ac:dyDescent="0.2">
      <c r="A363" s="492"/>
      <c r="B363" s="492"/>
      <c r="C363" s="493"/>
      <c r="D363" s="493"/>
      <c r="E363" s="493"/>
      <c r="F363" s="493"/>
      <c r="G363" s="494"/>
      <c r="H363" s="495"/>
      <c r="I363" s="495"/>
      <c r="J363" s="496"/>
      <c r="K363" s="493"/>
      <c r="L363" s="494"/>
      <c r="M363" s="493"/>
      <c r="N363" s="492"/>
      <c r="O363" s="494"/>
      <c r="P363" s="494"/>
    </row>
    <row r="364" spans="1:16" s="486" customFormat="1" ht="23.25" customHeight="1" x14ac:dyDescent="0.2">
      <c r="A364" s="492"/>
      <c r="B364" s="492"/>
      <c r="C364" s="493"/>
      <c r="D364" s="493"/>
      <c r="E364" s="493"/>
      <c r="F364" s="493"/>
      <c r="G364" s="494"/>
      <c r="H364" s="495"/>
      <c r="I364" s="495"/>
      <c r="J364" s="496"/>
      <c r="K364" s="493"/>
      <c r="L364" s="494"/>
      <c r="M364" s="493"/>
      <c r="N364" s="492"/>
      <c r="O364" s="494"/>
      <c r="P364" s="494"/>
    </row>
    <row r="365" spans="1:16" s="486" customFormat="1" ht="23.25" customHeight="1" x14ac:dyDescent="0.2">
      <c r="A365" s="492"/>
      <c r="B365" s="492"/>
      <c r="C365" s="493"/>
      <c r="D365" s="493"/>
      <c r="E365" s="493"/>
      <c r="F365" s="493"/>
      <c r="G365" s="494"/>
      <c r="H365" s="495"/>
      <c r="I365" s="495"/>
      <c r="J365" s="496"/>
      <c r="K365" s="493"/>
      <c r="L365" s="494"/>
      <c r="M365" s="493"/>
      <c r="N365" s="492"/>
      <c r="O365" s="494"/>
      <c r="P365" s="494"/>
    </row>
    <row r="366" spans="1:16" s="486" customFormat="1" ht="23.25" customHeight="1" x14ac:dyDescent="0.2">
      <c r="A366" s="492"/>
      <c r="B366" s="492"/>
      <c r="C366" s="493"/>
      <c r="D366" s="493"/>
      <c r="E366" s="493"/>
      <c r="F366" s="493"/>
      <c r="G366" s="494"/>
      <c r="H366" s="495"/>
      <c r="I366" s="495"/>
      <c r="J366" s="496"/>
      <c r="K366" s="493"/>
      <c r="L366" s="494"/>
      <c r="M366" s="493"/>
      <c r="N366" s="492"/>
      <c r="O366" s="494"/>
      <c r="P366" s="494"/>
    </row>
    <row r="367" spans="1:16" s="486" customFormat="1" ht="23.25" customHeight="1" x14ac:dyDescent="0.2">
      <c r="A367" s="492"/>
      <c r="B367" s="492"/>
      <c r="C367" s="493"/>
      <c r="D367" s="493"/>
      <c r="E367" s="493"/>
      <c r="F367" s="493"/>
      <c r="G367" s="494"/>
      <c r="H367" s="495"/>
      <c r="I367" s="495"/>
      <c r="J367" s="496"/>
      <c r="K367" s="493"/>
      <c r="L367" s="494"/>
      <c r="M367" s="493"/>
      <c r="N367" s="492"/>
      <c r="O367" s="494"/>
      <c r="P367" s="494"/>
    </row>
    <row r="368" spans="1:16" s="486" customFormat="1" ht="23.25" customHeight="1" x14ac:dyDescent="0.2">
      <c r="A368" s="492"/>
      <c r="B368" s="492"/>
      <c r="C368" s="493"/>
      <c r="D368" s="493"/>
      <c r="E368" s="493"/>
      <c r="F368" s="493"/>
      <c r="G368" s="494"/>
      <c r="H368" s="495"/>
      <c r="I368" s="495"/>
      <c r="J368" s="496"/>
      <c r="K368" s="493"/>
      <c r="L368" s="494"/>
      <c r="M368" s="493"/>
      <c r="N368" s="492"/>
      <c r="O368" s="494"/>
      <c r="P368" s="494"/>
    </row>
    <row r="369" spans="1:16" s="486" customFormat="1" ht="23.25" customHeight="1" x14ac:dyDescent="0.2">
      <c r="A369" s="492"/>
      <c r="B369" s="492"/>
      <c r="C369" s="493"/>
      <c r="D369" s="493"/>
      <c r="E369" s="493"/>
      <c r="F369" s="493"/>
      <c r="G369" s="494"/>
      <c r="H369" s="495"/>
      <c r="I369" s="495"/>
      <c r="J369" s="496"/>
      <c r="K369" s="493"/>
      <c r="L369" s="494"/>
      <c r="M369" s="493"/>
      <c r="N369" s="492"/>
      <c r="O369" s="494"/>
      <c r="P369" s="494"/>
    </row>
    <row r="370" spans="1:16" s="486" customFormat="1" ht="23.25" customHeight="1" x14ac:dyDescent="0.2">
      <c r="A370" s="492"/>
      <c r="B370" s="492"/>
      <c r="C370" s="493"/>
      <c r="D370" s="493"/>
      <c r="E370" s="493"/>
      <c r="F370" s="493"/>
      <c r="G370" s="494"/>
      <c r="H370" s="495"/>
      <c r="I370" s="495"/>
      <c r="J370" s="496"/>
      <c r="K370" s="493"/>
      <c r="L370" s="494"/>
      <c r="M370" s="493"/>
      <c r="N370" s="492"/>
      <c r="O370" s="494"/>
      <c r="P370" s="494"/>
    </row>
    <row r="371" spans="1:16" s="486" customFormat="1" ht="23.25" customHeight="1" x14ac:dyDescent="0.2">
      <c r="A371" s="492"/>
      <c r="B371" s="492"/>
      <c r="C371" s="493"/>
      <c r="D371" s="493"/>
      <c r="E371" s="493"/>
      <c r="F371" s="493"/>
      <c r="G371" s="494"/>
      <c r="H371" s="495"/>
      <c r="I371" s="495"/>
      <c r="J371" s="496"/>
      <c r="K371" s="493"/>
      <c r="L371" s="494"/>
      <c r="M371" s="493"/>
      <c r="N371" s="492"/>
      <c r="O371" s="494"/>
      <c r="P371" s="494"/>
    </row>
    <row r="372" spans="1:16" s="486" customFormat="1" ht="23.25" customHeight="1" x14ac:dyDescent="0.2">
      <c r="A372" s="492"/>
      <c r="B372" s="492"/>
      <c r="C372" s="493"/>
      <c r="D372" s="493"/>
      <c r="E372" s="493"/>
      <c r="F372" s="493"/>
      <c r="G372" s="494"/>
      <c r="H372" s="495"/>
      <c r="I372" s="495"/>
      <c r="J372" s="496"/>
      <c r="K372" s="493"/>
      <c r="L372" s="494"/>
      <c r="M372" s="493"/>
      <c r="N372" s="492"/>
      <c r="O372" s="494"/>
      <c r="P372" s="494"/>
    </row>
    <row r="373" spans="1:16" s="486" customFormat="1" ht="23.25" customHeight="1" x14ac:dyDescent="0.2">
      <c r="A373" s="492"/>
      <c r="B373" s="492"/>
      <c r="C373" s="493"/>
      <c r="D373" s="493"/>
      <c r="E373" s="493"/>
      <c r="F373" s="493"/>
      <c r="G373" s="494"/>
      <c r="H373" s="495"/>
      <c r="I373" s="495"/>
      <c r="J373" s="496"/>
      <c r="K373" s="493"/>
      <c r="L373" s="494"/>
      <c r="M373" s="493"/>
      <c r="N373" s="492"/>
      <c r="O373" s="494"/>
      <c r="P373" s="494"/>
    </row>
    <row r="374" spans="1:16" s="486" customFormat="1" ht="23.25" customHeight="1" x14ac:dyDescent="0.2">
      <c r="A374" s="492"/>
      <c r="B374" s="492"/>
      <c r="C374" s="493"/>
      <c r="D374" s="493"/>
      <c r="E374" s="493"/>
      <c r="F374" s="493"/>
      <c r="G374" s="494"/>
      <c r="H374" s="495"/>
      <c r="I374" s="495"/>
      <c r="J374" s="496"/>
      <c r="K374" s="493"/>
      <c r="L374" s="494"/>
      <c r="M374" s="493"/>
      <c r="N374" s="492"/>
      <c r="O374" s="494"/>
      <c r="P374" s="494"/>
    </row>
    <row r="375" spans="1:16" s="486" customFormat="1" ht="23.25" customHeight="1" x14ac:dyDescent="0.2">
      <c r="A375" s="492"/>
      <c r="B375" s="492"/>
      <c r="C375" s="493"/>
      <c r="D375" s="493"/>
      <c r="E375" s="493"/>
      <c r="F375" s="493"/>
      <c r="G375" s="494"/>
      <c r="H375" s="495"/>
      <c r="I375" s="495"/>
      <c r="J375" s="496"/>
      <c r="K375" s="493"/>
      <c r="L375" s="494"/>
      <c r="M375" s="493"/>
      <c r="N375" s="492"/>
      <c r="O375" s="494"/>
      <c r="P375" s="494"/>
    </row>
    <row r="376" spans="1:16" s="486" customFormat="1" ht="23.25" customHeight="1" x14ac:dyDescent="0.2">
      <c r="A376" s="492"/>
      <c r="B376" s="492"/>
      <c r="C376" s="493"/>
      <c r="D376" s="493"/>
      <c r="E376" s="493"/>
      <c r="F376" s="493"/>
      <c r="G376" s="494"/>
      <c r="H376" s="495"/>
      <c r="I376" s="495"/>
      <c r="J376" s="496"/>
      <c r="K376" s="493"/>
      <c r="L376" s="494"/>
      <c r="M376" s="493"/>
      <c r="N376" s="492"/>
      <c r="O376" s="494"/>
      <c r="P376" s="494"/>
    </row>
    <row r="377" spans="1:16" s="486" customFormat="1" ht="23.25" customHeight="1" x14ac:dyDescent="0.2">
      <c r="A377" s="492"/>
      <c r="B377" s="492"/>
      <c r="C377" s="493"/>
      <c r="D377" s="493"/>
      <c r="E377" s="493"/>
      <c r="F377" s="493"/>
      <c r="G377" s="494"/>
      <c r="H377" s="495"/>
      <c r="I377" s="495"/>
      <c r="J377" s="496"/>
      <c r="K377" s="493"/>
      <c r="L377" s="494"/>
      <c r="M377" s="493"/>
      <c r="N377" s="492"/>
      <c r="O377" s="494"/>
      <c r="P377" s="494"/>
    </row>
    <row r="378" spans="1:16" s="486" customFormat="1" ht="23.25" customHeight="1" x14ac:dyDescent="0.2">
      <c r="A378" s="492"/>
      <c r="B378" s="492"/>
      <c r="C378" s="493"/>
      <c r="D378" s="493"/>
      <c r="E378" s="493"/>
      <c r="F378" s="493"/>
      <c r="G378" s="494"/>
      <c r="H378" s="495"/>
      <c r="I378" s="495"/>
      <c r="J378" s="496"/>
      <c r="K378" s="493"/>
      <c r="L378" s="494"/>
      <c r="M378" s="493"/>
      <c r="N378" s="492"/>
      <c r="O378" s="494"/>
      <c r="P378" s="494"/>
    </row>
    <row r="379" spans="1:16" s="486" customFormat="1" ht="23.25" customHeight="1" x14ac:dyDescent="0.2">
      <c r="A379" s="492"/>
      <c r="B379" s="492"/>
      <c r="C379" s="493"/>
      <c r="D379" s="493"/>
      <c r="E379" s="493"/>
      <c r="F379" s="493"/>
      <c r="G379" s="494"/>
      <c r="H379" s="495"/>
      <c r="I379" s="495"/>
      <c r="J379" s="496"/>
      <c r="K379" s="493"/>
      <c r="L379" s="494"/>
      <c r="M379" s="493"/>
      <c r="N379" s="492"/>
      <c r="O379" s="494"/>
      <c r="P379" s="494"/>
    </row>
    <row r="380" spans="1:16" s="486" customFormat="1" ht="23.25" customHeight="1" x14ac:dyDescent="0.2">
      <c r="A380" s="492"/>
      <c r="B380" s="492"/>
      <c r="C380" s="493"/>
      <c r="D380" s="493"/>
      <c r="E380" s="493"/>
      <c r="F380" s="493"/>
      <c r="G380" s="494"/>
      <c r="H380" s="495"/>
      <c r="I380" s="495"/>
      <c r="J380" s="496"/>
      <c r="K380" s="493"/>
      <c r="L380" s="494"/>
      <c r="M380" s="493"/>
      <c r="N380" s="492"/>
      <c r="O380" s="494"/>
      <c r="P380" s="494"/>
    </row>
    <row r="381" spans="1:16" s="486" customFormat="1" ht="23.25" customHeight="1" x14ac:dyDescent="0.2">
      <c r="A381" s="492"/>
      <c r="B381" s="492"/>
      <c r="C381" s="493"/>
      <c r="D381" s="493"/>
      <c r="E381" s="493"/>
      <c r="F381" s="493"/>
      <c r="G381" s="494"/>
      <c r="H381" s="495"/>
      <c r="I381" s="495"/>
      <c r="J381" s="496"/>
      <c r="K381" s="493"/>
      <c r="L381" s="494"/>
      <c r="M381" s="493"/>
      <c r="N381" s="492"/>
      <c r="O381" s="494"/>
      <c r="P381" s="494"/>
    </row>
    <row r="382" spans="1:16" s="486" customFormat="1" ht="23.25" customHeight="1" x14ac:dyDescent="0.2">
      <c r="A382" s="492"/>
      <c r="B382" s="492"/>
      <c r="C382" s="493"/>
      <c r="D382" s="493"/>
      <c r="E382" s="493"/>
      <c r="F382" s="493"/>
      <c r="G382" s="494"/>
      <c r="H382" s="495"/>
      <c r="I382" s="495"/>
      <c r="J382" s="496"/>
      <c r="K382" s="493"/>
      <c r="L382" s="494"/>
      <c r="M382" s="493"/>
      <c r="N382" s="492"/>
      <c r="O382" s="494"/>
      <c r="P382" s="494"/>
    </row>
    <row r="383" spans="1:16" s="486" customFormat="1" ht="23.25" customHeight="1" x14ac:dyDescent="0.2">
      <c r="A383" s="492"/>
      <c r="B383" s="492"/>
      <c r="C383" s="493"/>
      <c r="D383" s="493"/>
      <c r="E383" s="493"/>
      <c r="F383" s="493"/>
      <c r="G383" s="494"/>
      <c r="H383" s="495"/>
      <c r="I383" s="495"/>
      <c r="J383" s="496"/>
      <c r="K383" s="493"/>
      <c r="L383" s="494"/>
      <c r="M383" s="493"/>
      <c r="N383" s="492"/>
      <c r="O383" s="494"/>
      <c r="P383" s="494"/>
    </row>
    <row r="384" spans="1:16" s="486" customFormat="1" ht="23.25" customHeight="1" x14ac:dyDescent="0.2">
      <c r="A384" s="492"/>
      <c r="B384" s="492"/>
      <c r="C384" s="493"/>
      <c r="D384" s="493"/>
      <c r="E384" s="493"/>
      <c r="F384" s="493"/>
      <c r="G384" s="494"/>
      <c r="H384" s="495"/>
      <c r="I384" s="495"/>
      <c r="J384" s="496"/>
      <c r="K384" s="493"/>
      <c r="L384" s="494"/>
      <c r="M384" s="493"/>
      <c r="N384" s="492"/>
      <c r="O384" s="494"/>
      <c r="P384" s="494"/>
    </row>
    <row r="385" spans="1:16" s="486" customFormat="1" ht="23.25" customHeight="1" x14ac:dyDescent="0.2">
      <c r="A385" s="492"/>
      <c r="B385" s="492"/>
      <c r="C385" s="493"/>
      <c r="D385" s="493"/>
      <c r="E385" s="493"/>
      <c r="F385" s="493"/>
      <c r="G385" s="494"/>
      <c r="H385" s="495"/>
      <c r="I385" s="495"/>
      <c r="J385" s="496"/>
      <c r="K385" s="493"/>
      <c r="L385" s="494"/>
      <c r="M385" s="493"/>
      <c r="N385" s="492"/>
      <c r="O385" s="494"/>
      <c r="P385" s="494"/>
    </row>
    <row r="386" spans="1:16" s="486" customFormat="1" ht="23.25" customHeight="1" x14ac:dyDescent="0.2">
      <c r="A386" s="492"/>
      <c r="B386" s="492"/>
      <c r="C386" s="493"/>
      <c r="D386" s="493"/>
      <c r="E386" s="493"/>
      <c r="F386" s="493"/>
      <c r="G386" s="494"/>
      <c r="H386" s="495"/>
      <c r="I386" s="495"/>
      <c r="J386" s="496"/>
      <c r="K386" s="493"/>
      <c r="L386" s="494"/>
      <c r="M386" s="493"/>
      <c r="N386" s="492"/>
      <c r="O386" s="494"/>
      <c r="P386" s="494"/>
    </row>
    <row r="387" spans="1:16" s="486" customFormat="1" ht="23.25" customHeight="1" x14ac:dyDescent="0.2">
      <c r="A387" s="492"/>
      <c r="B387" s="492"/>
      <c r="C387" s="493"/>
      <c r="D387" s="493"/>
      <c r="E387" s="493"/>
      <c r="F387" s="493"/>
      <c r="G387" s="494"/>
      <c r="H387" s="495"/>
      <c r="I387" s="495"/>
      <c r="J387" s="496"/>
      <c r="K387" s="493"/>
      <c r="L387" s="494"/>
      <c r="M387" s="493"/>
      <c r="N387" s="492"/>
      <c r="O387" s="494"/>
      <c r="P387" s="494"/>
    </row>
    <row r="388" spans="1:16" s="486" customFormat="1" ht="23.25" customHeight="1" x14ac:dyDescent="0.2">
      <c r="A388" s="492"/>
      <c r="B388" s="492"/>
      <c r="C388" s="493"/>
      <c r="D388" s="493"/>
      <c r="E388" s="493"/>
      <c r="F388" s="493"/>
      <c r="G388" s="494"/>
      <c r="H388" s="495"/>
      <c r="I388" s="495"/>
      <c r="J388" s="496"/>
      <c r="K388" s="493"/>
      <c r="L388" s="494"/>
      <c r="M388" s="493"/>
      <c r="N388" s="492"/>
      <c r="O388" s="494"/>
      <c r="P388" s="494"/>
    </row>
    <row r="389" spans="1:16" s="486" customFormat="1" ht="23.25" customHeight="1" x14ac:dyDescent="0.2">
      <c r="A389" s="492"/>
      <c r="B389" s="492"/>
      <c r="C389" s="493"/>
      <c r="D389" s="493"/>
      <c r="E389" s="493"/>
      <c r="F389" s="493"/>
      <c r="G389" s="494"/>
      <c r="H389" s="495"/>
      <c r="I389" s="495"/>
      <c r="J389" s="496"/>
      <c r="K389" s="493"/>
      <c r="L389" s="494"/>
      <c r="M389" s="493"/>
      <c r="N389" s="492"/>
      <c r="O389" s="494"/>
      <c r="P389" s="494"/>
    </row>
    <row r="390" spans="1:16" s="486" customFormat="1" ht="23.25" customHeight="1" x14ac:dyDescent="0.2">
      <c r="A390" s="492"/>
      <c r="B390" s="492"/>
      <c r="C390" s="493"/>
      <c r="D390" s="493"/>
      <c r="E390" s="493"/>
      <c r="F390" s="493"/>
      <c r="G390" s="494"/>
      <c r="H390" s="495"/>
      <c r="I390" s="495"/>
      <c r="J390" s="496"/>
      <c r="K390" s="493"/>
      <c r="L390" s="494"/>
      <c r="M390" s="493"/>
      <c r="N390" s="492"/>
      <c r="O390" s="494"/>
      <c r="P390" s="494"/>
    </row>
    <row r="391" spans="1:16" s="486" customFormat="1" ht="23.25" customHeight="1" x14ac:dyDescent="0.2">
      <c r="A391" s="492"/>
      <c r="B391" s="492"/>
      <c r="C391" s="493"/>
      <c r="D391" s="493"/>
      <c r="E391" s="493"/>
      <c r="F391" s="493"/>
      <c r="G391" s="494"/>
      <c r="H391" s="495"/>
      <c r="I391" s="495"/>
      <c r="J391" s="496"/>
      <c r="K391" s="493"/>
      <c r="L391" s="494"/>
      <c r="M391" s="493"/>
      <c r="N391" s="492"/>
      <c r="O391" s="494"/>
      <c r="P391" s="494"/>
    </row>
    <row r="392" spans="1:16" s="486" customFormat="1" ht="23.25" customHeight="1" x14ac:dyDescent="0.2">
      <c r="A392" s="492"/>
      <c r="B392" s="492"/>
      <c r="C392" s="493"/>
      <c r="D392" s="493"/>
      <c r="E392" s="493"/>
      <c r="F392" s="493"/>
      <c r="G392" s="494"/>
      <c r="H392" s="495"/>
      <c r="I392" s="495"/>
      <c r="J392" s="496"/>
      <c r="K392" s="493"/>
      <c r="L392" s="494"/>
      <c r="M392" s="493"/>
      <c r="N392" s="492"/>
      <c r="O392" s="494"/>
      <c r="P392" s="494"/>
    </row>
    <row r="393" spans="1:16" s="486" customFormat="1" ht="23.25" customHeight="1" x14ac:dyDescent="0.2">
      <c r="A393" s="492"/>
      <c r="B393" s="492"/>
      <c r="C393" s="493"/>
      <c r="D393" s="493"/>
      <c r="E393" s="493"/>
      <c r="F393" s="493"/>
      <c r="G393" s="494"/>
      <c r="H393" s="495"/>
      <c r="I393" s="495"/>
      <c r="J393" s="496"/>
      <c r="K393" s="493"/>
      <c r="L393" s="494"/>
      <c r="M393" s="493"/>
      <c r="N393" s="492"/>
      <c r="O393" s="494"/>
      <c r="P393" s="494"/>
    </row>
    <row r="394" spans="1:16" s="486" customFormat="1" ht="23.25" customHeight="1" x14ac:dyDescent="0.2">
      <c r="A394" s="492"/>
      <c r="B394" s="492"/>
      <c r="C394" s="493"/>
      <c r="D394" s="493"/>
      <c r="E394" s="493"/>
      <c r="F394" s="493"/>
      <c r="G394" s="494"/>
      <c r="H394" s="495"/>
      <c r="I394" s="495"/>
      <c r="J394" s="496"/>
      <c r="K394" s="493"/>
      <c r="L394" s="494"/>
      <c r="M394" s="493"/>
      <c r="N394" s="492"/>
      <c r="O394" s="494"/>
      <c r="P394" s="494"/>
    </row>
    <row r="395" spans="1:16" s="486" customFormat="1" ht="23.25" customHeight="1" x14ac:dyDescent="0.2">
      <c r="A395" s="492"/>
      <c r="B395" s="492"/>
      <c r="C395" s="493"/>
      <c r="D395" s="493"/>
      <c r="E395" s="493"/>
      <c r="F395" s="493"/>
      <c r="G395" s="494"/>
      <c r="H395" s="495"/>
      <c r="I395" s="495"/>
      <c r="J395" s="496"/>
      <c r="K395" s="493"/>
      <c r="L395" s="494"/>
      <c r="M395" s="493"/>
      <c r="N395" s="492"/>
      <c r="O395" s="494"/>
      <c r="P395" s="494"/>
    </row>
    <row r="396" spans="1:16" s="486" customFormat="1" ht="23.25" customHeight="1" x14ac:dyDescent="0.2">
      <c r="A396" s="492"/>
      <c r="B396" s="492"/>
      <c r="C396" s="493"/>
      <c r="D396" s="493"/>
      <c r="E396" s="493"/>
      <c r="F396" s="493"/>
      <c r="G396" s="494"/>
      <c r="H396" s="495"/>
      <c r="I396" s="495"/>
      <c r="J396" s="496"/>
      <c r="K396" s="493"/>
      <c r="L396" s="494"/>
      <c r="M396" s="493"/>
      <c r="N396" s="492"/>
      <c r="O396" s="494"/>
      <c r="P396" s="494"/>
    </row>
    <row r="397" spans="1:16" s="486" customFormat="1" ht="23.25" customHeight="1" x14ac:dyDescent="0.2">
      <c r="A397" s="492"/>
      <c r="B397" s="492"/>
      <c r="C397" s="493"/>
      <c r="D397" s="493"/>
      <c r="E397" s="493"/>
      <c r="F397" s="493"/>
      <c r="G397" s="494"/>
      <c r="H397" s="495"/>
      <c r="I397" s="495"/>
      <c r="J397" s="496"/>
      <c r="K397" s="493"/>
      <c r="L397" s="494"/>
      <c r="M397" s="493"/>
      <c r="N397" s="492"/>
      <c r="O397" s="494"/>
      <c r="P397" s="494"/>
    </row>
    <row r="398" spans="1:16" s="486" customFormat="1" ht="23.25" customHeight="1" x14ac:dyDescent="0.2">
      <c r="A398" s="492"/>
      <c r="B398" s="492"/>
      <c r="C398" s="493"/>
      <c r="D398" s="493"/>
      <c r="E398" s="493"/>
      <c r="F398" s="493"/>
      <c r="G398" s="494"/>
      <c r="H398" s="495"/>
      <c r="I398" s="495"/>
      <c r="J398" s="496"/>
      <c r="K398" s="493"/>
      <c r="L398" s="494"/>
      <c r="M398" s="493"/>
      <c r="N398" s="492"/>
      <c r="O398" s="494"/>
      <c r="P398" s="494"/>
    </row>
    <row r="399" spans="1:16" s="486" customFormat="1" ht="23.25" customHeight="1" x14ac:dyDescent="0.2">
      <c r="A399" s="492"/>
      <c r="B399" s="492"/>
      <c r="C399" s="493"/>
      <c r="D399" s="493"/>
      <c r="E399" s="493"/>
      <c r="F399" s="493"/>
      <c r="G399" s="494"/>
      <c r="H399" s="495"/>
      <c r="I399" s="495"/>
      <c r="J399" s="496"/>
      <c r="K399" s="493"/>
      <c r="L399" s="494"/>
      <c r="M399" s="493"/>
      <c r="N399" s="492"/>
      <c r="O399" s="494"/>
      <c r="P399" s="494"/>
    </row>
    <row r="400" spans="1:16" s="486" customFormat="1" ht="23.25" customHeight="1" x14ac:dyDescent="0.2">
      <c r="A400" s="492"/>
      <c r="B400" s="492"/>
      <c r="C400" s="493"/>
      <c r="D400" s="493"/>
      <c r="E400" s="493"/>
      <c r="F400" s="493"/>
      <c r="G400" s="494"/>
      <c r="H400" s="495"/>
      <c r="I400" s="495"/>
      <c r="J400" s="496"/>
      <c r="K400" s="493"/>
      <c r="L400" s="494"/>
      <c r="M400" s="493"/>
      <c r="N400" s="492"/>
      <c r="O400" s="494"/>
      <c r="P400" s="494"/>
    </row>
    <row r="401" spans="1:16" s="486" customFormat="1" ht="23.25" customHeight="1" x14ac:dyDescent="0.2">
      <c r="A401" s="492"/>
      <c r="B401" s="492"/>
      <c r="C401" s="493"/>
      <c r="D401" s="493"/>
      <c r="E401" s="493"/>
      <c r="F401" s="493"/>
      <c r="G401" s="494"/>
      <c r="H401" s="495"/>
      <c r="I401" s="495"/>
      <c r="J401" s="496"/>
      <c r="K401" s="493"/>
      <c r="L401" s="494"/>
      <c r="M401" s="493"/>
      <c r="N401" s="492"/>
      <c r="O401" s="494"/>
      <c r="P401" s="494"/>
    </row>
    <row r="402" spans="1:16" s="486" customFormat="1" ht="23.25" customHeight="1" x14ac:dyDescent="0.2">
      <c r="A402" s="492"/>
      <c r="B402" s="492"/>
      <c r="C402" s="493"/>
      <c r="D402" s="493"/>
      <c r="E402" s="493"/>
      <c r="F402" s="493"/>
      <c r="G402" s="494"/>
      <c r="H402" s="495"/>
      <c r="I402" s="495"/>
      <c r="J402" s="496"/>
      <c r="K402" s="493"/>
      <c r="L402" s="494"/>
      <c r="M402" s="493"/>
      <c r="N402" s="492"/>
      <c r="O402" s="494"/>
      <c r="P402" s="494"/>
    </row>
    <row r="403" spans="1:16" s="486" customFormat="1" ht="23.25" customHeight="1" x14ac:dyDescent="0.2">
      <c r="A403" s="492"/>
      <c r="B403" s="492"/>
      <c r="C403" s="493"/>
      <c r="D403" s="493"/>
      <c r="E403" s="493"/>
      <c r="F403" s="493"/>
      <c r="G403" s="494"/>
      <c r="H403" s="495"/>
      <c r="I403" s="495"/>
      <c r="J403" s="496"/>
      <c r="K403" s="493"/>
      <c r="L403" s="494"/>
      <c r="M403" s="493"/>
      <c r="N403" s="492"/>
      <c r="O403" s="494"/>
      <c r="P403" s="494"/>
    </row>
    <row r="404" spans="1:16" s="486" customFormat="1" ht="23.25" customHeight="1" x14ac:dyDescent="0.2">
      <c r="A404" s="492"/>
      <c r="B404" s="492"/>
      <c r="C404" s="493"/>
      <c r="D404" s="493"/>
      <c r="E404" s="493"/>
      <c r="F404" s="493"/>
      <c r="G404" s="494"/>
      <c r="H404" s="495"/>
      <c r="I404" s="495"/>
      <c r="J404" s="496"/>
      <c r="K404" s="493"/>
      <c r="L404" s="494"/>
      <c r="M404" s="493"/>
      <c r="N404" s="492"/>
      <c r="O404" s="494"/>
      <c r="P404" s="494"/>
    </row>
    <row r="405" spans="1:16" s="486" customFormat="1" ht="23.25" customHeight="1" x14ac:dyDescent="0.2">
      <c r="A405" s="492"/>
      <c r="B405" s="492"/>
      <c r="C405" s="493"/>
      <c r="D405" s="493"/>
      <c r="E405" s="493"/>
      <c r="F405" s="493"/>
      <c r="G405" s="494"/>
      <c r="H405" s="495"/>
      <c r="I405" s="495"/>
      <c r="J405" s="496"/>
      <c r="K405" s="493"/>
      <c r="L405" s="494"/>
      <c r="M405" s="493"/>
      <c r="N405" s="492"/>
      <c r="O405" s="494"/>
      <c r="P405" s="494"/>
    </row>
    <row r="406" spans="1:16" s="486" customFormat="1" ht="23.25" customHeight="1" x14ac:dyDescent="0.2">
      <c r="A406" s="492"/>
      <c r="B406" s="492"/>
      <c r="C406" s="493"/>
      <c r="D406" s="493"/>
      <c r="E406" s="493"/>
      <c r="F406" s="493"/>
      <c r="G406" s="494"/>
      <c r="H406" s="495"/>
      <c r="I406" s="495"/>
      <c r="J406" s="496"/>
      <c r="K406" s="493"/>
      <c r="L406" s="494"/>
      <c r="M406" s="493"/>
      <c r="N406" s="492"/>
      <c r="O406" s="494"/>
      <c r="P406" s="494"/>
    </row>
    <row r="407" spans="1:16" s="486" customFormat="1" ht="23.25" customHeight="1" x14ac:dyDescent="0.2">
      <c r="A407" s="492"/>
      <c r="B407" s="492"/>
      <c r="C407" s="493"/>
      <c r="D407" s="493"/>
      <c r="E407" s="493"/>
      <c r="F407" s="493"/>
      <c r="G407" s="494"/>
      <c r="H407" s="495"/>
      <c r="I407" s="495"/>
      <c r="J407" s="496"/>
      <c r="K407" s="493"/>
      <c r="L407" s="494"/>
      <c r="M407" s="493"/>
      <c r="N407" s="492"/>
      <c r="O407" s="494"/>
      <c r="P407" s="494"/>
    </row>
    <row r="408" spans="1:16" s="486" customFormat="1" ht="23.25" customHeight="1" x14ac:dyDescent="0.2">
      <c r="A408" s="492"/>
      <c r="B408" s="492"/>
      <c r="C408" s="493"/>
      <c r="D408" s="493"/>
      <c r="E408" s="493"/>
      <c r="F408" s="493"/>
      <c r="G408" s="494"/>
      <c r="H408" s="495"/>
      <c r="I408" s="495"/>
      <c r="J408" s="496"/>
      <c r="K408" s="493"/>
      <c r="L408" s="494"/>
      <c r="M408" s="493"/>
      <c r="N408" s="492"/>
      <c r="O408" s="494"/>
      <c r="P408" s="494"/>
    </row>
    <row r="409" spans="1:16" s="486" customFormat="1" ht="23.25" customHeight="1" x14ac:dyDescent="0.2">
      <c r="A409" s="492"/>
      <c r="B409" s="492"/>
      <c r="C409" s="493"/>
      <c r="D409" s="493"/>
      <c r="E409" s="493"/>
      <c r="F409" s="493"/>
      <c r="G409" s="494"/>
      <c r="H409" s="495"/>
      <c r="I409" s="495"/>
      <c r="J409" s="496"/>
      <c r="K409" s="493"/>
      <c r="L409" s="494"/>
      <c r="M409" s="493"/>
      <c r="N409" s="492"/>
      <c r="O409" s="494"/>
      <c r="P409" s="494"/>
    </row>
    <row r="410" spans="1:16" s="486" customFormat="1" ht="23.25" customHeight="1" x14ac:dyDescent="0.2">
      <c r="A410" s="492"/>
      <c r="B410" s="492"/>
      <c r="C410" s="493"/>
      <c r="D410" s="493"/>
      <c r="E410" s="493"/>
      <c r="F410" s="493"/>
      <c r="G410" s="494"/>
      <c r="H410" s="495"/>
      <c r="I410" s="495"/>
      <c r="J410" s="496"/>
      <c r="K410" s="493"/>
      <c r="L410" s="494"/>
      <c r="M410" s="493"/>
      <c r="N410" s="492"/>
      <c r="O410" s="494"/>
      <c r="P410" s="494"/>
    </row>
    <row r="411" spans="1:16" s="486" customFormat="1" ht="23.25" customHeight="1" x14ac:dyDescent="0.2">
      <c r="A411" s="492"/>
      <c r="B411" s="492"/>
      <c r="C411" s="493"/>
      <c r="D411" s="493"/>
      <c r="E411" s="493"/>
      <c r="F411" s="493"/>
      <c r="G411" s="494"/>
      <c r="H411" s="495"/>
      <c r="I411" s="495"/>
      <c r="J411" s="496"/>
      <c r="K411" s="493"/>
      <c r="L411" s="494"/>
      <c r="M411" s="493"/>
      <c r="N411" s="492"/>
      <c r="O411" s="494"/>
      <c r="P411" s="494"/>
    </row>
    <row r="412" spans="1:16" s="486" customFormat="1" ht="23.25" customHeight="1" x14ac:dyDescent="0.2">
      <c r="A412" s="492"/>
      <c r="B412" s="492"/>
      <c r="C412" s="493"/>
      <c r="D412" s="493"/>
      <c r="E412" s="493"/>
      <c r="F412" s="493"/>
      <c r="G412" s="494"/>
      <c r="H412" s="495"/>
      <c r="I412" s="495"/>
      <c r="J412" s="496"/>
      <c r="K412" s="493"/>
      <c r="L412" s="494"/>
      <c r="M412" s="493"/>
      <c r="N412" s="492"/>
      <c r="O412" s="494"/>
      <c r="P412" s="494"/>
    </row>
    <row r="413" spans="1:16" s="486" customFormat="1" ht="23.25" customHeight="1" x14ac:dyDescent="0.2">
      <c r="A413" s="492"/>
      <c r="B413" s="492"/>
      <c r="C413" s="493"/>
      <c r="D413" s="493"/>
      <c r="E413" s="493"/>
      <c r="F413" s="493"/>
      <c r="G413" s="494"/>
      <c r="H413" s="495"/>
      <c r="I413" s="495"/>
      <c r="J413" s="496"/>
      <c r="K413" s="493"/>
      <c r="L413" s="494"/>
      <c r="M413" s="493"/>
      <c r="N413" s="492"/>
      <c r="O413" s="494"/>
      <c r="P413" s="494"/>
    </row>
    <row r="414" spans="1:16" s="486" customFormat="1" ht="23.25" customHeight="1" x14ac:dyDescent="0.2">
      <c r="A414" s="492"/>
      <c r="B414" s="492"/>
      <c r="C414" s="493"/>
      <c r="D414" s="493"/>
      <c r="E414" s="493"/>
      <c r="F414" s="493"/>
      <c r="G414" s="494"/>
      <c r="H414" s="495"/>
      <c r="I414" s="495"/>
      <c r="J414" s="496"/>
      <c r="K414" s="493"/>
      <c r="L414" s="494"/>
      <c r="M414" s="493"/>
      <c r="N414" s="492"/>
      <c r="O414" s="494"/>
      <c r="P414" s="494"/>
    </row>
    <row r="415" spans="1:16" s="486" customFormat="1" ht="23.25" customHeight="1" x14ac:dyDescent="0.2">
      <c r="A415" s="492"/>
      <c r="B415" s="492"/>
      <c r="C415" s="493"/>
      <c r="D415" s="493"/>
      <c r="E415" s="493"/>
      <c r="F415" s="493"/>
      <c r="G415" s="494"/>
      <c r="H415" s="495"/>
      <c r="I415" s="495"/>
      <c r="J415" s="496"/>
      <c r="K415" s="493"/>
      <c r="L415" s="494"/>
      <c r="M415" s="493"/>
      <c r="N415" s="492"/>
      <c r="O415" s="494"/>
      <c r="P415" s="494"/>
    </row>
    <row r="416" spans="1:16" s="486" customFormat="1" ht="23.25" customHeight="1" x14ac:dyDescent="0.2">
      <c r="A416" s="492"/>
      <c r="B416" s="492"/>
      <c r="C416" s="493"/>
      <c r="D416" s="493"/>
      <c r="E416" s="493"/>
      <c r="F416" s="493"/>
      <c r="G416" s="494"/>
      <c r="H416" s="495"/>
      <c r="I416" s="495"/>
      <c r="J416" s="496"/>
      <c r="K416" s="493"/>
      <c r="L416" s="494"/>
      <c r="M416" s="493"/>
      <c r="N416" s="492"/>
      <c r="O416" s="494"/>
      <c r="P416" s="494"/>
    </row>
    <row r="417" spans="1:16" s="486" customFormat="1" ht="23.25" customHeight="1" x14ac:dyDescent="0.2">
      <c r="A417" s="492"/>
      <c r="B417" s="492"/>
      <c r="C417" s="493"/>
      <c r="D417" s="493"/>
      <c r="E417" s="493"/>
      <c r="F417" s="493"/>
      <c r="G417" s="494"/>
      <c r="H417" s="495"/>
      <c r="I417" s="495"/>
      <c r="J417" s="496"/>
      <c r="K417" s="493"/>
      <c r="L417" s="494"/>
      <c r="M417" s="493"/>
      <c r="N417" s="492"/>
      <c r="O417" s="494"/>
      <c r="P417" s="494"/>
    </row>
    <row r="418" spans="1:16" s="486" customFormat="1" ht="23.25" customHeight="1" x14ac:dyDescent="0.2">
      <c r="A418" s="492"/>
      <c r="B418" s="492"/>
      <c r="C418" s="493"/>
      <c r="D418" s="493"/>
      <c r="E418" s="493"/>
      <c r="F418" s="493"/>
      <c r="G418" s="494"/>
      <c r="H418" s="495"/>
      <c r="I418" s="495"/>
      <c r="J418" s="496"/>
      <c r="K418" s="493"/>
      <c r="L418" s="494"/>
      <c r="M418" s="493"/>
      <c r="N418" s="492"/>
      <c r="O418" s="494"/>
      <c r="P418" s="494"/>
    </row>
    <row r="419" spans="1:16" s="486" customFormat="1" ht="23.25" customHeight="1" x14ac:dyDescent="0.2">
      <c r="A419" s="492"/>
      <c r="B419" s="492"/>
      <c r="C419" s="493"/>
      <c r="D419" s="493"/>
      <c r="E419" s="493"/>
      <c r="F419" s="493"/>
      <c r="G419" s="494"/>
      <c r="H419" s="495"/>
      <c r="I419" s="495"/>
      <c r="J419" s="496"/>
      <c r="K419" s="493"/>
      <c r="L419" s="494"/>
      <c r="M419" s="493"/>
      <c r="N419" s="492"/>
      <c r="O419" s="494"/>
      <c r="P419" s="494"/>
    </row>
    <row r="420" spans="1:16" s="486" customFormat="1" ht="23.25" customHeight="1" x14ac:dyDescent="0.2">
      <c r="A420" s="492"/>
      <c r="B420" s="492"/>
      <c r="C420" s="493"/>
      <c r="D420" s="493"/>
      <c r="E420" s="493"/>
      <c r="F420" s="493"/>
      <c r="G420" s="494"/>
      <c r="H420" s="495"/>
      <c r="I420" s="495"/>
      <c r="J420" s="496"/>
      <c r="K420" s="493"/>
      <c r="L420" s="494"/>
      <c r="M420" s="493"/>
      <c r="N420" s="492"/>
      <c r="O420" s="494"/>
      <c r="P420" s="494"/>
    </row>
    <row r="421" spans="1:16" s="486" customFormat="1" ht="23.25" customHeight="1" x14ac:dyDescent="0.2">
      <c r="A421" s="492"/>
      <c r="B421" s="492"/>
      <c r="C421" s="493"/>
      <c r="D421" s="493"/>
      <c r="E421" s="493"/>
      <c r="F421" s="493"/>
      <c r="G421" s="494"/>
      <c r="H421" s="495"/>
      <c r="I421" s="495"/>
      <c r="J421" s="496"/>
      <c r="K421" s="493"/>
      <c r="L421" s="494"/>
      <c r="M421" s="493"/>
      <c r="N421" s="492"/>
      <c r="O421" s="494"/>
      <c r="P421" s="494"/>
    </row>
    <row r="422" spans="1:16" s="486" customFormat="1" ht="23.25" customHeight="1" x14ac:dyDescent="0.2">
      <c r="A422" s="492"/>
      <c r="B422" s="492"/>
      <c r="C422" s="493"/>
      <c r="D422" s="493"/>
      <c r="E422" s="493"/>
      <c r="F422" s="493"/>
      <c r="G422" s="494"/>
      <c r="H422" s="495"/>
      <c r="I422" s="495"/>
      <c r="J422" s="496"/>
      <c r="K422" s="493"/>
      <c r="L422" s="494"/>
      <c r="M422" s="493"/>
      <c r="N422" s="492"/>
      <c r="O422" s="494"/>
      <c r="P422" s="494"/>
    </row>
    <row r="423" spans="1:16" s="486" customFormat="1" ht="23.25" customHeight="1" x14ac:dyDescent="0.2">
      <c r="A423" s="492"/>
      <c r="B423" s="492"/>
      <c r="C423" s="493"/>
      <c r="D423" s="493"/>
      <c r="E423" s="493"/>
      <c r="F423" s="493"/>
      <c r="G423" s="494"/>
      <c r="H423" s="495"/>
      <c r="I423" s="495"/>
      <c r="J423" s="496"/>
      <c r="K423" s="493"/>
      <c r="L423" s="494"/>
      <c r="M423" s="493"/>
      <c r="N423" s="492"/>
      <c r="O423" s="494"/>
      <c r="P423" s="494"/>
    </row>
    <row r="424" spans="1:16" s="486" customFormat="1" ht="23.25" customHeight="1" x14ac:dyDescent="0.2">
      <c r="A424" s="492"/>
      <c r="B424" s="492"/>
      <c r="C424" s="493"/>
      <c r="D424" s="493"/>
      <c r="E424" s="493"/>
      <c r="F424" s="493"/>
      <c r="G424" s="494"/>
      <c r="H424" s="495"/>
      <c r="I424" s="495"/>
      <c r="J424" s="496"/>
      <c r="K424" s="493"/>
      <c r="L424" s="494"/>
      <c r="M424" s="493"/>
      <c r="N424" s="492"/>
      <c r="O424" s="494"/>
      <c r="P424" s="494"/>
    </row>
    <row r="425" spans="1:16" s="486" customFormat="1" ht="23.25" customHeight="1" x14ac:dyDescent="0.2">
      <c r="A425" s="492"/>
      <c r="B425" s="492"/>
      <c r="C425" s="493"/>
      <c r="D425" s="493"/>
      <c r="E425" s="493"/>
      <c r="F425" s="493"/>
      <c r="G425" s="494"/>
      <c r="H425" s="495"/>
      <c r="I425" s="495"/>
      <c r="J425" s="496"/>
      <c r="K425" s="493"/>
      <c r="L425" s="494"/>
      <c r="M425" s="493"/>
      <c r="N425" s="492"/>
      <c r="O425" s="494"/>
      <c r="P425" s="494"/>
    </row>
    <row r="426" spans="1:16" s="486" customFormat="1" ht="23.25" customHeight="1" x14ac:dyDescent="0.2">
      <c r="A426" s="492"/>
      <c r="B426" s="492"/>
      <c r="C426" s="493"/>
      <c r="D426" s="493"/>
      <c r="E426" s="493"/>
      <c r="F426" s="493"/>
      <c r="G426" s="494"/>
      <c r="H426" s="495"/>
      <c r="I426" s="495"/>
      <c r="J426" s="496"/>
      <c r="K426" s="493"/>
      <c r="L426" s="494"/>
      <c r="M426" s="493"/>
      <c r="N426" s="492"/>
      <c r="O426" s="494"/>
      <c r="P426" s="494"/>
    </row>
    <row r="427" spans="1:16" s="486" customFormat="1" ht="23.25" customHeight="1" x14ac:dyDescent="0.2">
      <c r="A427" s="492"/>
      <c r="B427" s="492"/>
      <c r="C427" s="493"/>
      <c r="D427" s="493"/>
      <c r="E427" s="493"/>
      <c r="F427" s="493"/>
      <c r="G427" s="494"/>
      <c r="H427" s="495"/>
      <c r="I427" s="495"/>
      <c r="J427" s="496"/>
      <c r="K427" s="493"/>
      <c r="L427" s="494"/>
      <c r="M427" s="493"/>
      <c r="N427" s="492"/>
      <c r="O427" s="494"/>
      <c r="P427" s="494"/>
    </row>
    <row r="428" spans="1:16" s="486" customFormat="1" ht="23.25" customHeight="1" x14ac:dyDescent="0.2">
      <c r="A428" s="492"/>
      <c r="B428" s="492"/>
      <c r="C428" s="493"/>
      <c r="D428" s="493"/>
      <c r="E428" s="493"/>
      <c r="F428" s="493"/>
      <c r="G428" s="494"/>
      <c r="H428" s="495"/>
      <c r="I428" s="495"/>
      <c r="J428" s="496"/>
      <c r="K428" s="493"/>
      <c r="L428" s="494"/>
      <c r="M428" s="493"/>
      <c r="N428" s="492"/>
      <c r="O428" s="494"/>
      <c r="P428" s="494"/>
    </row>
    <row r="429" spans="1:16" s="486" customFormat="1" ht="23.25" customHeight="1" x14ac:dyDescent="0.2">
      <c r="A429" s="492"/>
      <c r="B429" s="492"/>
      <c r="C429" s="493"/>
      <c r="D429" s="493"/>
      <c r="E429" s="493"/>
      <c r="F429" s="493"/>
      <c r="G429" s="494"/>
      <c r="H429" s="495"/>
      <c r="I429" s="495"/>
      <c r="J429" s="496"/>
      <c r="K429" s="493"/>
      <c r="L429" s="494"/>
      <c r="M429" s="493"/>
      <c r="N429" s="492"/>
      <c r="O429" s="494"/>
      <c r="P429" s="494"/>
    </row>
    <row r="430" spans="1:16" s="486" customFormat="1" ht="23.25" customHeight="1" x14ac:dyDescent="0.2">
      <c r="A430" s="492"/>
      <c r="B430" s="492"/>
      <c r="C430" s="493"/>
      <c r="D430" s="493"/>
      <c r="E430" s="493"/>
      <c r="F430" s="493"/>
      <c r="G430" s="494"/>
      <c r="H430" s="495"/>
      <c r="I430" s="495"/>
      <c r="J430" s="496"/>
      <c r="K430" s="493"/>
      <c r="L430" s="494"/>
      <c r="M430" s="493"/>
      <c r="N430" s="492"/>
      <c r="O430" s="494"/>
      <c r="P430" s="494"/>
    </row>
    <row r="431" spans="1:16" s="486" customFormat="1" ht="23.25" customHeight="1" x14ac:dyDescent="0.2">
      <c r="A431" s="492"/>
      <c r="B431" s="492"/>
      <c r="C431" s="493"/>
      <c r="D431" s="493"/>
      <c r="E431" s="493"/>
      <c r="F431" s="493"/>
      <c r="G431" s="494"/>
      <c r="H431" s="495"/>
      <c r="I431" s="495"/>
      <c r="J431" s="496"/>
      <c r="K431" s="493"/>
      <c r="L431" s="494"/>
      <c r="M431" s="493"/>
      <c r="N431" s="492"/>
      <c r="O431" s="494"/>
      <c r="P431" s="494"/>
    </row>
    <row r="432" spans="1:16" s="486" customFormat="1" ht="23.25" customHeight="1" x14ac:dyDescent="0.2">
      <c r="A432" s="492"/>
      <c r="B432" s="492"/>
      <c r="C432" s="493"/>
      <c r="D432" s="493"/>
      <c r="E432" s="493"/>
      <c r="F432" s="493"/>
      <c r="G432" s="494"/>
      <c r="H432" s="495"/>
      <c r="I432" s="495"/>
      <c r="J432" s="496"/>
      <c r="K432" s="493"/>
      <c r="L432" s="494"/>
      <c r="M432" s="493"/>
      <c r="N432" s="492"/>
      <c r="O432" s="494"/>
      <c r="P432" s="494"/>
    </row>
    <row r="433" spans="1:16" s="486" customFormat="1" ht="23.25" customHeight="1" x14ac:dyDescent="0.2">
      <c r="A433" s="492"/>
      <c r="B433" s="492"/>
      <c r="C433" s="493"/>
      <c r="D433" s="493"/>
      <c r="E433" s="493"/>
      <c r="F433" s="493"/>
      <c r="G433" s="494"/>
      <c r="H433" s="495"/>
      <c r="I433" s="495"/>
      <c r="J433" s="496"/>
      <c r="K433" s="493"/>
      <c r="L433" s="494"/>
      <c r="M433" s="493"/>
      <c r="N433" s="492"/>
      <c r="O433" s="494"/>
      <c r="P433" s="494"/>
    </row>
    <row r="434" spans="1:16" s="486" customFormat="1" ht="23.25" customHeight="1" x14ac:dyDescent="0.2">
      <c r="A434" s="492"/>
      <c r="B434" s="492"/>
      <c r="C434" s="493"/>
      <c r="D434" s="493"/>
      <c r="E434" s="493"/>
      <c r="F434" s="493"/>
      <c r="G434" s="494"/>
      <c r="H434" s="495"/>
      <c r="I434" s="495"/>
      <c r="J434" s="496"/>
      <c r="K434" s="493"/>
      <c r="L434" s="494"/>
      <c r="M434" s="493"/>
      <c r="N434" s="492"/>
      <c r="O434" s="494"/>
      <c r="P434" s="494"/>
    </row>
    <row r="435" spans="1:16" s="486" customFormat="1" ht="23.25" customHeight="1" x14ac:dyDescent="0.2">
      <c r="A435" s="492"/>
      <c r="B435" s="492"/>
      <c r="C435" s="493"/>
      <c r="D435" s="493"/>
      <c r="E435" s="493"/>
      <c r="F435" s="493"/>
      <c r="G435" s="494"/>
      <c r="H435" s="495"/>
      <c r="I435" s="495"/>
      <c r="J435" s="496"/>
      <c r="K435" s="493"/>
      <c r="L435" s="494"/>
      <c r="M435" s="493"/>
      <c r="N435" s="492"/>
      <c r="O435" s="494"/>
      <c r="P435" s="494"/>
    </row>
    <row r="436" spans="1:16" s="486" customFormat="1" ht="23.25" customHeight="1" x14ac:dyDescent="0.2">
      <c r="A436" s="492"/>
      <c r="B436" s="492"/>
      <c r="C436" s="493"/>
      <c r="D436" s="493"/>
      <c r="E436" s="493"/>
      <c r="F436" s="493"/>
      <c r="G436" s="494"/>
      <c r="H436" s="495"/>
      <c r="I436" s="495"/>
      <c r="J436" s="496"/>
      <c r="K436" s="493"/>
      <c r="L436" s="494"/>
      <c r="M436" s="493"/>
      <c r="N436" s="492"/>
      <c r="O436" s="494"/>
      <c r="P436" s="494"/>
    </row>
    <row r="437" spans="1:16" s="486" customFormat="1" ht="23.25" customHeight="1" x14ac:dyDescent="0.2">
      <c r="A437" s="492"/>
      <c r="B437" s="492"/>
      <c r="C437" s="493"/>
      <c r="D437" s="493"/>
      <c r="E437" s="493"/>
      <c r="F437" s="493"/>
      <c r="G437" s="494"/>
      <c r="H437" s="495"/>
      <c r="I437" s="495"/>
      <c r="J437" s="496"/>
      <c r="K437" s="493"/>
      <c r="L437" s="494"/>
      <c r="M437" s="493"/>
      <c r="N437" s="492"/>
      <c r="O437" s="494"/>
      <c r="P437" s="494"/>
    </row>
    <row r="438" spans="1:16" s="486" customFormat="1" ht="23.25" customHeight="1" x14ac:dyDescent="0.2">
      <c r="A438" s="492"/>
      <c r="B438" s="492"/>
      <c r="C438" s="493"/>
      <c r="D438" s="493"/>
      <c r="E438" s="493"/>
      <c r="F438" s="493"/>
      <c r="G438" s="494"/>
      <c r="H438" s="495"/>
      <c r="I438" s="495"/>
      <c r="J438" s="496"/>
      <c r="K438" s="493"/>
      <c r="L438" s="494"/>
      <c r="M438" s="493"/>
      <c r="N438" s="492"/>
      <c r="O438" s="494"/>
      <c r="P438" s="494"/>
    </row>
    <row r="439" spans="1:16" s="486" customFormat="1" ht="23.25" customHeight="1" x14ac:dyDescent="0.2">
      <c r="A439" s="492"/>
      <c r="B439" s="492"/>
      <c r="C439" s="493"/>
      <c r="D439" s="493"/>
      <c r="E439" s="493"/>
      <c r="F439" s="493"/>
      <c r="G439" s="494"/>
      <c r="H439" s="495"/>
      <c r="I439" s="495"/>
      <c r="J439" s="496"/>
      <c r="K439" s="493"/>
      <c r="L439" s="494"/>
      <c r="M439" s="493"/>
      <c r="N439" s="492"/>
      <c r="O439" s="494"/>
      <c r="P439" s="494"/>
    </row>
    <row r="440" spans="1:16" s="486" customFormat="1" ht="23.25" customHeight="1" x14ac:dyDescent="0.2">
      <c r="A440" s="492"/>
      <c r="B440" s="492"/>
      <c r="C440" s="493"/>
      <c r="D440" s="493"/>
      <c r="E440" s="493"/>
      <c r="F440" s="493"/>
      <c r="G440" s="494"/>
      <c r="H440" s="495"/>
      <c r="I440" s="495"/>
      <c r="J440" s="496"/>
      <c r="K440" s="493"/>
      <c r="L440" s="494"/>
      <c r="M440" s="493"/>
      <c r="N440" s="492"/>
      <c r="O440" s="494"/>
      <c r="P440" s="494"/>
    </row>
    <row r="441" spans="1:16" s="486" customFormat="1" ht="23.25" customHeight="1" x14ac:dyDescent="0.2">
      <c r="A441" s="492"/>
      <c r="B441" s="492"/>
      <c r="C441" s="493"/>
      <c r="D441" s="493"/>
      <c r="E441" s="493"/>
      <c r="F441" s="493"/>
      <c r="G441" s="494"/>
      <c r="H441" s="495"/>
      <c r="I441" s="495"/>
      <c r="J441" s="496"/>
      <c r="K441" s="493"/>
      <c r="L441" s="494"/>
      <c r="M441" s="493"/>
      <c r="N441" s="492"/>
      <c r="O441" s="494"/>
      <c r="P441" s="494"/>
    </row>
    <row r="442" spans="1:16" s="486" customFormat="1" ht="23.25" customHeight="1" x14ac:dyDescent="0.2">
      <c r="A442" s="492"/>
      <c r="B442" s="492"/>
      <c r="C442" s="493"/>
      <c r="D442" s="493"/>
      <c r="E442" s="493"/>
      <c r="F442" s="493"/>
      <c r="G442" s="494"/>
      <c r="H442" s="495"/>
      <c r="I442" s="495"/>
      <c r="J442" s="496"/>
      <c r="K442" s="493"/>
      <c r="L442" s="494"/>
      <c r="M442" s="493"/>
      <c r="N442" s="492"/>
      <c r="O442" s="494"/>
      <c r="P442" s="494"/>
    </row>
    <row r="443" spans="1:16" s="486" customFormat="1" ht="23.25" customHeight="1" x14ac:dyDescent="0.2">
      <c r="A443" s="492"/>
      <c r="B443" s="492"/>
      <c r="C443" s="493"/>
      <c r="D443" s="493"/>
      <c r="E443" s="493"/>
      <c r="F443" s="493"/>
      <c r="G443" s="494"/>
      <c r="H443" s="495"/>
      <c r="I443" s="495"/>
      <c r="J443" s="496"/>
      <c r="K443" s="493"/>
      <c r="L443" s="494"/>
      <c r="M443" s="493"/>
      <c r="N443" s="492"/>
      <c r="O443" s="494"/>
      <c r="P443" s="494"/>
    </row>
    <row r="444" spans="1:16" s="486" customFormat="1" ht="23.25" customHeight="1" x14ac:dyDescent="0.2">
      <c r="A444" s="492"/>
      <c r="B444" s="492"/>
      <c r="C444" s="493"/>
      <c r="D444" s="493"/>
      <c r="E444" s="493"/>
      <c r="F444" s="493"/>
      <c r="G444" s="494"/>
      <c r="H444" s="495"/>
      <c r="I444" s="495"/>
      <c r="J444" s="496"/>
      <c r="K444" s="493"/>
      <c r="L444" s="494"/>
      <c r="M444" s="493"/>
      <c r="N444" s="492"/>
      <c r="O444" s="494"/>
      <c r="P444" s="494"/>
    </row>
    <row r="445" spans="1:16" s="486" customFormat="1" ht="23.25" customHeight="1" x14ac:dyDescent="0.2">
      <c r="A445" s="492"/>
      <c r="B445" s="492"/>
      <c r="C445" s="493"/>
      <c r="D445" s="493"/>
      <c r="E445" s="493"/>
      <c r="F445" s="493"/>
      <c r="G445" s="494"/>
      <c r="H445" s="495"/>
      <c r="I445" s="495"/>
      <c r="J445" s="496"/>
      <c r="K445" s="493"/>
      <c r="L445" s="494"/>
      <c r="M445" s="493"/>
      <c r="N445" s="492"/>
      <c r="O445" s="494"/>
      <c r="P445" s="494"/>
    </row>
    <row r="446" spans="1:16" s="486" customFormat="1" ht="23.25" customHeight="1" x14ac:dyDescent="0.2">
      <c r="A446" s="492"/>
      <c r="B446" s="492"/>
      <c r="C446" s="493"/>
      <c r="D446" s="493"/>
      <c r="E446" s="493"/>
      <c r="F446" s="493"/>
      <c r="G446" s="494"/>
      <c r="H446" s="495"/>
      <c r="I446" s="495"/>
      <c r="J446" s="496"/>
      <c r="K446" s="493"/>
      <c r="L446" s="494"/>
      <c r="M446" s="493"/>
      <c r="N446" s="492"/>
      <c r="O446" s="494"/>
      <c r="P446" s="494"/>
    </row>
    <row r="447" spans="1:16" s="486" customFormat="1" ht="23.25" customHeight="1" x14ac:dyDescent="0.2">
      <c r="A447" s="492"/>
      <c r="B447" s="492"/>
      <c r="C447" s="493"/>
      <c r="D447" s="493"/>
      <c r="E447" s="493"/>
      <c r="F447" s="493"/>
      <c r="G447" s="494"/>
      <c r="H447" s="495"/>
      <c r="I447" s="495"/>
      <c r="J447" s="496"/>
      <c r="K447" s="493"/>
      <c r="L447" s="494"/>
      <c r="M447" s="493"/>
      <c r="N447" s="492"/>
      <c r="O447" s="494"/>
      <c r="P447" s="494"/>
    </row>
    <row r="448" spans="1:16" s="486" customFormat="1" ht="23.25" customHeight="1" x14ac:dyDescent="0.2">
      <c r="A448" s="492"/>
      <c r="B448" s="492"/>
      <c r="C448" s="493"/>
      <c r="D448" s="493"/>
      <c r="E448" s="493"/>
      <c r="F448" s="493"/>
      <c r="G448" s="494"/>
      <c r="H448" s="495"/>
      <c r="I448" s="495"/>
      <c r="J448" s="496"/>
      <c r="K448" s="493"/>
      <c r="L448" s="494"/>
      <c r="M448" s="493"/>
      <c r="N448" s="492"/>
      <c r="O448" s="494"/>
      <c r="P448" s="494"/>
    </row>
    <row r="449" spans="1:16" s="486" customFormat="1" ht="23.25" customHeight="1" x14ac:dyDescent="0.2">
      <c r="A449" s="492"/>
      <c r="B449" s="492"/>
      <c r="C449" s="493"/>
      <c r="D449" s="493"/>
      <c r="E449" s="493"/>
      <c r="F449" s="493"/>
      <c r="G449" s="494"/>
      <c r="H449" s="495"/>
      <c r="I449" s="495"/>
      <c r="J449" s="496"/>
      <c r="K449" s="493"/>
      <c r="L449" s="494"/>
      <c r="M449" s="493"/>
      <c r="N449" s="492"/>
      <c r="O449" s="494"/>
      <c r="P449" s="494"/>
    </row>
    <row r="450" spans="1:16" s="486" customFormat="1" ht="23.25" customHeight="1" x14ac:dyDescent="0.2">
      <c r="A450" s="492"/>
      <c r="B450" s="492"/>
      <c r="C450" s="493"/>
      <c r="D450" s="493"/>
      <c r="E450" s="493"/>
      <c r="F450" s="493"/>
      <c r="G450" s="494"/>
      <c r="H450" s="495"/>
      <c r="I450" s="495"/>
      <c r="J450" s="496"/>
      <c r="K450" s="493"/>
      <c r="L450" s="494"/>
      <c r="M450" s="493"/>
      <c r="N450" s="492"/>
      <c r="O450" s="494"/>
      <c r="P450" s="494"/>
    </row>
    <row r="451" spans="1:16" s="486" customFormat="1" ht="23.25" customHeight="1" x14ac:dyDescent="0.2">
      <c r="A451" s="492"/>
      <c r="B451" s="492"/>
      <c r="C451" s="493"/>
      <c r="D451" s="493"/>
      <c r="E451" s="493"/>
      <c r="F451" s="493"/>
      <c r="G451" s="494"/>
      <c r="H451" s="495"/>
      <c r="I451" s="495"/>
      <c r="J451" s="496"/>
      <c r="K451" s="493"/>
      <c r="L451" s="494"/>
      <c r="M451" s="493"/>
      <c r="N451" s="492"/>
      <c r="O451" s="494"/>
      <c r="P451" s="494"/>
    </row>
    <row r="452" spans="1:16" s="486" customFormat="1" ht="23.25" customHeight="1" x14ac:dyDescent="0.2">
      <c r="A452" s="492"/>
      <c r="B452" s="492"/>
      <c r="C452" s="493"/>
      <c r="D452" s="493"/>
      <c r="E452" s="493"/>
      <c r="F452" s="493"/>
      <c r="G452" s="494"/>
      <c r="H452" s="495"/>
      <c r="I452" s="495"/>
      <c r="J452" s="496"/>
      <c r="K452" s="493"/>
      <c r="L452" s="494"/>
      <c r="M452" s="493"/>
      <c r="N452" s="492"/>
      <c r="O452" s="494"/>
      <c r="P452" s="494"/>
    </row>
    <row r="477" spans="3:13" ht="18" customHeight="1" x14ac:dyDescent="0.2">
      <c r="C477" s="481"/>
      <c r="D477" s="481"/>
      <c r="E477" s="481"/>
      <c r="F477" s="481"/>
      <c r="H477" s="481"/>
      <c r="I477" s="481"/>
      <c r="J477" s="481"/>
      <c r="K477" s="481"/>
      <c r="M477" s="481"/>
    </row>
    <row r="478" spans="3:13" ht="18" customHeight="1" x14ac:dyDescent="0.2">
      <c r="C478" s="481"/>
      <c r="D478" s="481"/>
      <c r="E478" s="481"/>
      <c r="F478" s="481"/>
      <c r="H478" s="481"/>
      <c r="I478" s="481"/>
      <c r="J478" s="481"/>
      <c r="K478" s="481"/>
      <c r="M478" s="481"/>
    </row>
    <row r="479" spans="3:13" ht="18" customHeight="1" x14ac:dyDescent="0.2">
      <c r="C479" s="481"/>
      <c r="D479" s="481"/>
      <c r="E479" s="481"/>
      <c r="F479" s="481"/>
      <c r="H479" s="481"/>
      <c r="I479" s="481"/>
      <c r="J479" s="481"/>
      <c r="K479" s="481"/>
      <c r="M479" s="481"/>
    </row>
    <row r="480" spans="3:13" ht="18" customHeight="1" x14ac:dyDescent="0.2">
      <c r="C480" s="481"/>
      <c r="D480" s="481"/>
      <c r="E480" s="481"/>
      <c r="F480" s="481"/>
      <c r="H480" s="481"/>
      <c r="I480" s="481"/>
      <c r="J480" s="481"/>
      <c r="K480" s="481"/>
      <c r="M480" s="481"/>
    </row>
    <row r="481" spans="3:13" ht="18" customHeight="1" x14ac:dyDescent="0.2">
      <c r="C481" s="481"/>
      <c r="D481" s="481"/>
      <c r="E481" s="481"/>
      <c r="F481" s="481"/>
      <c r="H481" s="481"/>
      <c r="I481" s="481"/>
      <c r="J481" s="481"/>
      <c r="K481" s="481"/>
      <c r="M481" s="481"/>
    </row>
    <row r="482" spans="3:13" ht="18" customHeight="1" x14ac:dyDescent="0.2">
      <c r="C482" s="481"/>
      <c r="D482" s="481"/>
      <c r="E482" s="481"/>
      <c r="F482" s="481"/>
      <c r="H482" s="481"/>
      <c r="I482" s="481"/>
      <c r="J482" s="481"/>
      <c r="K482" s="481"/>
      <c r="M482" s="481"/>
    </row>
    <row r="483" spans="3:13" ht="18" customHeight="1" x14ac:dyDescent="0.2">
      <c r="C483" s="481"/>
      <c r="D483" s="481"/>
      <c r="E483" s="481"/>
      <c r="F483" s="481"/>
      <c r="H483" s="481"/>
      <c r="I483" s="481"/>
      <c r="J483" s="481"/>
      <c r="K483" s="481"/>
      <c r="M483" s="481"/>
    </row>
    <row r="484" spans="3:13" ht="18" customHeight="1" x14ac:dyDescent="0.2">
      <c r="C484" s="481"/>
      <c r="D484" s="481"/>
      <c r="E484" s="481"/>
      <c r="F484" s="481"/>
      <c r="H484" s="481"/>
      <c r="I484" s="481"/>
      <c r="J484" s="481"/>
      <c r="K484" s="481"/>
      <c r="M484" s="481"/>
    </row>
    <row r="485" spans="3:13" ht="18" customHeight="1" x14ac:dyDescent="0.2">
      <c r="C485" s="481"/>
      <c r="D485" s="481"/>
      <c r="E485" s="481"/>
      <c r="F485" s="481"/>
      <c r="H485" s="481"/>
      <c r="I485" s="481"/>
      <c r="J485" s="481"/>
      <c r="K485" s="481"/>
      <c r="M485" s="481"/>
    </row>
    <row r="486" spans="3:13" ht="18" customHeight="1" x14ac:dyDescent="0.2">
      <c r="C486" s="481"/>
      <c r="D486" s="481"/>
      <c r="E486" s="481"/>
      <c r="F486" s="481"/>
      <c r="H486" s="481"/>
      <c r="I486" s="481"/>
      <c r="J486" s="481"/>
      <c r="K486" s="481"/>
      <c r="M486" s="481"/>
    </row>
    <row r="487" spans="3:13" ht="18" customHeight="1" x14ac:dyDescent="0.2">
      <c r="C487" s="481"/>
      <c r="D487" s="481"/>
      <c r="E487" s="481"/>
      <c r="F487" s="481"/>
      <c r="H487" s="481"/>
      <c r="I487" s="481"/>
      <c r="J487" s="481"/>
      <c r="K487" s="481"/>
      <c r="M487" s="481"/>
    </row>
    <row r="488" spans="3:13" ht="18" customHeight="1" x14ac:dyDescent="0.2">
      <c r="C488" s="481"/>
      <c r="D488" s="481"/>
      <c r="E488" s="481"/>
      <c r="F488" s="481"/>
      <c r="H488" s="481"/>
      <c r="I488" s="481"/>
      <c r="J488" s="481"/>
      <c r="K488" s="481"/>
      <c r="M488" s="481"/>
    </row>
    <row r="489" spans="3:13" ht="18" customHeight="1" x14ac:dyDescent="0.2">
      <c r="C489" s="481"/>
      <c r="D489" s="481"/>
      <c r="E489" s="481"/>
      <c r="F489" s="481"/>
      <c r="H489" s="481"/>
      <c r="I489" s="481"/>
      <c r="J489" s="481"/>
      <c r="K489" s="481"/>
      <c r="M489" s="481"/>
    </row>
    <row r="490" spans="3:13" ht="18" customHeight="1" x14ac:dyDescent="0.2">
      <c r="C490" s="481"/>
      <c r="D490" s="481"/>
      <c r="E490" s="481"/>
      <c r="F490" s="481"/>
      <c r="H490" s="481"/>
      <c r="I490" s="481"/>
      <c r="J490" s="481"/>
      <c r="K490" s="481"/>
      <c r="M490" s="481"/>
    </row>
    <row r="491" spans="3:13" ht="18" customHeight="1" x14ac:dyDescent="0.2">
      <c r="C491" s="481"/>
      <c r="D491" s="481"/>
      <c r="E491" s="481"/>
      <c r="F491" s="481"/>
      <c r="H491" s="481"/>
      <c r="I491" s="481"/>
      <c r="J491" s="481"/>
      <c r="K491" s="481"/>
      <c r="M491" s="481"/>
    </row>
    <row r="492" spans="3:13" ht="18" customHeight="1" x14ac:dyDescent="0.2">
      <c r="C492" s="481"/>
      <c r="D492" s="481"/>
      <c r="E492" s="481"/>
      <c r="F492" s="481"/>
      <c r="H492" s="481"/>
      <c r="I492" s="481"/>
      <c r="J492" s="481"/>
      <c r="K492" s="481"/>
      <c r="M492" s="481"/>
    </row>
    <row r="493" spans="3:13" ht="18" customHeight="1" x14ac:dyDescent="0.2">
      <c r="C493" s="481"/>
      <c r="D493" s="481"/>
      <c r="E493" s="481"/>
      <c r="F493" s="481"/>
      <c r="H493" s="481"/>
      <c r="I493" s="481"/>
      <c r="J493" s="481"/>
      <c r="K493" s="481"/>
      <c r="M493" s="481"/>
    </row>
    <row r="494" spans="3:13" ht="18" customHeight="1" x14ac:dyDescent="0.2">
      <c r="C494" s="481"/>
      <c r="D494" s="481"/>
      <c r="E494" s="481"/>
      <c r="F494" s="481"/>
      <c r="H494" s="481"/>
      <c r="I494" s="481"/>
      <c r="J494" s="481"/>
      <c r="K494" s="481"/>
      <c r="M494" s="481"/>
    </row>
    <row r="495" spans="3:13" ht="18" customHeight="1" x14ac:dyDescent="0.2">
      <c r="C495" s="481"/>
      <c r="D495" s="481"/>
      <c r="E495" s="481"/>
      <c r="F495" s="481"/>
      <c r="H495" s="481"/>
      <c r="I495" s="481"/>
      <c r="J495" s="481"/>
      <c r="K495" s="481"/>
      <c r="M495" s="481"/>
    </row>
    <row r="496" spans="3:13" ht="18" customHeight="1" x14ac:dyDescent="0.2">
      <c r="C496" s="481"/>
      <c r="D496" s="481"/>
      <c r="E496" s="481"/>
      <c r="F496" s="481"/>
      <c r="H496" s="481"/>
      <c r="I496" s="481"/>
      <c r="J496" s="481"/>
      <c r="K496" s="481"/>
      <c r="M496" s="481"/>
    </row>
    <row r="497" spans="3:13" ht="18" customHeight="1" x14ac:dyDescent="0.2">
      <c r="C497" s="481"/>
      <c r="D497" s="481"/>
      <c r="E497" s="481"/>
      <c r="F497" s="481"/>
      <c r="H497" s="481"/>
      <c r="I497" s="481"/>
      <c r="J497" s="481"/>
      <c r="K497" s="481"/>
      <c r="M497" s="481"/>
    </row>
    <row r="498" spans="3:13" ht="18" customHeight="1" x14ac:dyDescent="0.2">
      <c r="C498" s="481"/>
      <c r="D498" s="481"/>
      <c r="E498" s="481"/>
      <c r="F498" s="481"/>
      <c r="H498" s="481"/>
      <c r="I498" s="481"/>
      <c r="J498" s="481"/>
      <c r="K498" s="481"/>
      <c r="M498" s="481"/>
    </row>
    <row r="499" spans="3:13" ht="18" customHeight="1" x14ac:dyDescent="0.2">
      <c r="C499" s="481"/>
      <c r="D499" s="481"/>
      <c r="E499" s="481"/>
      <c r="F499" s="481"/>
      <c r="H499" s="481"/>
      <c r="I499" s="481"/>
      <c r="J499" s="481"/>
      <c r="K499" s="481"/>
      <c r="M499" s="481"/>
    </row>
    <row r="500" spans="3:13" ht="18" customHeight="1" x14ac:dyDescent="0.2">
      <c r="C500" s="481"/>
      <c r="D500" s="481"/>
      <c r="E500" s="481"/>
      <c r="F500" s="481"/>
      <c r="H500" s="481"/>
      <c r="I500" s="481"/>
      <c r="J500" s="481"/>
      <c r="K500" s="481"/>
      <c r="M500" s="481"/>
    </row>
    <row r="501" spans="3:13" ht="18" customHeight="1" x14ac:dyDescent="0.2">
      <c r="C501" s="481"/>
      <c r="D501" s="481"/>
      <c r="E501" s="481"/>
      <c r="F501" s="481"/>
      <c r="H501" s="481"/>
      <c r="I501" s="481"/>
      <c r="J501" s="481"/>
      <c r="K501" s="481"/>
      <c r="M501" s="481"/>
    </row>
  </sheetData>
  <autoFilter ref="A1:Q96" xr:uid="{FDF01791-10B3-493D-88B8-1B6901D86BB7}"/>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E89B4-20E8-4669-9C09-32BAE2668325}">
  <dimension ref="A1:G4"/>
  <sheetViews>
    <sheetView zoomScale="70" zoomScaleNormal="70" workbookViewId="0">
      <selection activeCell="G4" sqref="G4"/>
    </sheetView>
  </sheetViews>
  <sheetFormatPr defaultRowHeight="15" x14ac:dyDescent="0.2"/>
  <cols>
    <col min="1" max="1" width="9.21875" customWidth="1"/>
    <col min="2" max="2" width="12.77734375" customWidth="1"/>
    <col min="3" max="3" width="10.21875" customWidth="1"/>
    <col min="4" max="4" width="9.77734375" customWidth="1"/>
    <col min="6" max="6" width="43.21875" bestFit="1" customWidth="1"/>
    <col min="7" max="7" width="34.88671875" customWidth="1"/>
  </cols>
  <sheetData>
    <row r="1" spans="1:7" x14ac:dyDescent="0.2">
      <c r="A1" s="368" t="s">
        <v>897</v>
      </c>
      <c r="B1" s="368" t="s">
        <v>898</v>
      </c>
      <c r="C1" s="368" t="s">
        <v>899</v>
      </c>
      <c r="D1" s="368" t="s">
        <v>900</v>
      </c>
      <c r="E1" s="368" t="s">
        <v>7</v>
      </c>
      <c r="F1" s="368" t="s">
        <v>901</v>
      </c>
      <c r="G1" s="368" t="s">
        <v>902</v>
      </c>
    </row>
    <row r="2" spans="1:7" ht="60" x14ac:dyDescent="0.2">
      <c r="A2" s="369" t="s">
        <v>903</v>
      </c>
      <c r="B2" s="369" t="s">
        <v>904</v>
      </c>
      <c r="C2" s="369" t="s">
        <v>905</v>
      </c>
      <c r="D2" s="369" t="s">
        <v>285</v>
      </c>
      <c r="E2" s="370" t="s">
        <v>906</v>
      </c>
      <c r="F2" s="369" t="s">
        <v>907</v>
      </c>
      <c r="G2" s="369" t="s">
        <v>908</v>
      </c>
    </row>
    <row r="3" spans="1:7" ht="150" x14ac:dyDescent="0.2">
      <c r="A3" s="369" t="s">
        <v>909</v>
      </c>
      <c r="B3" s="369" t="s">
        <v>904</v>
      </c>
      <c r="C3" s="369" t="s">
        <v>910</v>
      </c>
      <c r="D3" s="369" t="s">
        <v>911</v>
      </c>
      <c r="E3" s="370" t="s">
        <v>906</v>
      </c>
      <c r="F3" s="369" t="s">
        <v>912</v>
      </c>
      <c r="G3" s="369" t="s">
        <v>913</v>
      </c>
    </row>
    <row r="4" spans="1:7" ht="360" x14ac:dyDescent="0.2">
      <c r="A4" s="369" t="s">
        <v>914</v>
      </c>
      <c r="B4" s="369" t="s">
        <v>904</v>
      </c>
      <c r="C4" s="369" t="s">
        <v>64</v>
      </c>
      <c r="D4" s="369" t="s">
        <v>915</v>
      </c>
      <c r="E4" s="370" t="s">
        <v>906</v>
      </c>
      <c r="F4" s="369" t="s">
        <v>916</v>
      </c>
      <c r="G4" s="203" t="s">
        <v>917</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A181A-E374-4FCB-A601-EA42B20EC38F}">
  <dimension ref="A1:G4"/>
  <sheetViews>
    <sheetView workbookViewId="0">
      <selection activeCell="G4" sqref="G4"/>
    </sheetView>
  </sheetViews>
  <sheetFormatPr defaultRowHeight="15" x14ac:dyDescent="0.2"/>
  <cols>
    <col min="1" max="1" width="6.109375" bestFit="1" customWidth="1"/>
    <col min="2" max="2" width="12.77734375" customWidth="1"/>
    <col min="3" max="3" width="10.21875" customWidth="1"/>
    <col min="4" max="4" width="9.77734375" customWidth="1"/>
    <col min="6" max="6" width="63" customWidth="1"/>
    <col min="7" max="7" width="59" customWidth="1"/>
  </cols>
  <sheetData>
    <row r="1" spans="1:7" ht="25.5" x14ac:dyDescent="0.2">
      <c r="A1" s="368" t="s">
        <v>897</v>
      </c>
      <c r="B1" s="368" t="s">
        <v>898</v>
      </c>
      <c r="C1" s="368" t="s">
        <v>899</v>
      </c>
      <c r="D1" s="368" t="s">
        <v>900</v>
      </c>
      <c r="E1" s="368" t="s">
        <v>7</v>
      </c>
      <c r="F1" s="368" t="s">
        <v>901</v>
      </c>
      <c r="G1" s="368" t="s">
        <v>902</v>
      </c>
    </row>
    <row r="2" spans="1:7" ht="60" x14ac:dyDescent="0.2">
      <c r="A2" s="369" t="s">
        <v>903</v>
      </c>
      <c r="B2" s="369" t="s">
        <v>904</v>
      </c>
      <c r="C2" s="369" t="s">
        <v>905</v>
      </c>
      <c r="D2" s="369" t="s">
        <v>285</v>
      </c>
      <c r="E2" s="370" t="s">
        <v>906</v>
      </c>
      <c r="F2" s="369" t="s">
        <v>907</v>
      </c>
      <c r="G2" s="369" t="s">
        <v>908</v>
      </c>
    </row>
    <row r="3" spans="1:7" ht="120.95" customHeight="1" x14ac:dyDescent="0.2">
      <c r="A3" s="369" t="s">
        <v>909</v>
      </c>
      <c r="B3" s="369" t="s">
        <v>904</v>
      </c>
      <c r="C3" s="369" t="s">
        <v>910</v>
      </c>
      <c r="D3" s="369" t="s">
        <v>911</v>
      </c>
      <c r="E3" s="370" t="s">
        <v>906</v>
      </c>
      <c r="F3" s="369" t="s">
        <v>912</v>
      </c>
      <c r="G3" s="369" t="s">
        <v>913</v>
      </c>
    </row>
    <row r="4" spans="1:7" ht="226.9" customHeight="1" x14ac:dyDescent="0.2">
      <c r="A4" s="369" t="s">
        <v>914</v>
      </c>
      <c r="B4" s="369" t="s">
        <v>904</v>
      </c>
      <c r="C4" s="369" t="s">
        <v>64</v>
      </c>
      <c r="D4" s="369" t="s">
        <v>915</v>
      </c>
      <c r="E4" s="370" t="s">
        <v>906</v>
      </c>
      <c r="F4" s="369" t="s">
        <v>916</v>
      </c>
      <c r="G4" s="203" t="s">
        <v>917</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6BE55-7632-4CE4-A8B4-9A9F003C7CF5}">
  <dimension ref="A1:G31"/>
  <sheetViews>
    <sheetView showGridLines="0" topLeftCell="A26" workbookViewId="0">
      <selection activeCell="B31" sqref="B31:G31"/>
    </sheetView>
  </sheetViews>
  <sheetFormatPr defaultRowHeight="15" x14ac:dyDescent="0.2"/>
  <cols>
    <col min="1" max="1" width="9.21875" customWidth="1"/>
    <col min="2" max="2" width="6.6640625" bestFit="1" customWidth="1"/>
    <col min="3" max="3" width="26" customWidth="1"/>
    <col min="4" max="4" width="11.33203125" customWidth="1"/>
    <col min="5" max="5" width="11.21875" customWidth="1"/>
  </cols>
  <sheetData>
    <row r="1" spans="1:5" x14ac:dyDescent="0.2">
      <c r="A1" t="s">
        <v>513</v>
      </c>
    </row>
    <row r="2" spans="1:5" ht="17.649999999999999" customHeight="1" x14ac:dyDescent="0.2">
      <c r="A2" s="223" t="s">
        <v>482</v>
      </c>
    </row>
    <row r="3" spans="1:5" x14ac:dyDescent="0.2">
      <c r="A3" s="223" t="s">
        <v>483</v>
      </c>
    </row>
    <row r="4" spans="1:5" x14ac:dyDescent="0.2">
      <c r="A4" s="223"/>
    </row>
    <row r="5" spans="1:5" x14ac:dyDescent="0.2">
      <c r="A5" s="223" t="s">
        <v>484</v>
      </c>
    </row>
    <row r="6" spans="1:5" x14ac:dyDescent="0.2">
      <c r="A6" s="223"/>
    </row>
    <row r="7" spans="1:5" x14ac:dyDescent="0.2">
      <c r="A7" s="223" t="s">
        <v>485</v>
      </c>
    </row>
    <row r="8" spans="1:5" x14ac:dyDescent="0.2">
      <c r="A8" s="216" t="s">
        <v>486</v>
      </c>
    </row>
    <row r="9" spans="1:5" x14ac:dyDescent="0.2">
      <c r="A9" s="216" t="s">
        <v>487</v>
      </c>
    </row>
    <row r="10" spans="1:5" ht="15.75" thickBot="1" x14ac:dyDescent="0.25">
      <c r="A10" s="216" t="s">
        <v>488</v>
      </c>
    </row>
    <row r="11" spans="1:5" ht="45.75" thickBot="1" x14ac:dyDescent="0.25">
      <c r="A11" s="217" t="s">
        <v>489</v>
      </c>
      <c r="B11" s="218" t="s">
        <v>112</v>
      </c>
      <c r="C11" s="218" t="s">
        <v>490</v>
      </c>
      <c r="D11" s="219" t="s">
        <v>491</v>
      </c>
      <c r="E11" s="219" t="s">
        <v>492</v>
      </c>
    </row>
    <row r="12" spans="1:5" ht="15.75" thickBot="1" x14ac:dyDescent="0.25">
      <c r="A12" s="220">
        <v>1</v>
      </c>
      <c r="B12" s="221">
        <v>43803</v>
      </c>
      <c r="C12" s="224" t="s">
        <v>493</v>
      </c>
      <c r="D12" s="222">
        <v>66.400000000000006</v>
      </c>
      <c r="E12" s="222">
        <v>68.400000000000006</v>
      </c>
    </row>
    <row r="13" spans="1:5" ht="15.75" thickBot="1" x14ac:dyDescent="0.25">
      <c r="A13" s="220">
        <v>2</v>
      </c>
      <c r="B13" s="221">
        <v>43803</v>
      </c>
      <c r="C13" s="224" t="s">
        <v>494</v>
      </c>
      <c r="D13" s="222">
        <v>62</v>
      </c>
      <c r="E13" s="222">
        <v>64.599999999999994</v>
      </c>
    </row>
    <row r="14" spans="1:5" ht="15.75" thickBot="1" x14ac:dyDescent="0.25">
      <c r="A14" s="220">
        <v>3</v>
      </c>
      <c r="B14" s="221">
        <v>43803</v>
      </c>
      <c r="C14" s="224" t="s">
        <v>495</v>
      </c>
      <c r="D14" s="222">
        <v>62.6</v>
      </c>
      <c r="E14" s="222">
        <v>65.2</v>
      </c>
    </row>
    <row r="15" spans="1:5" ht="15.75" thickBot="1" x14ac:dyDescent="0.25">
      <c r="A15" s="220">
        <v>4</v>
      </c>
      <c r="B15" s="221">
        <v>43803</v>
      </c>
      <c r="C15" s="224" t="s">
        <v>496</v>
      </c>
      <c r="D15" s="222">
        <v>61.4</v>
      </c>
      <c r="E15" s="222">
        <v>63.1</v>
      </c>
    </row>
    <row r="16" spans="1:5" ht="15.75" thickBot="1" x14ac:dyDescent="0.25">
      <c r="A16" s="220">
        <v>5</v>
      </c>
      <c r="B16" s="221">
        <v>43803</v>
      </c>
      <c r="C16" s="224" t="s">
        <v>497</v>
      </c>
      <c r="D16" s="222">
        <v>68.400000000000006</v>
      </c>
      <c r="E16" s="222">
        <v>70</v>
      </c>
    </row>
    <row r="17" spans="1:7" ht="15.75" thickBot="1" x14ac:dyDescent="0.25">
      <c r="A17" s="220">
        <v>6</v>
      </c>
      <c r="B17" s="221">
        <v>43803</v>
      </c>
      <c r="C17" s="224" t="s">
        <v>498</v>
      </c>
      <c r="D17" s="222">
        <v>68.2</v>
      </c>
      <c r="E17" s="222">
        <v>69.5</v>
      </c>
    </row>
    <row r="18" spans="1:7" ht="15.75" thickBot="1" x14ac:dyDescent="0.25">
      <c r="A18" s="220">
        <v>7</v>
      </c>
      <c r="B18" s="221">
        <v>43803</v>
      </c>
      <c r="C18" s="224" t="s">
        <v>499</v>
      </c>
      <c r="D18" s="222">
        <v>65.099999999999994</v>
      </c>
      <c r="E18" s="222">
        <v>67.599999999999994</v>
      </c>
    </row>
    <row r="19" spans="1:7" ht="15.75" thickBot="1" x14ac:dyDescent="0.25">
      <c r="A19" s="220">
        <v>8</v>
      </c>
      <c r="B19" s="221">
        <v>43803</v>
      </c>
      <c r="C19" s="224" t="s">
        <v>500</v>
      </c>
      <c r="D19" s="222">
        <v>61.8</v>
      </c>
      <c r="E19" s="222">
        <v>62.5</v>
      </c>
    </row>
    <row r="20" spans="1:7" ht="15.75" thickBot="1" x14ac:dyDescent="0.25">
      <c r="A20" s="220">
        <v>9</v>
      </c>
      <c r="B20" s="221">
        <v>43803</v>
      </c>
      <c r="C20" s="224" t="s">
        <v>501</v>
      </c>
      <c r="D20" s="222">
        <v>61.7</v>
      </c>
      <c r="E20" s="222">
        <v>62.3</v>
      </c>
    </row>
    <row r="21" spans="1:7" ht="15.75" thickBot="1" x14ac:dyDescent="0.25">
      <c r="A21" s="220">
        <v>10</v>
      </c>
      <c r="B21" s="221">
        <v>43803</v>
      </c>
      <c r="C21" s="224" t="s">
        <v>502</v>
      </c>
      <c r="D21" s="222">
        <v>64</v>
      </c>
      <c r="E21" s="222">
        <v>64.7</v>
      </c>
    </row>
    <row r="22" spans="1:7" ht="15.75" thickBot="1" x14ac:dyDescent="0.25">
      <c r="A22" s="220">
        <v>11</v>
      </c>
      <c r="B22" s="221">
        <v>43803</v>
      </c>
      <c r="C22" s="224" t="s">
        <v>503</v>
      </c>
      <c r="D22" s="222">
        <v>67.400000000000006</v>
      </c>
      <c r="E22" s="222">
        <v>70.8</v>
      </c>
    </row>
    <row r="23" spans="1:7" ht="30.75" thickBot="1" x14ac:dyDescent="0.25">
      <c r="A23" s="220">
        <v>12</v>
      </c>
      <c r="B23" s="221">
        <v>43803</v>
      </c>
      <c r="C23" s="224" t="s">
        <v>504</v>
      </c>
      <c r="D23" s="222">
        <v>62.8</v>
      </c>
      <c r="E23" s="222">
        <v>64.5</v>
      </c>
    </row>
    <row r="24" spans="1:7" ht="15.75" thickBot="1" x14ac:dyDescent="0.25">
      <c r="A24" s="220">
        <v>13</v>
      </c>
      <c r="B24" s="221">
        <v>43803</v>
      </c>
      <c r="C24" s="224" t="s">
        <v>505</v>
      </c>
      <c r="D24" s="222">
        <v>66.8</v>
      </c>
      <c r="E24" s="222">
        <v>67.7</v>
      </c>
    </row>
    <row r="25" spans="1:7" ht="30.75" thickBot="1" x14ac:dyDescent="0.25">
      <c r="A25" s="220">
        <v>14</v>
      </c>
      <c r="B25" s="221">
        <v>43803</v>
      </c>
      <c r="C25" s="224" t="s">
        <v>506</v>
      </c>
      <c r="D25" s="222">
        <v>69.3</v>
      </c>
      <c r="E25" s="222">
        <v>70</v>
      </c>
    </row>
    <row r="26" spans="1:7" ht="30.75" thickBot="1" x14ac:dyDescent="0.25">
      <c r="A26" s="220">
        <v>15</v>
      </c>
      <c r="B26" s="221">
        <v>43803</v>
      </c>
      <c r="C26" s="224" t="s">
        <v>507</v>
      </c>
      <c r="D26" s="222">
        <v>68.099999999999994</v>
      </c>
      <c r="E26" s="222">
        <v>69.400000000000006</v>
      </c>
    </row>
    <row r="27" spans="1:7" ht="30.75" thickBot="1" x14ac:dyDescent="0.25">
      <c r="A27" s="220">
        <v>16</v>
      </c>
      <c r="B27" s="221">
        <v>43803</v>
      </c>
      <c r="C27" s="224" t="s">
        <v>508</v>
      </c>
      <c r="D27" s="222">
        <v>67.900000000000006</v>
      </c>
      <c r="E27" s="222">
        <v>69.5</v>
      </c>
    </row>
    <row r="28" spans="1:7" ht="15.75" thickBot="1" x14ac:dyDescent="0.25">
      <c r="A28" s="220">
        <v>17</v>
      </c>
      <c r="B28" s="221">
        <v>43803</v>
      </c>
      <c r="C28" s="224" t="s">
        <v>509</v>
      </c>
      <c r="D28" s="222">
        <v>66.8</v>
      </c>
      <c r="E28" s="222">
        <v>68.2</v>
      </c>
    </row>
    <row r="29" spans="1:7" ht="15.75" thickBot="1" x14ac:dyDescent="0.25">
      <c r="A29" s="220">
        <v>18</v>
      </c>
      <c r="B29" s="221">
        <v>43803</v>
      </c>
      <c r="C29" s="224" t="s">
        <v>510</v>
      </c>
      <c r="D29" s="222">
        <v>63.7</v>
      </c>
      <c r="E29" s="222">
        <v>64.2</v>
      </c>
    </row>
    <row r="31" spans="1:7" s="284" customFormat="1" ht="31.9" customHeight="1" x14ac:dyDescent="0.2">
      <c r="A31" s="283">
        <v>43808</v>
      </c>
      <c r="B31" s="851" t="s">
        <v>764</v>
      </c>
      <c r="C31" s="852"/>
      <c r="D31" s="852"/>
      <c r="E31" s="852"/>
      <c r="F31" s="852"/>
      <c r="G31" s="852"/>
    </row>
  </sheetData>
  <mergeCells count="1">
    <mergeCell ref="B31:G31"/>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37846-50B8-4239-9977-DA8888971E07}">
  <dimension ref="A1:F52"/>
  <sheetViews>
    <sheetView workbookViewId="0">
      <selection activeCell="B4" sqref="B4"/>
    </sheetView>
  </sheetViews>
  <sheetFormatPr defaultColWidth="8.77734375" defaultRowHeight="18" x14ac:dyDescent="0.25"/>
  <cols>
    <col min="1" max="1" width="4.88671875" style="209" bestFit="1" customWidth="1"/>
    <col min="2" max="2" width="16.33203125" style="204" customWidth="1"/>
    <col min="3" max="3" width="12.77734375" style="204" bestFit="1" customWidth="1"/>
    <col min="4" max="4" width="11.21875" style="204" customWidth="1"/>
    <col min="5" max="5" width="12.77734375" style="204" customWidth="1"/>
    <col min="6" max="6" width="18" style="204" customWidth="1"/>
    <col min="7" max="16384" width="8.77734375" style="204"/>
  </cols>
  <sheetData>
    <row r="1" spans="1:6" ht="38.85" customHeight="1" x14ac:dyDescent="0.25">
      <c r="A1" s="853" t="s">
        <v>435</v>
      </c>
      <c r="B1" s="853"/>
      <c r="C1" s="853"/>
      <c r="D1" s="853"/>
      <c r="E1" s="853"/>
      <c r="F1" s="853"/>
    </row>
    <row r="2" spans="1:6" s="207" customFormat="1" x14ac:dyDescent="0.25">
      <c r="A2" s="205" t="s">
        <v>427</v>
      </c>
      <c r="B2" s="206" t="s">
        <v>428</v>
      </c>
      <c r="C2" s="206" t="s">
        <v>429</v>
      </c>
      <c r="D2" s="206" t="s">
        <v>430</v>
      </c>
      <c r="E2" s="206" t="s">
        <v>431</v>
      </c>
      <c r="F2" s="206" t="s">
        <v>36</v>
      </c>
    </row>
    <row r="3" spans="1:6" x14ac:dyDescent="0.25">
      <c r="A3" s="205">
        <v>1</v>
      </c>
      <c r="B3" s="208"/>
      <c r="C3" s="208"/>
      <c r="D3" s="208"/>
      <c r="E3" s="208"/>
      <c r="F3" s="208"/>
    </row>
    <row r="4" spans="1:6" x14ac:dyDescent="0.25">
      <c r="A4" s="205">
        <v>2</v>
      </c>
      <c r="B4" s="208"/>
      <c r="C4" s="208"/>
      <c r="D4" s="208"/>
      <c r="E4" s="208"/>
      <c r="F4" s="208"/>
    </row>
    <row r="5" spans="1:6" x14ac:dyDescent="0.25">
      <c r="A5" s="205">
        <v>3</v>
      </c>
      <c r="B5" s="208"/>
      <c r="C5" s="208"/>
      <c r="D5" s="208"/>
      <c r="E5" s="208"/>
      <c r="F5" s="208"/>
    </row>
    <row r="6" spans="1:6" x14ac:dyDescent="0.25">
      <c r="A6" s="205">
        <v>4</v>
      </c>
      <c r="B6" s="208"/>
      <c r="C6" s="208"/>
      <c r="D6" s="208"/>
      <c r="E6" s="208"/>
      <c r="F6" s="208"/>
    </row>
    <row r="7" spans="1:6" x14ac:dyDescent="0.25">
      <c r="A7" s="205">
        <v>5</v>
      </c>
      <c r="B7" s="208"/>
      <c r="C7" s="208"/>
      <c r="D7" s="208"/>
      <c r="E7" s="208"/>
      <c r="F7" s="208"/>
    </row>
    <row r="8" spans="1:6" x14ac:dyDescent="0.25">
      <c r="A8" s="205">
        <v>6</v>
      </c>
      <c r="B8" s="208"/>
      <c r="C8" s="208"/>
      <c r="D8" s="208"/>
      <c r="E8" s="208"/>
      <c r="F8" s="208"/>
    </row>
    <row r="9" spans="1:6" x14ac:dyDescent="0.25">
      <c r="A9" s="205">
        <v>7</v>
      </c>
      <c r="B9" s="208"/>
      <c r="C9" s="208"/>
      <c r="D9" s="208"/>
      <c r="E9" s="208"/>
      <c r="F9" s="208"/>
    </row>
    <row r="10" spans="1:6" x14ac:dyDescent="0.25">
      <c r="A10" s="205">
        <v>8</v>
      </c>
      <c r="B10" s="208"/>
      <c r="C10" s="208"/>
      <c r="D10" s="208"/>
      <c r="E10" s="208"/>
      <c r="F10" s="208"/>
    </row>
    <row r="11" spans="1:6" x14ac:dyDescent="0.25">
      <c r="A11" s="205">
        <v>9</v>
      </c>
      <c r="B11" s="208"/>
      <c r="C11" s="208"/>
      <c r="D11" s="208"/>
      <c r="E11" s="208"/>
      <c r="F11" s="208"/>
    </row>
    <row r="12" spans="1:6" x14ac:dyDescent="0.25">
      <c r="A12" s="205">
        <v>10</v>
      </c>
      <c r="B12" s="208"/>
      <c r="C12" s="208"/>
      <c r="D12" s="208"/>
      <c r="E12" s="208"/>
      <c r="F12" s="208"/>
    </row>
    <row r="13" spans="1:6" x14ac:dyDescent="0.25">
      <c r="A13" s="205">
        <v>11</v>
      </c>
      <c r="B13" s="208"/>
      <c r="C13" s="208"/>
      <c r="D13" s="208"/>
      <c r="E13" s="208"/>
      <c r="F13" s="208"/>
    </row>
    <row r="14" spans="1:6" x14ac:dyDescent="0.25">
      <c r="A14" s="205">
        <v>12</v>
      </c>
      <c r="B14" s="208"/>
      <c r="C14" s="208"/>
      <c r="D14" s="208"/>
      <c r="E14" s="208"/>
      <c r="F14" s="208"/>
    </row>
    <row r="15" spans="1:6" x14ac:dyDescent="0.25">
      <c r="A15" s="205">
        <v>13</v>
      </c>
      <c r="B15" s="208"/>
      <c r="C15" s="208"/>
      <c r="D15" s="208"/>
      <c r="E15" s="208"/>
      <c r="F15" s="208"/>
    </row>
    <row r="16" spans="1:6" x14ac:dyDescent="0.25">
      <c r="A16" s="205">
        <v>14</v>
      </c>
      <c r="B16" s="208"/>
      <c r="C16" s="208"/>
      <c r="D16" s="208"/>
      <c r="E16" s="208"/>
      <c r="F16" s="208"/>
    </row>
    <row r="17" spans="1:6" x14ac:dyDescent="0.25">
      <c r="A17" s="205">
        <v>15</v>
      </c>
      <c r="B17" s="208"/>
      <c r="C17" s="208"/>
      <c r="D17" s="208"/>
      <c r="E17" s="208"/>
      <c r="F17" s="208"/>
    </row>
    <row r="18" spans="1:6" x14ac:dyDescent="0.25">
      <c r="A18" s="205">
        <v>16</v>
      </c>
      <c r="B18" s="208"/>
      <c r="C18" s="208"/>
      <c r="D18" s="208"/>
      <c r="E18" s="208"/>
      <c r="F18" s="208"/>
    </row>
    <row r="19" spans="1:6" x14ac:dyDescent="0.25">
      <c r="A19" s="205">
        <v>17</v>
      </c>
      <c r="B19" s="208"/>
      <c r="C19" s="208"/>
      <c r="D19" s="208"/>
      <c r="E19" s="208"/>
      <c r="F19" s="208"/>
    </row>
    <row r="20" spans="1:6" x14ac:dyDescent="0.25">
      <c r="A20" s="205">
        <v>18</v>
      </c>
      <c r="B20" s="208"/>
      <c r="C20" s="208"/>
      <c r="D20" s="208"/>
      <c r="E20" s="208"/>
      <c r="F20" s="208"/>
    </row>
    <row r="21" spans="1:6" x14ac:dyDescent="0.25">
      <c r="A21" s="205">
        <v>19</v>
      </c>
      <c r="B21" s="208"/>
      <c r="C21" s="208"/>
      <c r="D21" s="208"/>
      <c r="E21" s="208"/>
      <c r="F21" s="208"/>
    </row>
    <row r="22" spans="1:6" x14ac:dyDescent="0.25">
      <c r="A22" s="205">
        <v>20</v>
      </c>
      <c r="B22" s="208"/>
      <c r="C22" s="208"/>
      <c r="D22" s="208"/>
      <c r="E22" s="208"/>
      <c r="F22" s="208"/>
    </row>
    <row r="23" spans="1:6" x14ac:dyDescent="0.25">
      <c r="A23" s="205">
        <v>21</v>
      </c>
      <c r="B23" s="208"/>
      <c r="C23" s="208"/>
      <c r="D23" s="208"/>
      <c r="E23" s="208"/>
      <c r="F23" s="208"/>
    </row>
    <row r="24" spans="1:6" x14ac:dyDescent="0.25">
      <c r="A24" s="205">
        <v>22</v>
      </c>
      <c r="B24" s="208"/>
      <c r="C24" s="208"/>
      <c r="D24" s="208"/>
      <c r="E24" s="208"/>
      <c r="F24" s="208"/>
    </row>
    <row r="25" spans="1:6" x14ac:dyDescent="0.25">
      <c r="A25" s="205">
        <v>23</v>
      </c>
      <c r="B25" s="208"/>
      <c r="C25" s="208"/>
      <c r="D25" s="208"/>
      <c r="E25" s="208"/>
      <c r="F25" s="208"/>
    </row>
    <row r="26" spans="1:6" x14ac:dyDescent="0.25">
      <c r="A26" s="205">
        <v>24</v>
      </c>
      <c r="B26" s="208"/>
      <c r="C26" s="208"/>
      <c r="D26" s="208"/>
      <c r="E26" s="208"/>
      <c r="F26" s="208"/>
    </row>
    <row r="27" spans="1:6" x14ac:dyDescent="0.25">
      <c r="A27" s="205">
        <v>25</v>
      </c>
      <c r="B27" s="208"/>
      <c r="C27" s="208"/>
      <c r="D27" s="208"/>
      <c r="E27" s="208"/>
      <c r="F27" s="208"/>
    </row>
    <row r="28" spans="1:6" x14ac:dyDescent="0.25">
      <c r="A28" s="205">
        <v>26</v>
      </c>
      <c r="B28" s="208"/>
      <c r="C28" s="208"/>
      <c r="D28" s="208"/>
      <c r="E28" s="208"/>
      <c r="F28" s="208"/>
    </row>
    <row r="29" spans="1:6" x14ac:dyDescent="0.25">
      <c r="A29" s="205">
        <v>27</v>
      </c>
      <c r="B29" s="208"/>
      <c r="C29" s="208"/>
      <c r="D29" s="208"/>
      <c r="E29" s="208"/>
      <c r="F29" s="208"/>
    </row>
    <row r="30" spans="1:6" x14ac:dyDescent="0.25">
      <c r="A30" s="205">
        <v>28</v>
      </c>
      <c r="B30" s="208"/>
      <c r="C30" s="208"/>
      <c r="D30" s="208"/>
      <c r="E30" s="208"/>
      <c r="F30" s="208"/>
    </row>
    <row r="31" spans="1:6" x14ac:dyDescent="0.25">
      <c r="A31" s="205">
        <v>29</v>
      </c>
      <c r="B31" s="208"/>
      <c r="C31" s="208"/>
      <c r="D31" s="208"/>
      <c r="E31" s="208"/>
      <c r="F31" s="208"/>
    </row>
    <row r="32" spans="1:6" x14ac:dyDescent="0.25">
      <c r="A32" s="205">
        <v>30</v>
      </c>
      <c r="B32" s="208"/>
      <c r="C32" s="208"/>
      <c r="D32" s="208"/>
      <c r="E32" s="208"/>
      <c r="F32" s="208"/>
    </row>
    <row r="33" spans="1:6" x14ac:dyDescent="0.25">
      <c r="A33" s="205">
        <v>31</v>
      </c>
      <c r="B33" s="208"/>
      <c r="C33" s="208"/>
      <c r="D33" s="208"/>
      <c r="E33" s="208"/>
      <c r="F33" s="208"/>
    </row>
    <row r="34" spans="1:6" x14ac:dyDescent="0.25">
      <c r="A34" s="205">
        <v>32</v>
      </c>
      <c r="B34" s="208"/>
      <c r="C34" s="208"/>
      <c r="D34" s="208"/>
      <c r="E34" s="208"/>
      <c r="F34" s="208"/>
    </row>
    <row r="35" spans="1:6" x14ac:dyDescent="0.25">
      <c r="A35" s="205">
        <v>33</v>
      </c>
      <c r="B35" s="208"/>
      <c r="C35" s="208"/>
      <c r="D35" s="208"/>
      <c r="E35" s="208"/>
      <c r="F35" s="208"/>
    </row>
    <row r="36" spans="1:6" x14ac:dyDescent="0.25">
      <c r="A36" s="205">
        <v>34</v>
      </c>
      <c r="B36" s="208"/>
      <c r="C36" s="208"/>
      <c r="D36" s="208"/>
      <c r="E36" s="208"/>
      <c r="F36" s="208"/>
    </row>
    <row r="37" spans="1:6" x14ac:dyDescent="0.25">
      <c r="A37" s="205">
        <v>35</v>
      </c>
      <c r="B37" s="208"/>
      <c r="C37" s="208"/>
      <c r="D37" s="208"/>
      <c r="E37" s="208"/>
      <c r="F37" s="208"/>
    </row>
    <row r="38" spans="1:6" x14ac:dyDescent="0.25">
      <c r="A38" s="205">
        <v>36</v>
      </c>
      <c r="B38" s="208"/>
      <c r="C38" s="208"/>
      <c r="D38" s="208"/>
      <c r="E38" s="208"/>
      <c r="F38" s="208"/>
    </row>
    <row r="39" spans="1:6" x14ac:dyDescent="0.25">
      <c r="A39" s="205">
        <v>37</v>
      </c>
      <c r="B39" s="208"/>
      <c r="C39" s="208"/>
      <c r="D39" s="208"/>
      <c r="E39" s="208"/>
      <c r="F39" s="208"/>
    </row>
    <row r="40" spans="1:6" x14ac:dyDescent="0.25">
      <c r="A40" s="205">
        <v>38</v>
      </c>
      <c r="B40" s="208"/>
      <c r="C40" s="208"/>
      <c r="D40" s="208"/>
      <c r="E40" s="208"/>
      <c r="F40" s="208"/>
    </row>
    <row r="41" spans="1:6" x14ac:dyDescent="0.25">
      <c r="A41" s="205">
        <v>39</v>
      </c>
      <c r="B41" s="208"/>
      <c r="C41" s="208"/>
      <c r="D41" s="208"/>
      <c r="E41" s="208"/>
      <c r="F41" s="208"/>
    </row>
    <row r="42" spans="1:6" x14ac:dyDescent="0.25">
      <c r="A42" s="205">
        <v>40</v>
      </c>
      <c r="B42" s="208"/>
      <c r="C42" s="208"/>
      <c r="D42" s="208"/>
      <c r="E42" s="208"/>
      <c r="F42" s="208"/>
    </row>
    <row r="43" spans="1:6" x14ac:dyDescent="0.25">
      <c r="A43" s="205">
        <v>41</v>
      </c>
      <c r="B43" s="208"/>
      <c r="C43" s="208"/>
      <c r="D43" s="208"/>
      <c r="E43" s="208"/>
      <c r="F43" s="208"/>
    </row>
    <row r="44" spans="1:6" x14ac:dyDescent="0.25">
      <c r="A44" s="205">
        <v>42</v>
      </c>
      <c r="B44" s="208"/>
      <c r="C44" s="208"/>
      <c r="D44" s="208"/>
      <c r="E44" s="208"/>
      <c r="F44" s="208"/>
    </row>
    <row r="45" spans="1:6" x14ac:dyDescent="0.25">
      <c r="A45" s="205">
        <v>43</v>
      </c>
      <c r="B45" s="208"/>
      <c r="C45" s="208"/>
      <c r="D45" s="208"/>
      <c r="E45" s="208"/>
      <c r="F45" s="208"/>
    </row>
    <row r="46" spans="1:6" x14ac:dyDescent="0.25">
      <c r="A46" s="205">
        <v>44</v>
      </c>
      <c r="B46" s="208"/>
      <c r="C46" s="208"/>
      <c r="D46" s="208"/>
      <c r="E46" s="208"/>
      <c r="F46" s="208"/>
    </row>
    <row r="47" spans="1:6" x14ac:dyDescent="0.25">
      <c r="A47" s="205">
        <v>45</v>
      </c>
      <c r="B47" s="208"/>
      <c r="C47" s="208"/>
      <c r="D47" s="208"/>
      <c r="E47" s="208"/>
      <c r="F47" s="208"/>
    </row>
    <row r="48" spans="1:6" x14ac:dyDescent="0.25">
      <c r="A48" s="205">
        <v>46</v>
      </c>
      <c r="B48" s="208"/>
      <c r="C48" s="208"/>
      <c r="D48" s="208"/>
      <c r="E48" s="208"/>
      <c r="F48" s="208"/>
    </row>
    <row r="49" spans="1:6" x14ac:dyDescent="0.25">
      <c r="A49" s="205">
        <v>47</v>
      </c>
      <c r="B49" s="208"/>
      <c r="C49" s="208"/>
      <c r="D49" s="208"/>
      <c r="E49" s="208"/>
      <c r="F49" s="208"/>
    </row>
    <row r="50" spans="1:6" x14ac:dyDescent="0.25">
      <c r="A50" s="205">
        <v>48</v>
      </c>
      <c r="B50" s="208"/>
      <c r="C50" s="208"/>
      <c r="D50" s="208"/>
      <c r="E50" s="208"/>
      <c r="F50" s="208"/>
    </row>
    <row r="51" spans="1:6" x14ac:dyDescent="0.25">
      <c r="A51" s="205">
        <v>49</v>
      </c>
      <c r="B51" s="208"/>
      <c r="C51" s="208"/>
      <c r="D51" s="208"/>
      <c r="E51" s="208"/>
      <c r="F51" s="208"/>
    </row>
    <row r="52" spans="1:6" x14ac:dyDescent="0.25">
      <c r="A52" s="205">
        <v>50</v>
      </c>
      <c r="B52" s="208"/>
      <c r="C52" s="208"/>
      <c r="D52" s="208"/>
      <c r="E52" s="208"/>
      <c r="F52" s="208"/>
    </row>
  </sheetData>
  <mergeCells count="1">
    <mergeCell ref="A1:F1"/>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18"/>
  <sheetViews>
    <sheetView zoomScale="70" zoomScaleNormal="70" workbookViewId="0">
      <pane xSplit="3" ySplit="2" topLeftCell="I17" activePane="bottomRight" state="frozen"/>
      <selection pane="topRight" activeCell="D1" sqref="D1"/>
      <selection pane="bottomLeft" activeCell="A3" sqref="A3"/>
      <selection pane="bottomRight" activeCell="S18" sqref="S18"/>
    </sheetView>
  </sheetViews>
  <sheetFormatPr defaultRowHeight="15" x14ac:dyDescent="0.2"/>
  <cols>
    <col min="1" max="1" width="16" bestFit="1" customWidth="1"/>
    <col min="2" max="2" width="13.77734375" bestFit="1" customWidth="1"/>
    <col min="3" max="3" width="9" bestFit="1" customWidth="1"/>
    <col min="4" max="4" width="23.21875" customWidth="1"/>
    <col min="5" max="5" width="9" bestFit="1" customWidth="1"/>
    <col min="6" max="6" width="13" customWidth="1"/>
    <col min="7" max="7" width="9.77734375" customWidth="1"/>
    <col min="8" max="8" width="13.21875" customWidth="1"/>
    <col min="9" max="9" width="10.109375" customWidth="1"/>
    <col min="10" max="10" width="15.88671875" customWidth="1"/>
    <col min="11" max="11" width="10" bestFit="1" customWidth="1"/>
    <col min="12" max="12" width="11" customWidth="1"/>
    <col min="13" max="13" width="16.21875" customWidth="1"/>
    <col min="14" max="14" width="11.77734375" customWidth="1"/>
    <col min="15" max="15" width="9.21875" bestFit="1" customWidth="1"/>
    <col min="16" max="17" width="10.88671875" customWidth="1"/>
    <col min="18" max="18" width="9.33203125" bestFit="1" customWidth="1"/>
    <col min="19" max="19" width="9.21875" customWidth="1"/>
    <col min="20" max="20" width="11.109375" customWidth="1"/>
  </cols>
  <sheetData>
    <row r="1" spans="1:20" s="165" customFormat="1" ht="15.75" x14ac:dyDescent="0.25">
      <c r="A1" s="165" t="s">
        <v>356</v>
      </c>
    </row>
    <row r="2" spans="1:20" s="169" customFormat="1" ht="15.75" x14ac:dyDescent="0.2">
      <c r="A2" s="167" t="s">
        <v>343</v>
      </c>
      <c r="B2" s="167" t="s">
        <v>352</v>
      </c>
      <c r="C2" s="168">
        <v>43619</v>
      </c>
      <c r="D2" s="168">
        <v>43619</v>
      </c>
      <c r="E2" s="168">
        <v>43626</v>
      </c>
      <c r="F2" s="168">
        <v>43633</v>
      </c>
      <c r="G2" s="168">
        <v>43640</v>
      </c>
      <c r="H2" s="168">
        <v>43647</v>
      </c>
      <c r="I2" s="168">
        <v>43654</v>
      </c>
      <c r="J2" s="168">
        <v>43661</v>
      </c>
      <c r="K2" s="168">
        <v>43668</v>
      </c>
      <c r="L2" s="168">
        <v>43675</v>
      </c>
      <c r="M2" s="168">
        <v>43682</v>
      </c>
      <c r="N2" s="168">
        <v>43689</v>
      </c>
      <c r="O2" s="168">
        <v>43696</v>
      </c>
      <c r="P2" s="168">
        <v>43703</v>
      </c>
      <c r="Q2" s="168">
        <v>43710</v>
      </c>
      <c r="R2" s="168">
        <v>43717</v>
      </c>
      <c r="S2" s="168">
        <v>43724</v>
      </c>
      <c r="T2" s="168">
        <v>43731</v>
      </c>
    </row>
    <row r="3" spans="1:20" ht="15.6" customHeight="1" x14ac:dyDescent="0.2">
      <c r="A3" s="854" t="s">
        <v>354</v>
      </c>
      <c r="B3" s="166" t="s">
        <v>344</v>
      </c>
      <c r="C3" s="855" t="s">
        <v>353</v>
      </c>
      <c r="D3" s="161" t="s">
        <v>355</v>
      </c>
      <c r="E3" s="160"/>
      <c r="F3" s="160"/>
      <c r="G3" s="160"/>
      <c r="H3" s="160"/>
      <c r="I3" s="160"/>
      <c r="J3" s="160"/>
      <c r="K3" s="160"/>
      <c r="L3" s="160"/>
      <c r="M3" s="160"/>
      <c r="N3" s="160"/>
      <c r="O3" s="160"/>
      <c r="P3" s="160"/>
      <c r="Q3" s="160"/>
      <c r="R3" s="185"/>
      <c r="S3" s="185"/>
      <c r="T3" s="185"/>
    </row>
    <row r="4" spans="1:20" ht="71.650000000000006" customHeight="1" x14ac:dyDescent="0.2">
      <c r="A4" s="854"/>
      <c r="B4" s="166" t="s">
        <v>362</v>
      </c>
      <c r="C4" s="856"/>
      <c r="D4" s="164" t="s">
        <v>367</v>
      </c>
      <c r="E4" s="164" t="s">
        <v>363</v>
      </c>
      <c r="F4" s="164" t="s">
        <v>357</v>
      </c>
      <c r="G4" s="164" t="s">
        <v>358</v>
      </c>
      <c r="H4" s="160"/>
      <c r="I4" s="160"/>
      <c r="J4" s="160"/>
      <c r="K4" s="160"/>
      <c r="L4" s="160"/>
      <c r="M4" s="160"/>
      <c r="N4" s="160"/>
      <c r="O4" s="160"/>
      <c r="P4" s="160"/>
      <c r="Q4" s="160"/>
      <c r="R4" s="185"/>
      <c r="S4" s="185"/>
      <c r="T4" s="185"/>
    </row>
    <row r="5" spans="1:20" x14ac:dyDescent="0.2">
      <c r="A5" s="854"/>
      <c r="B5" s="166" t="s">
        <v>345</v>
      </c>
      <c r="C5" s="856"/>
      <c r="D5" s="162" t="s">
        <v>361</v>
      </c>
      <c r="E5" s="161" t="s">
        <v>355</v>
      </c>
      <c r="F5" s="160"/>
      <c r="G5" s="160"/>
      <c r="H5" s="160"/>
      <c r="I5" s="160"/>
      <c r="J5" s="160"/>
      <c r="K5" s="160"/>
      <c r="L5" s="160"/>
      <c r="M5" s="160"/>
      <c r="N5" s="160"/>
      <c r="O5" s="160"/>
      <c r="P5" s="160"/>
      <c r="Q5" s="160"/>
      <c r="R5" s="185"/>
      <c r="S5" s="185"/>
      <c r="T5" s="185"/>
    </row>
    <row r="6" spans="1:20" ht="90" x14ac:dyDescent="0.2">
      <c r="A6" s="854"/>
      <c r="B6" s="166" t="s">
        <v>362</v>
      </c>
      <c r="C6" s="856"/>
      <c r="D6" s="162"/>
      <c r="E6" s="170"/>
      <c r="F6" s="164" t="s">
        <v>368</v>
      </c>
      <c r="G6" s="164" t="s">
        <v>364</v>
      </c>
      <c r="H6" s="163"/>
      <c r="I6" s="164" t="s">
        <v>359</v>
      </c>
      <c r="J6" s="164" t="s">
        <v>360</v>
      </c>
      <c r="K6" s="160"/>
      <c r="L6" s="160"/>
      <c r="M6" s="160"/>
      <c r="N6" s="160"/>
      <c r="O6" s="160"/>
      <c r="P6" s="160"/>
      <c r="Q6" s="160"/>
      <c r="R6" s="185"/>
      <c r="S6" s="185"/>
      <c r="T6" s="185"/>
    </row>
    <row r="7" spans="1:20" x14ac:dyDescent="0.2">
      <c r="A7" s="854"/>
      <c r="B7" s="166" t="s">
        <v>346</v>
      </c>
      <c r="C7" s="856"/>
      <c r="D7" s="162" t="s">
        <v>361</v>
      </c>
      <c r="E7" s="162"/>
      <c r="F7" s="161" t="s">
        <v>355</v>
      </c>
      <c r="G7" s="160"/>
      <c r="H7" s="160"/>
      <c r="I7" s="160"/>
      <c r="J7" s="160"/>
      <c r="K7" s="160"/>
      <c r="L7" s="160"/>
      <c r="M7" s="160"/>
      <c r="N7" s="160"/>
      <c r="O7" s="160"/>
      <c r="P7" s="160"/>
      <c r="Q7" s="160"/>
      <c r="R7" s="185"/>
      <c r="S7" s="185"/>
      <c r="T7" s="185"/>
    </row>
    <row r="8" spans="1:20" ht="114.75" customHeight="1" x14ac:dyDescent="0.2">
      <c r="A8" s="854"/>
      <c r="B8" s="166" t="s">
        <v>362</v>
      </c>
      <c r="C8" s="856"/>
      <c r="D8" s="162"/>
      <c r="E8" s="162"/>
      <c r="F8" s="162"/>
      <c r="G8" s="162"/>
      <c r="H8" s="164" t="s">
        <v>369</v>
      </c>
      <c r="I8" s="164" t="s">
        <v>365</v>
      </c>
      <c r="J8" s="164" t="s">
        <v>360</v>
      </c>
      <c r="K8" s="160"/>
      <c r="L8" s="160"/>
      <c r="M8" s="160"/>
      <c r="N8" s="160"/>
      <c r="O8" s="160"/>
      <c r="P8" s="160"/>
      <c r="Q8" s="160"/>
      <c r="R8" s="185"/>
      <c r="S8" s="185"/>
      <c r="T8" s="185"/>
    </row>
    <row r="9" spans="1:20" x14ac:dyDescent="0.2">
      <c r="A9" s="854"/>
      <c r="B9" s="166" t="s">
        <v>347</v>
      </c>
      <c r="C9" s="856"/>
      <c r="D9" s="162" t="s">
        <v>361</v>
      </c>
      <c r="E9" s="162"/>
      <c r="F9" s="162"/>
      <c r="G9" s="161" t="s">
        <v>355</v>
      </c>
      <c r="H9" s="160"/>
      <c r="I9" s="160"/>
      <c r="J9" s="160"/>
      <c r="M9" s="160"/>
      <c r="N9" s="160"/>
      <c r="O9" s="160"/>
      <c r="P9" s="160"/>
      <c r="Q9" s="160"/>
      <c r="R9" s="185"/>
      <c r="S9" s="185"/>
      <c r="T9" s="185"/>
    </row>
    <row r="10" spans="1:20" ht="135" x14ac:dyDescent="0.2">
      <c r="A10" s="854"/>
      <c r="B10" s="166" t="s">
        <v>362</v>
      </c>
      <c r="C10" s="856"/>
      <c r="D10" s="162"/>
      <c r="E10" s="162"/>
      <c r="F10" s="162"/>
      <c r="G10" s="162"/>
      <c r="H10" s="162"/>
      <c r="I10" s="162"/>
      <c r="J10" s="164" t="s">
        <v>371</v>
      </c>
      <c r="K10" s="164" t="s">
        <v>366</v>
      </c>
      <c r="L10" s="172" t="s">
        <v>381</v>
      </c>
      <c r="M10" s="160"/>
      <c r="N10" s="160"/>
      <c r="O10" s="160"/>
      <c r="P10" s="160"/>
      <c r="Q10" s="160"/>
      <c r="R10" s="185"/>
      <c r="S10" s="185"/>
      <c r="T10" s="185"/>
    </row>
    <row r="11" spans="1:20" x14ac:dyDescent="0.2">
      <c r="A11" s="854"/>
      <c r="B11" s="166" t="s">
        <v>348</v>
      </c>
      <c r="C11" s="856"/>
      <c r="D11" s="162" t="s">
        <v>361</v>
      </c>
      <c r="E11" s="162"/>
      <c r="F11" s="162"/>
      <c r="G11" s="162"/>
      <c r="H11" s="161" t="s">
        <v>355</v>
      </c>
      <c r="I11" s="160"/>
      <c r="J11" s="160"/>
      <c r="K11" s="160"/>
      <c r="L11" s="160"/>
      <c r="M11" s="160"/>
      <c r="N11" s="160"/>
      <c r="O11" s="160"/>
      <c r="P11" s="160"/>
      <c r="Q11" s="160"/>
      <c r="R11" s="185"/>
      <c r="S11" s="185"/>
      <c r="T11" s="185"/>
    </row>
    <row r="12" spans="1:20" ht="80.849999999999994" customHeight="1" x14ac:dyDescent="0.2">
      <c r="A12" s="854"/>
      <c r="B12" s="166" t="s">
        <v>362</v>
      </c>
      <c r="C12" s="856"/>
      <c r="D12" s="162"/>
      <c r="E12" s="162"/>
      <c r="F12" s="162"/>
      <c r="G12" s="162"/>
      <c r="H12" s="162"/>
      <c r="I12" s="162"/>
      <c r="J12" s="164" t="s">
        <v>372</v>
      </c>
      <c r="K12" s="164" t="s">
        <v>370</v>
      </c>
      <c r="L12" s="172" t="s">
        <v>381</v>
      </c>
      <c r="M12" s="160"/>
      <c r="N12" s="160"/>
      <c r="O12" s="160"/>
      <c r="P12" s="160"/>
      <c r="Q12" s="160"/>
      <c r="R12" s="185"/>
      <c r="S12" s="185"/>
      <c r="T12" s="185"/>
    </row>
    <row r="13" spans="1:20" x14ac:dyDescent="0.2">
      <c r="A13" s="854"/>
      <c r="B13" s="166" t="s">
        <v>349</v>
      </c>
      <c r="C13" s="856"/>
      <c r="D13" s="162" t="s">
        <v>361</v>
      </c>
      <c r="E13" s="162"/>
      <c r="F13" s="162"/>
      <c r="G13" s="162"/>
      <c r="H13" s="161" t="s">
        <v>355</v>
      </c>
      <c r="J13" s="160"/>
      <c r="K13" s="160"/>
      <c r="L13" s="160"/>
      <c r="N13" s="160"/>
      <c r="O13" s="160"/>
      <c r="P13" s="160"/>
      <c r="Q13" s="160"/>
      <c r="R13" s="185"/>
      <c r="S13" s="185"/>
      <c r="T13" s="185"/>
    </row>
    <row r="14" spans="1:20" ht="141.4" customHeight="1" x14ac:dyDescent="0.2">
      <c r="A14" s="854"/>
      <c r="B14" s="166" t="s">
        <v>362</v>
      </c>
      <c r="C14" s="856"/>
      <c r="D14" s="162"/>
      <c r="E14" s="162"/>
      <c r="F14" s="162"/>
      <c r="G14" s="162"/>
      <c r="H14" s="162"/>
      <c r="I14" s="162"/>
      <c r="J14" s="162"/>
      <c r="K14" s="162"/>
      <c r="L14" s="162"/>
      <c r="M14" s="164" t="s">
        <v>379</v>
      </c>
      <c r="N14" s="164" t="s">
        <v>380</v>
      </c>
      <c r="O14" s="160"/>
      <c r="P14" s="160"/>
      <c r="Q14" s="160"/>
      <c r="R14" s="185"/>
      <c r="S14" s="185"/>
      <c r="T14" s="185"/>
    </row>
    <row r="15" spans="1:20" x14ac:dyDescent="0.2">
      <c r="A15" s="854"/>
      <c r="B15" s="166" t="s">
        <v>350</v>
      </c>
      <c r="C15" s="856"/>
      <c r="D15" s="162" t="s">
        <v>361</v>
      </c>
      <c r="E15" s="162"/>
      <c r="F15" s="162"/>
      <c r="G15" s="162"/>
      <c r="H15" s="162"/>
      <c r="I15" s="161" t="s">
        <v>355</v>
      </c>
      <c r="K15" s="160"/>
      <c r="L15" s="160"/>
      <c r="M15" s="160"/>
      <c r="N15" s="160"/>
      <c r="O15" s="160"/>
      <c r="P15" s="160"/>
      <c r="Q15" s="160"/>
      <c r="R15" s="185"/>
      <c r="S15" s="185"/>
      <c r="T15" s="185"/>
    </row>
    <row r="16" spans="1:20" ht="142.15" customHeight="1" x14ac:dyDescent="0.2">
      <c r="A16" s="854"/>
      <c r="B16" s="166" t="s">
        <v>362</v>
      </c>
      <c r="C16" s="856"/>
      <c r="D16" s="162"/>
      <c r="E16" s="162"/>
      <c r="F16" s="162"/>
      <c r="G16" s="162"/>
      <c r="H16" s="162"/>
      <c r="I16" s="162"/>
      <c r="J16" s="162"/>
      <c r="K16" s="162"/>
      <c r="L16" s="162"/>
      <c r="M16" s="172" t="s">
        <v>382</v>
      </c>
      <c r="N16" s="164" t="s">
        <v>380</v>
      </c>
      <c r="O16" s="160"/>
      <c r="P16" s="160"/>
      <c r="Q16" s="160"/>
      <c r="R16" s="185"/>
      <c r="S16" s="185"/>
      <c r="T16" s="185"/>
    </row>
    <row r="17" spans="1:20" ht="78.75" customHeight="1" x14ac:dyDescent="0.2">
      <c r="A17" s="854"/>
      <c r="B17" s="166" t="s">
        <v>351</v>
      </c>
      <c r="C17" s="856"/>
      <c r="D17" s="162" t="s">
        <v>361</v>
      </c>
      <c r="E17" s="162"/>
      <c r="F17" s="162"/>
      <c r="G17" s="162"/>
      <c r="H17" s="162"/>
      <c r="I17" s="162"/>
      <c r="J17" s="161" t="s">
        <v>355</v>
      </c>
      <c r="L17" s="160"/>
      <c r="N17" s="160"/>
      <c r="O17" s="160"/>
      <c r="P17" s="160"/>
      <c r="Q17" s="160"/>
      <c r="R17" s="185"/>
      <c r="S17" s="185"/>
      <c r="T17" s="185"/>
    </row>
    <row r="18" spans="1:20" ht="180.75" customHeight="1" x14ac:dyDescent="0.2">
      <c r="A18" s="854"/>
      <c r="B18" s="166" t="s">
        <v>362</v>
      </c>
      <c r="C18" s="857"/>
      <c r="D18" s="162"/>
      <c r="E18" s="162"/>
      <c r="F18" s="162"/>
      <c r="G18" s="162"/>
      <c r="H18" s="162"/>
      <c r="I18" s="162"/>
      <c r="J18" s="162"/>
      <c r="K18" s="162"/>
      <c r="L18" s="162"/>
      <c r="M18" s="164" t="s">
        <v>383</v>
      </c>
      <c r="N18" s="173" t="s">
        <v>384</v>
      </c>
      <c r="O18" s="174" t="s">
        <v>387</v>
      </c>
      <c r="P18" s="175" t="s">
        <v>386</v>
      </c>
      <c r="Q18" s="175" t="s">
        <v>394</v>
      </c>
      <c r="R18" s="193" t="s">
        <v>397</v>
      </c>
      <c r="S18" s="210" t="s">
        <v>437</v>
      </c>
      <c r="T18" s="185"/>
    </row>
  </sheetData>
  <mergeCells count="2">
    <mergeCell ref="A3:A18"/>
    <mergeCell ref="C3:C18"/>
  </mergeCell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78FB8-598A-41AA-8379-3FE92D6FDEE1}">
  <dimension ref="A1:I16"/>
  <sheetViews>
    <sheetView workbookViewId="0">
      <selection activeCell="L8" sqref="L8"/>
    </sheetView>
  </sheetViews>
  <sheetFormatPr defaultRowHeight="15" x14ac:dyDescent="0.2"/>
  <cols>
    <col min="1" max="1" width="44.109375" customWidth="1"/>
    <col min="2" max="7" width="6.77734375" style="91" bestFit="1" customWidth="1"/>
    <col min="8" max="8" width="9.77734375" style="91" bestFit="1" customWidth="1"/>
    <col min="9" max="9" width="8.77734375" style="91"/>
  </cols>
  <sheetData>
    <row r="1" spans="1:8" ht="15.75" x14ac:dyDescent="0.25">
      <c r="A1" s="858" t="s">
        <v>418</v>
      </c>
      <c r="B1" s="858"/>
      <c r="C1" s="858"/>
      <c r="D1" s="858"/>
      <c r="E1" s="858"/>
      <c r="F1" s="858"/>
      <c r="G1" s="858"/>
      <c r="H1" s="858"/>
    </row>
    <row r="2" spans="1:8" ht="45" x14ac:dyDescent="0.2">
      <c r="A2" s="203" t="s">
        <v>426</v>
      </c>
      <c r="B2" s="160" t="s">
        <v>407</v>
      </c>
      <c r="C2" s="160" t="s">
        <v>408</v>
      </c>
      <c r="D2" s="160" t="s">
        <v>409</v>
      </c>
      <c r="E2" s="160" t="s">
        <v>410</v>
      </c>
      <c r="F2" s="160" t="s">
        <v>411</v>
      </c>
      <c r="G2" s="160" t="s">
        <v>412</v>
      </c>
      <c r="H2" s="160" t="s">
        <v>15</v>
      </c>
    </row>
    <row r="3" spans="1:8" ht="13.9" customHeight="1" x14ac:dyDescent="0.2">
      <c r="A3" s="202" t="s">
        <v>413</v>
      </c>
      <c r="B3" s="162"/>
      <c r="C3" s="160"/>
      <c r="D3" s="160"/>
      <c r="E3" s="160"/>
      <c r="F3" s="160"/>
      <c r="G3" s="160"/>
      <c r="H3" s="160"/>
    </row>
    <row r="4" spans="1:8" ht="14.25" customHeight="1" x14ac:dyDescent="0.2">
      <c r="A4" s="202" t="s">
        <v>414</v>
      </c>
      <c r="B4" s="200"/>
      <c r="C4" s="160"/>
      <c r="D4" s="160"/>
      <c r="E4" s="160"/>
      <c r="F4" s="160"/>
      <c r="G4" s="160"/>
      <c r="H4" s="160"/>
    </row>
    <row r="5" spans="1:8" ht="30" x14ac:dyDescent="0.2">
      <c r="A5" s="201" t="s">
        <v>419</v>
      </c>
      <c r="B5" s="160"/>
      <c r="C5" s="160"/>
      <c r="D5" s="160"/>
      <c r="E5" s="160"/>
      <c r="F5" s="160"/>
      <c r="G5" s="160"/>
      <c r="H5" s="160"/>
    </row>
    <row r="6" spans="1:8" x14ac:dyDescent="0.2">
      <c r="A6" s="202" t="s">
        <v>413</v>
      </c>
      <c r="B6" s="162"/>
      <c r="C6" s="162"/>
      <c r="D6" s="160"/>
      <c r="E6" s="160"/>
      <c r="F6" s="160"/>
      <c r="G6" s="160"/>
      <c r="H6" s="160"/>
    </row>
    <row r="7" spans="1:8" x14ac:dyDescent="0.2">
      <c r="A7" s="202" t="s">
        <v>414</v>
      </c>
      <c r="B7" s="160"/>
      <c r="C7" s="160"/>
      <c r="D7" s="160"/>
      <c r="E7" s="160"/>
      <c r="F7" s="160"/>
      <c r="G7" s="160"/>
      <c r="H7" s="160"/>
    </row>
    <row r="8" spans="1:8" x14ac:dyDescent="0.2">
      <c r="A8" s="185" t="s">
        <v>415</v>
      </c>
      <c r="B8" s="160"/>
      <c r="C8" s="160"/>
      <c r="D8" s="160"/>
      <c r="E8" s="160"/>
      <c r="F8" s="160"/>
      <c r="G8" s="160"/>
      <c r="H8" s="160"/>
    </row>
    <row r="9" spans="1:8" ht="12.95" customHeight="1" x14ac:dyDescent="0.2">
      <c r="A9" s="202" t="s">
        <v>413</v>
      </c>
      <c r="B9" s="162"/>
      <c r="C9" s="162"/>
      <c r="D9" s="162"/>
      <c r="E9" s="160"/>
      <c r="F9" s="160"/>
      <c r="G9" s="160"/>
      <c r="H9" s="160"/>
    </row>
    <row r="10" spans="1:8" x14ac:dyDescent="0.2">
      <c r="A10" s="202" t="s">
        <v>414</v>
      </c>
      <c r="B10" s="160"/>
      <c r="C10" s="160"/>
      <c r="D10" s="160"/>
      <c r="E10" s="160"/>
      <c r="F10" s="160"/>
      <c r="G10" s="160"/>
      <c r="H10" s="160"/>
    </row>
    <row r="11" spans="1:8" ht="30" x14ac:dyDescent="0.2">
      <c r="A11" s="201" t="s">
        <v>416</v>
      </c>
      <c r="B11" s="160"/>
      <c r="C11" s="160"/>
      <c r="D11" s="160"/>
      <c r="E11" s="160"/>
      <c r="F11" s="160"/>
      <c r="G11" s="160"/>
      <c r="H11" s="160"/>
    </row>
    <row r="12" spans="1:8" x14ac:dyDescent="0.2">
      <c r="A12" s="202" t="s">
        <v>413</v>
      </c>
      <c r="B12" s="162"/>
      <c r="C12" s="162"/>
      <c r="D12" s="162"/>
      <c r="E12" s="162"/>
      <c r="F12" s="160"/>
      <c r="G12" s="160"/>
      <c r="H12" s="160"/>
    </row>
    <row r="13" spans="1:8" x14ac:dyDescent="0.2">
      <c r="A13" s="202" t="s">
        <v>414</v>
      </c>
      <c r="B13" s="160"/>
      <c r="C13" s="160"/>
      <c r="D13" s="160"/>
      <c r="E13" s="160"/>
      <c r="F13" s="160"/>
      <c r="G13" s="160"/>
      <c r="H13" s="160"/>
    </row>
    <row r="14" spans="1:8" ht="30" x14ac:dyDescent="0.2">
      <c r="A14" s="201" t="s">
        <v>417</v>
      </c>
      <c r="B14" s="160"/>
      <c r="C14" s="160"/>
      <c r="D14" s="160"/>
      <c r="E14" s="160"/>
      <c r="F14" s="160"/>
      <c r="G14" s="160"/>
      <c r="H14" s="160"/>
    </row>
    <row r="15" spans="1:8" x14ac:dyDescent="0.2">
      <c r="A15" s="202" t="s">
        <v>413</v>
      </c>
      <c r="B15" s="162"/>
      <c r="C15" s="162"/>
      <c r="D15" s="162"/>
      <c r="E15" s="162"/>
      <c r="F15" s="162"/>
      <c r="G15" s="162"/>
      <c r="H15" s="160"/>
    </row>
    <row r="16" spans="1:8" x14ac:dyDescent="0.2">
      <c r="A16" s="202" t="s">
        <v>414</v>
      </c>
      <c r="B16" s="160"/>
      <c r="C16" s="160"/>
      <c r="D16" s="160"/>
      <c r="E16" s="160"/>
      <c r="F16" s="160"/>
      <c r="G16" s="160"/>
      <c r="H16" s="160"/>
    </row>
  </sheetData>
  <mergeCells count="1">
    <mergeCell ref="A1:H1"/>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EE805-32EE-4372-B803-422EBFD616DD}">
  <dimension ref="A1:B3"/>
  <sheetViews>
    <sheetView workbookViewId="0">
      <selection activeCell="C4" sqref="C4"/>
    </sheetView>
  </sheetViews>
  <sheetFormatPr defaultRowHeight="15" x14ac:dyDescent="0.2"/>
  <cols>
    <col min="1" max="1" width="22.33203125" bestFit="1" customWidth="1"/>
    <col min="2" max="2" width="12.109375" bestFit="1" customWidth="1"/>
  </cols>
  <sheetData>
    <row r="1" spans="1:2" x14ac:dyDescent="0.2">
      <c r="A1" t="s">
        <v>376</v>
      </c>
      <c r="B1" t="s">
        <v>375</v>
      </c>
    </row>
    <row r="2" spans="1:2" x14ac:dyDescent="0.2">
      <c r="A2" t="s">
        <v>378</v>
      </c>
    </row>
    <row r="3" spans="1:2" x14ac:dyDescent="0.2">
      <c r="A3" t="s">
        <v>377</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9"/>
  <sheetViews>
    <sheetView topLeftCell="A2" zoomScale="90" zoomScaleNormal="90" workbookViewId="0">
      <selection activeCell="J10" sqref="J10"/>
    </sheetView>
  </sheetViews>
  <sheetFormatPr defaultColWidth="8.88671875" defaultRowHeight="15" x14ac:dyDescent="0.2"/>
  <cols>
    <col min="1" max="1" width="9.77734375" style="142" bestFit="1" customWidth="1"/>
    <col min="2" max="2" width="25.21875" style="142" bestFit="1" customWidth="1"/>
    <col min="3" max="3" width="16.21875" style="142" bestFit="1" customWidth="1"/>
    <col min="4" max="4" width="24.109375" style="142" bestFit="1" customWidth="1"/>
    <col min="5" max="5" width="6" style="142" bestFit="1" customWidth="1"/>
    <col min="6" max="6" width="9.21875" style="151" customWidth="1"/>
    <col min="7" max="7" width="8.88671875" style="151" customWidth="1"/>
    <col min="8" max="8" width="8" style="142" bestFit="1" customWidth="1"/>
    <col min="9" max="16384" width="8.88671875" style="142"/>
  </cols>
  <sheetData>
    <row r="1" spans="1:8" ht="15.75" x14ac:dyDescent="0.2">
      <c r="A1" s="861" t="s">
        <v>291</v>
      </c>
      <c r="B1" s="863" t="s">
        <v>39</v>
      </c>
      <c r="C1" s="865" t="s">
        <v>300</v>
      </c>
      <c r="D1" s="863" t="s">
        <v>301</v>
      </c>
      <c r="E1" s="863" t="s">
        <v>302</v>
      </c>
      <c r="F1" s="863" t="s">
        <v>303</v>
      </c>
      <c r="G1" s="863"/>
      <c r="H1" s="859" t="s">
        <v>36</v>
      </c>
    </row>
    <row r="2" spans="1:8" ht="32.25" thickBot="1" x14ac:dyDescent="0.25">
      <c r="A2" s="862"/>
      <c r="B2" s="864"/>
      <c r="C2" s="866"/>
      <c r="D2" s="864"/>
      <c r="E2" s="864"/>
      <c r="F2" s="143" t="s">
        <v>304</v>
      </c>
      <c r="G2" s="143" t="s">
        <v>305</v>
      </c>
      <c r="H2" s="860"/>
    </row>
    <row r="3" spans="1:8" x14ac:dyDescent="0.2">
      <c r="A3" s="144" t="s">
        <v>292</v>
      </c>
      <c r="B3" s="144" t="s">
        <v>293</v>
      </c>
      <c r="C3" s="145" t="s">
        <v>306</v>
      </c>
      <c r="D3" s="146" t="s">
        <v>307</v>
      </c>
      <c r="E3" s="144"/>
      <c r="F3" s="147"/>
      <c r="G3" s="147" t="s">
        <v>308</v>
      </c>
      <c r="H3" s="144"/>
    </row>
    <row r="4" spans="1:8" x14ac:dyDescent="0.2">
      <c r="A4" s="145"/>
      <c r="B4" s="145"/>
      <c r="C4" s="145" t="s">
        <v>309</v>
      </c>
      <c r="D4" s="148" t="s">
        <v>310</v>
      </c>
      <c r="E4" s="145"/>
      <c r="F4" s="149" t="s">
        <v>308</v>
      </c>
      <c r="G4" s="149"/>
      <c r="H4" s="145"/>
    </row>
    <row r="5" spans="1:8" x14ac:dyDescent="0.2">
      <c r="A5" s="145"/>
      <c r="B5" s="145"/>
      <c r="C5" s="145" t="s">
        <v>311</v>
      </c>
      <c r="D5" s="148" t="s">
        <v>312</v>
      </c>
      <c r="E5" s="145"/>
      <c r="F5" s="149" t="s">
        <v>308</v>
      </c>
      <c r="G5" s="149"/>
      <c r="H5" s="145"/>
    </row>
    <row r="6" spans="1:8" x14ac:dyDescent="0.2">
      <c r="A6" s="145"/>
      <c r="B6" s="145"/>
      <c r="C6" s="145" t="s">
        <v>313</v>
      </c>
      <c r="D6" s="148" t="s">
        <v>314</v>
      </c>
      <c r="E6" s="145"/>
      <c r="F6" s="149"/>
      <c r="G6" s="149" t="s">
        <v>308</v>
      </c>
      <c r="H6" s="145"/>
    </row>
    <row r="7" spans="1:8" x14ac:dyDescent="0.2">
      <c r="A7" s="145"/>
      <c r="B7" s="145"/>
      <c r="C7" s="150" t="s">
        <v>315</v>
      </c>
      <c r="D7" s="148" t="s">
        <v>316</v>
      </c>
      <c r="E7" s="145"/>
      <c r="F7" s="149"/>
      <c r="G7" s="149" t="s">
        <v>308</v>
      </c>
      <c r="H7" s="145"/>
    </row>
    <row r="8" spans="1:8" x14ac:dyDescent="0.2">
      <c r="A8" s="145"/>
      <c r="B8" s="145"/>
      <c r="C8" s="150" t="s">
        <v>317</v>
      </c>
      <c r="D8" s="148" t="s">
        <v>318</v>
      </c>
      <c r="E8" s="145"/>
      <c r="F8" s="149"/>
      <c r="G8" s="149" t="s">
        <v>308</v>
      </c>
      <c r="H8" s="145"/>
    </row>
    <row r="9" spans="1:8" x14ac:dyDescent="0.2">
      <c r="A9" s="145"/>
      <c r="C9" s="145"/>
      <c r="D9" s="145" t="s">
        <v>319</v>
      </c>
      <c r="E9" s="145"/>
      <c r="F9" s="149"/>
      <c r="G9" s="149" t="s">
        <v>308</v>
      </c>
      <c r="H9" s="145"/>
    </row>
    <row r="10" spans="1:8" ht="30" x14ac:dyDescent="0.2">
      <c r="A10" s="145"/>
      <c r="B10" s="145"/>
      <c r="C10" s="146" t="s">
        <v>320</v>
      </c>
      <c r="D10" s="146" t="s">
        <v>321</v>
      </c>
      <c r="E10" s="145"/>
      <c r="F10" s="149"/>
      <c r="G10" s="149" t="s">
        <v>308</v>
      </c>
      <c r="H10" s="145"/>
    </row>
    <row r="11" spans="1:8" x14ac:dyDescent="0.2">
      <c r="A11" s="145" t="s">
        <v>294</v>
      </c>
      <c r="B11" s="145" t="s">
        <v>295</v>
      </c>
      <c r="C11" s="145"/>
      <c r="D11" s="146"/>
      <c r="E11" s="145"/>
      <c r="F11" s="149"/>
      <c r="G11" s="149" t="s">
        <v>308</v>
      </c>
      <c r="H11" s="145"/>
    </row>
    <row r="12" spans="1:8" x14ac:dyDescent="0.2">
      <c r="A12" s="145"/>
      <c r="B12" s="145"/>
      <c r="C12" s="145" t="s">
        <v>306</v>
      </c>
      <c r="D12" s="146" t="s">
        <v>307</v>
      </c>
      <c r="E12" s="145"/>
      <c r="F12" s="149"/>
      <c r="G12" s="149" t="s">
        <v>308</v>
      </c>
      <c r="H12" s="145"/>
    </row>
    <row r="13" spans="1:8" x14ac:dyDescent="0.2">
      <c r="A13" s="145"/>
      <c r="B13" s="145"/>
      <c r="C13" s="145" t="s">
        <v>309</v>
      </c>
      <c r="D13" s="148" t="s">
        <v>310</v>
      </c>
      <c r="E13" s="145"/>
      <c r="F13" s="149" t="s">
        <v>308</v>
      </c>
      <c r="G13" s="149" t="s">
        <v>322</v>
      </c>
      <c r="H13" s="145"/>
    </row>
    <row r="14" spans="1:8" x14ac:dyDescent="0.2">
      <c r="A14" s="145"/>
      <c r="B14" s="145"/>
      <c r="C14" s="145" t="s">
        <v>311</v>
      </c>
      <c r="D14" s="148" t="s">
        <v>312</v>
      </c>
      <c r="E14" s="145"/>
      <c r="F14" s="149" t="s">
        <v>308</v>
      </c>
      <c r="G14" s="149" t="s">
        <v>322</v>
      </c>
      <c r="H14" s="145"/>
    </row>
    <row r="15" spans="1:8" x14ac:dyDescent="0.2">
      <c r="A15" s="145"/>
      <c r="B15" s="145"/>
      <c r="C15" s="145" t="s">
        <v>313</v>
      </c>
      <c r="D15" s="148" t="s">
        <v>314</v>
      </c>
      <c r="E15" s="145"/>
      <c r="F15" s="149"/>
      <c r="G15" s="149" t="s">
        <v>308</v>
      </c>
      <c r="H15" s="145"/>
    </row>
    <row r="16" spans="1:8" x14ac:dyDescent="0.2">
      <c r="A16" s="145"/>
      <c r="B16" s="145"/>
      <c r="C16" s="150" t="s">
        <v>315</v>
      </c>
      <c r="D16" s="148" t="s">
        <v>316</v>
      </c>
      <c r="E16" s="145"/>
      <c r="F16" s="149"/>
      <c r="G16" s="149" t="s">
        <v>308</v>
      </c>
      <c r="H16" s="145"/>
    </row>
    <row r="17" spans="1:8" x14ac:dyDescent="0.2">
      <c r="A17" s="145"/>
      <c r="B17" s="145"/>
      <c r="C17" s="150" t="s">
        <v>317</v>
      </c>
      <c r="D17" s="148" t="s">
        <v>318</v>
      </c>
      <c r="E17" s="145"/>
      <c r="F17" s="149"/>
      <c r="G17" s="149" t="s">
        <v>308</v>
      </c>
      <c r="H17" s="145"/>
    </row>
    <row r="18" spans="1:8" ht="30.75" customHeight="1" x14ac:dyDescent="0.2">
      <c r="A18" s="145" t="s">
        <v>296</v>
      </c>
      <c r="B18" s="145" t="s">
        <v>297</v>
      </c>
      <c r="C18" s="145"/>
      <c r="D18" s="146" t="s">
        <v>323</v>
      </c>
      <c r="E18" s="145"/>
      <c r="F18" s="149"/>
      <c r="G18" s="149" t="s">
        <v>308</v>
      </c>
      <c r="H18" s="145"/>
    </row>
    <row r="19" spans="1:8" ht="60" x14ac:dyDescent="0.2">
      <c r="A19" s="145" t="s">
        <v>298</v>
      </c>
      <c r="B19" s="145" t="s">
        <v>299</v>
      </c>
      <c r="C19" s="145"/>
      <c r="D19" s="146" t="s">
        <v>324</v>
      </c>
      <c r="E19" s="145"/>
      <c r="F19" s="149"/>
      <c r="G19" s="149" t="s">
        <v>308</v>
      </c>
      <c r="H19" s="145"/>
    </row>
  </sheetData>
  <mergeCells count="7">
    <mergeCell ref="H1:H2"/>
    <mergeCell ref="A1:A2"/>
    <mergeCell ref="B1:B2"/>
    <mergeCell ref="C1:C2"/>
    <mergeCell ref="D1:D2"/>
    <mergeCell ref="E1:E2"/>
    <mergeCell ref="F1:G1"/>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25"/>
  <sheetViews>
    <sheetView topLeftCell="A5" zoomScaleNormal="100" workbookViewId="0">
      <selection activeCell="C14" sqref="C14"/>
    </sheetView>
  </sheetViews>
  <sheetFormatPr defaultRowHeight="15" x14ac:dyDescent="0.2"/>
  <cols>
    <col min="1" max="1" width="11.21875" style="91" customWidth="1"/>
    <col min="2" max="2" width="13" style="91" customWidth="1"/>
    <col min="3" max="3" width="42" style="91" customWidth="1"/>
    <col min="4" max="4" width="10.77734375" style="93" customWidth="1"/>
    <col min="5" max="5" width="48.21875" bestFit="1" customWidth="1"/>
  </cols>
  <sheetData>
    <row r="1" spans="1:5" ht="15.75" x14ac:dyDescent="0.2">
      <c r="A1" s="867" t="s">
        <v>215</v>
      </c>
      <c r="B1" s="867"/>
      <c r="C1" s="868"/>
      <c r="D1" s="869" t="s">
        <v>109</v>
      </c>
      <c r="E1" s="869"/>
    </row>
    <row r="2" spans="1:5" ht="15.75" x14ac:dyDescent="0.2">
      <c r="A2" s="110" t="s">
        <v>110</v>
      </c>
      <c r="B2" s="110" t="s">
        <v>111</v>
      </c>
      <c r="C2" s="110" t="s">
        <v>39</v>
      </c>
      <c r="D2" s="111" t="s">
        <v>112</v>
      </c>
      <c r="E2" s="110" t="s">
        <v>36</v>
      </c>
    </row>
    <row r="3" spans="1:5" ht="25.15" customHeight="1" x14ac:dyDescent="0.2">
      <c r="A3" s="107" t="s">
        <v>216</v>
      </c>
      <c r="B3" s="112" t="s">
        <v>218</v>
      </c>
      <c r="C3" s="112" t="s">
        <v>219</v>
      </c>
      <c r="D3" s="121">
        <v>43508</v>
      </c>
      <c r="E3" s="124" t="s">
        <v>281</v>
      </c>
    </row>
    <row r="4" spans="1:5" ht="25.15" customHeight="1" x14ac:dyDescent="0.2">
      <c r="A4" s="107" t="s">
        <v>217</v>
      </c>
      <c r="B4" s="112" t="s">
        <v>220</v>
      </c>
      <c r="C4" s="112" t="s">
        <v>221</v>
      </c>
      <c r="D4" s="122">
        <v>43536</v>
      </c>
      <c r="E4" s="124" t="s">
        <v>281</v>
      </c>
    </row>
    <row r="5" spans="1:5" ht="25.15" customHeight="1" x14ac:dyDescent="0.2">
      <c r="A5" s="107" t="s">
        <v>222</v>
      </c>
      <c r="B5" s="112" t="s">
        <v>223</v>
      </c>
      <c r="C5" s="112" t="s">
        <v>224</v>
      </c>
      <c r="D5" s="121">
        <v>43508</v>
      </c>
      <c r="E5" s="124" t="s">
        <v>281</v>
      </c>
    </row>
    <row r="6" spans="1:5" ht="25.15" customHeight="1" x14ac:dyDescent="0.2">
      <c r="A6" s="107" t="s">
        <v>225</v>
      </c>
      <c r="B6" s="112" t="s">
        <v>226</v>
      </c>
      <c r="C6" s="112" t="s">
        <v>224</v>
      </c>
      <c r="D6" s="121">
        <v>43537</v>
      </c>
      <c r="E6" s="137" t="s">
        <v>281</v>
      </c>
    </row>
    <row r="7" spans="1:5" ht="25.15" customHeight="1" x14ac:dyDescent="0.2">
      <c r="A7" s="107" t="s">
        <v>227</v>
      </c>
      <c r="B7" s="112" t="s">
        <v>228</v>
      </c>
      <c r="C7" s="112" t="s">
        <v>224</v>
      </c>
      <c r="D7" s="121">
        <v>43507</v>
      </c>
      <c r="E7" s="124" t="s">
        <v>281</v>
      </c>
    </row>
    <row r="8" spans="1:5" ht="25.15" customHeight="1" x14ac:dyDescent="0.2">
      <c r="A8" s="107" t="s">
        <v>229</v>
      </c>
      <c r="B8" s="112" t="s">
        <v>230</v>
      </c>
      <c r="C8" s="112" t="s">
        <v>224</v>
      </c>
      <c r="D8" s="121">
        <v>43508</v>
      </c>
      <c r="E8" s="124" t="s">
        <v>281</v>
      </c>
    </row>
    <row r="9" spans="1:5" ht="25.15" customHeight="1" x14ac:dyDescent="0.2">
      <c r="A9" s="107" t="s">
        <v>231</v>
      </c>
      <c r="B9" s="112" t="s">
        <v>232</v>
      </c>
      <c r="C9" s="112" t="s">
        <v>224</v>
      </c>
      <c r="D9" s="121">
        <v>43537</v>
      </c>
      <c r="E9" s="124" t="s">
        <v>281</v>
      </c>
    </row>
    <row r="10" spans="1:5" ht="25.15" customHeight="1" x14ac:dyDescent="0.2">
      <c r="A10" s="107" t="s">
        <v>233</v>
      </c>
      <c r="B10" s="112" t="s">
        <v>269</v>
      </c>
      <c r="C10" s="112" t="s">
        <v>224</v>
      </c>
      <c r="D10" s="121">
        <v>43507</v>
      </c>
      <c r="E10" s="124" t="s">
        <v>281</v>
      </c>
    </row>
    <row r="11" spans="1:5" s="95" customFormat="1" ht="25.15" customHeight="1" x14ac:dyDescent="0.2">
      <c r="A11" s="108" t="s">
        <v>234</v>
      </c>
      <c r="B11" s="113" t="s">
        <v>235</v>
      </c>
      <c r="C11" s="113" t="s">
        <v>243</v>
      </c>
      <c r="D11" s="123">
        <v>43537</v>
      </c>
      <c r="E11" s="124" t="s">
        <v>281</v>
      </c>
    </row>
    <row r="12" spans="1:5" s="95" customFormat="1" ht="25.15" customHeight="1" x14ac:dyDescent="0.2">
      <c r="A12" s="108" t="s">
        <v>236</v>
      </c>
      <c r="B12" s="113" t="s">
        <v>237</v>
      </c>
      <c r="C12" s="113" t="s">
        <v>238</v>
      </c>
      <c r="D12" s="123">
        <v>43537</v>
      </c>
      <c r="E12" s="124" t="s">
        <v>281</v>
      </c>
    </row>
    <row r="13" spans="1:5" s="95" customFormat="1" ht="25.15" customHeight="1" x14ac:dyDescent="0.2">
      <c r="A13" s="108" t="s">
        <v>239</v>
      </c>
      <c r="B13" s="113" t="s">
        <v>270</v>
      </c>
      <c r="C13" s="113" t="s">
        <v>240</v>
      </c>
      <c r="D13" s="123">
        <v>43537</v>
      </c>
      <c r="E13" s="124" t="s">
        <v>281</v>
      </c>
    </row>
    <row r="14" spans="1:5" s="95" customFormat="1" ht="25.15" customHeight="1" x14ac:dyDescent="0.2">
      <c r="A14" s="108" t="s">
        <v>241</v>
      </c>
      <c r="B14" s="113" t="s">
        <v>242</v>
      </c>
      <c r="C14" s="113" t="s">
        <v>325</v>
      </c>
      <c r="D14" s="870" t="s">
        <v>286</v>
      </c>
      <c r="E14" s="871"/>
    </row>
    <row r="15" spans="1:5" s="95" customFormat="1" ht="25.15" customHeight="1" x14ac:dyDescent="0.2">
      <c r="A15" s="108" t="s">
        <v>244</v>
      </c>
      <c r="B15" s="113" t="s">
        <v>245</v>
      </c>
      <c r="C15" s="115" t="s">
        <v>246</v>
      </c>
      <c r="D15" s="122">
        <v>43536</v>
      </c>
      <c r="E15" s="124" t="s">
        <v>281</v>
      </c>
    </row>
    <row r="16" spans="1:5" s="95" customFormat="1" ht="25.15" customHeight="1" x14ac:dyDescent="0.2">
      <c r="A16" s="108" t="s">
        <v>247</v>
      </c>
      <c r="B16" s="113" t="s">
        <v>248</v>
      </c>
      <c r="C16" s="113" t="s">
        <v>249</v>
      </c>
      <c r="D16" s="122">
        <v>43536</v>
      </c>
      <c r="E16" s="124" t="s">
        <v>281</v>
      </c>
    </row>
    <row r="17" spans="1:5" s="95" customFormat="1" ht="25.15" customHeight="1" x14ac:dyDescent="0.2">
      <c r="A17" s="108" t="s">
        <v>250</v>
      </c>
      <c r="B17" s="113" t="s">
        <v>251</v>
      </c>
      <c r="C17" s="113" t="s">
        <v>252</v>
      </c>
      <c r="D17" s="122">
        <v>43536</v>
      </c>
      <c r="E17" s="124" t="s">
        <v>281</v>
      </c>
    </row>
    <row r="18" spans="1:5" s="95" customFormat="1" ht="25.15" customHeight="1" x14ac:dyDescent="0.2">
      <c r="A18" s="108" t="s">
        <v>253</v>
      </c>
      <c r="B18" s="113" t="s">
        <v>254</v>
      </c>
      <c r="C18" s="113" t="s">
        <v>255</v>
      </c>
      <c r="D18" s="870" t="s">
        <v>286</v>
      </c>
      <c r="E18" s="871"/>
    </row>
    <row r="19" spans="1:5" s="95" customFormat="1" ht="25.15" customHeight="1" x14ac:dyDescent="0.2">
      <c r="A19" s="108" t="s">
        <v>256</v>
      </c>
      <c r="B19" s="113" t="s">
        <v>257</v>
      </c>
      <c r="C19" s="113" t="s">
        <v>258</v>
      </c>
      <c r="D19" s="122">
        <v>43537</v>
      </c>
      <c r="E19" s="138" t="s">
        <v>287</v>
      </c>
    </row>
    <row r="20" spans="1:5" s="95" customFormat="1" ht="25.15" customHeight="1" x14ac:dyDescent="0.2">
      <c r="A20" s="109" t="s">
        <v>259</v>
      </c>
      <c r="B20" s="114" t="s">
        <v>271</v>
      </c>
      <c r="C20" s="114" t="s">
        <v>260</v>
      </c>
      <c r="D20" s="122">
        <v>43537</v>
      </c>
      <c r="E20" s="124" t="s">
        <v>281</v>
      </c>
    </row>
    <row r="21" spans="1:5" s="95" customFormat="1" ht="25.15" customHeight="1" x14ac:dyDescent="0.2">
      <c r="A21" s="109" t="s">
        <v>272</v>
      </c>
      <c r="B21" s="114" t="s">
        <v>273</v>
      </c>
      <c r="C21" s="114" t="s">
        <v>274</v>
      </c>
      <c r="D21" s="152">
        <v>43552</v>
      </c>
      <c r="E21" s="137"/>
    </row>
    <row r="22" spans="1:5" s="95" customFormat="1" ht="25.15" customHeight="1" x14ac:dyDescent="0.2">
      <c r="A22" s="108" t="s">
        <v>263</v>
      </c>
      <c r="B22" s="113" t="s">
        <v>264</v>
      </c>
      <c r="C22" s="113" t="s">
        <v>265</v>
      </c>
      <c r="D22" s="122">
        <v>43507</v>
      </c>
      <c r="E22" s="124" t="s">
        <v>281</v>
      </c>
    </row>
    <row r="23" spans="1:5" ht="25.15" customHeight="1" x14ac:dyDescent="0.2">
      <c r="A23" s="107" t="s">
        <v>3</v>
      </c>
      <c r="B23" s="112" t="s">
        <v>261</v>
      </c>
      <c r="C23" s="112" t="s">
        <v>262</v>
      </c>
      <c r="D23" s="139"/>
      <c r="E23" s="125" t="s">
        <v>329</v>
      </c>
    </row>
    <row r="25" spans="1:5" x14ac:dyDescent="0.2">
      <c r="A25" s="126" t="s">
        <v>282</v>
      </c>
      <c r="B25" s="127"/>
    </row>
  </sheetData>
  <mergeCells count="4">
    <mergeCell ref="A1:C1"/>
    <mergeCell ref="D1:E1"/>
    <mergeCell ref="D14:E14"/>
    <mergeCell ref="D18:E18"/>
  </mergeCells>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41"/>
  <sheetViews>
    <sheetView topLeftCell="A8" zoomScaleNormal="100" workbookViewId="0">
      <selection activeCell="D20" sqref="D20"/>
    </sheetView>
  </sheetViews>
  <sheetFormatPr defaultRowHeight="15.75" x14ac:dyDescent="0.25"/>
  <cols>
    <col min="1" max="1" width="11.21875" customWidth="1"/>
    <col min="2" max="2" width="13" customWidth="1"/>
    <col min="3" max="3" width="36.77734375" bestFit="1" customWidth="1"/>
    <col min="4" max="4" width="10.77734375" style="94" customWidth="1"/>
    <col min="5" max="5" width="12.77734375" bestFit="1" customWidth="1"/>
  </cols>
  <sheetData>
    <row r="1" spans="1:5" ht="15" x14ac:dyDescent="0.2">
      <c r="A1" s="872" t="s">
        <v>108</v>
      </c>
      <c r="B1" s="872"/>
      <c r="C1" s="873"/>
      <c r="D1" s="874" t="s">
        <v>109</v>
      </c>
      <c r="E1" s="874"/>
    </row>
    <row r="2" spans="1:5" s="91" customFormat="1" ht="15" x14ac:dyDescent="0.2">
      <c r="A2" s="117" t="s">
        <v>110</v>
      </c>
      <c r="B2" s="117" t="s">
        <v>111</v>
      </c>
      <c r="C2" s="117" t="s">
        <v>39</v>
      </c>
      <c r="D2" s="118" t="s">
        <v>112</v>
      </c>
      <c r="E2" s="117" t="s">
        <v>36</v>
      </c>
    </row>
    <row r="3" spans="1:5" s="92" customFormat="1" ht="25.15" customHeight="1" x14ac:dyDescent="0.2">
      <c r="A3" s="116" t="s">
        <v>113</v>
      </c>
      <c r="B3" s="116" t="s">
        <v>114</v>
      </c>
      <c r="C3" s="119" t="s">
        <v>115</v>
      </c>
      <c r="D3" s="122">
        <v>43536</v>
      </c>
      <c r="E3" s="109" t="s">
        <v>281</v>
      </c>
    </row>
    <row r="4" spans="1:5" s="92" customFormat="1" ht="25.15" customHeight="1" x14ac:dyDescent="0.2">
      <c r="A4" s="116" t="s">
        <v>116</v>
      </c>
      <c r="B4" s="116" t="s">
        <v>117</v>
      </c>
      <c r="C4" s="119" t="s">
        <v>118</v>
      </c>
      <c r="D4" s="122">
        <v>43536</v>
      </c>
      <c r="E4" s="109" t="s">
        <v>281</v>
      </c>
    </row>
    <row r="5" spans="1:5" s="92" customFormat="1" ht="25.15" customHeight="1" x14ac:dyDescent="0.2">
      <c r="A5" s="116" t="s">
        <v>119</v>
      </c>
      <c r="B5" s="116" t="s">
        <v>275</v>
      </c>
      <c r="C5" s="119" t="s">
        <v>120</v>
      </c>
      <c r="D5" s="122">
        <v>43536</v>
      </c>
      <c r="E5" s="109" t="s">
        <v>281</v>
      </c>
    </row>
    <row r="6" spans="1:5" s="91" customFormat="1" ht="25.15" customHeight="1" x14ac:dyDescent="0.2">
      <c r="A6" s="107" t="s">
        <v>121</v>
      </c>
      <c r="B6" s="107" t="s">
        <v>122</v>
      </c>
      <c r="C6" s="112" t="s">
        <v>123</v>
      </c>
      <c r="D6" s="121">
        <v>43509</v>
      </c>
      <c r="E6" s="109" t="s">
        <v>281</v>
      </c>
    </row>
    <row r="7" spans="1:5" s="91" customFormat="1" ht="25.15" customHeight="1" x14ac:dyDescent="0.2">
      <c r="A7" s="107" t="s">
        <v>124</v>
      </c>
      <c r="B7" s="107" t="s">
        <v>125</v>
      </c>
      <c r="C7" s="112" t="s">
        <v>126</v>
      </c>
      <c r="D7" s="122">
        <v>43536</v>
      </c>
      <c r="E7" s="109" t="s">
        <v>281</v>
      </c>
    </row>
    <row r="8" spans="1:5" s="91" customFormat="1" ht="25.15" customHeight="1" x14ac:dyDescent="0.2">
      <c r="A8" s="107" t="s">
        <v>127</v>
      </c>
      <c r="B8" s="107" t="s">
        <v>128</v>
      </c>
      <c r="C8" s="112" t="s">
        <v>129</v>
      </c>
      <c r="D8" s="121">
        <v>43509</v>
      </c>
      <c r="E8" s="109" t="s">
        <v>281</v>
      </c>
    </row>
    <row r="9" spans="1:5" s="91" customFormat="1" ht="25.15" customHeight="1" x14ac:dyDescent="0.2">
      <c r="A9" s="107" t="s">
        <v>130</v>
      </c>
      <c r="B9" s="107" t="s">
        <v>131</v>
      </c>
      <c r="C9" s="112" t="s">
        <v>132</v>
      </c>
      <c r="D9" s="122">
        <v>43536</v>
      </c>
      <c r="E9" s="109" t="s">
        <v>281</v>
      </c>
    </row>
    <row r="10" spans="1:5" s="91" customFormat="1" ht="25.15" customHeight="1" x14ac:dyDescent="0.2">
      <c r="A10" s="107" t="s">
        <v>133</v>
      </c>
      <c r="B10" s="107" t="s">
        <v>134</v>
      </c>
      <c r="C10" s="112" t="s">
        <v>135</v>
      </c>
      <c r="D10" s="121">
        <v>43509</v>
      </c>
      <c r="E10" s="109" t="s">
        <v>281</v>
      </c>
    </row>
    <row r="11" spans="1:5" s="91" customFormat="1" ht="25.15" customHeight="1" x14ac:dyDescent="0.2">
      <c r="A11" s="107" t="s">
        <v>136</v>
      </c>
      <c r="B11" s="107" t="s">
        <v>137</v>
      </c>
      <c r="C11" s="112" t="s">
        <v>138</v>
      </c>
      <c r="D11" s="121">
        <v>43509</v>
      </c>
      <c r="E11" s="109" t="s">
        <v>281</v>
      </c>
    </row>
    <row r="12" spans="1:5" s="91" customFormat="1" ht="25.15" customHeight="1" x14ac:dyDescent="0.2">
      <c r="A12" s="107" t="s">
        <v>139</v>
      </c>
      <c r="B12" s="107" t="s">
        <v>140</v>
      </c>
      <c r="C12" s="112" t="s">
        <v>141</v>
      </c>
      <c r="D12" s="121">
        <v>43509</v>
      </c>
      <c r="E12" s="109" t="s">
        <v>281</v>
      </c>
    </row>
    <row r="13" spans="1:5" s="91" customFormat="1" ht="25.15" customHeight="1" x14ac:dyDescent="0.2">
      <c r="A13" s="107" t="s">
        <v>142</v>
      </c>
      <c r="B13" s="107" t="s">
        <v>143</v>
      </c>
      <c r="C13" s="112" t="s">
        <v>144</v>
      </c>
      <c r="D13" s="121">
        <v>43509</v>
      </c>
      <c r="E13" s="109" t="s">
        <v>281</v>
      </c>
    </row>
    <row r="14" spans="1:5" s="91" customFormat="1" ht="25.15" customHeight="1" x14ac:dyDescent="0.2">
      <c r="A14" s="107" t="s">
        <v>145</v>
      </c>
      <c r="B14" s="107" t="s">
        <v>146</v>
      </c>
      <c r="C14" s="112" t="s">
        <v>147</v>
      </c>
      <c r="D14" s="122">
        <v>43536</v>
      </c>
      <c r="E14" s="109" t="s">
        <v>281</v>
      </c>
    </row>
    <row r="15" spans="1:5" s="91" customFormat="1" ht="25.15" customHeight="1" x14ac:dyDescent="0.2">
      <c r="A15" s="107" t="s">
        <v>148</v>
      </c>
      <c r="B15" s="107" t="s">
        <v>149</v>
      </c>
      <c r="C15" s="112" t="s">
        <v>150</v>
      </c>
      <c r="D15" s="121">
        <v>43537</v>
      </c>
      <c r="E15" s="137" t="s">
        <v>281</v>
      </c>
    </row>
    <row r="16" spans="1:5" s="92" customFormat="1" ht="25.15" customHeight="1" x14ac:dyDescent="0.2">
      <c r="A16" s="108" t="s">
        <v>151</v>
      </c>
      <c r="B16" s="108" t="s">
        <v>152</v>
      </c>
      <c r="C16" s="113" t="s">
        <v>153</v>
      </c>
      <c r="D16" s="122">
        <v>43536</v>
      </c>
      <c r="E16" s="109" t="s">
        <v>281</v>
      </c>
    </row>
    <row r="17" spans="1:4" s="91" customFormat="1" ht="15" x14ac:dyDescent="0.2">
      <c r="D17" s="93"/>
    </row>
    <row r="18" spans="1:4" s="91" customFormat="1" ht="15" x14ac:dyDescent="0.2">
      <c r="A18" s="153" t="s">
        <v>326</v>
      </c>
      <c r="B18" s="154"/>
      <c r="D18" s="93"/>
    </row>
    <row r="19" spans="1:4" s="91" customFormat="1" ht="15" x14ac:dyDescent="0.2">
      <c r="D19" s="93"/>
    </row>
    <row r="20" spans="1:4" s="91" customFormat="1" ht="15" x14ac:dyDescent="0.2">
      <c r="D20" s="93" t="s">
        <v>328</v>
      </c>
    </row>
    <row r="21" spans="1:4" s="91" customFormat="1" ht="15" x14ac:dyDescent="0.2">
      <c r="D21" s="93"/>
    </row>
    <row r="22" spans="1:4" s="91" customFormat="1" ht="15" x14ac:dyDescent="0.2">
      <c r="D22" s="93"/>
    </row>
    <row r="23" spans="1:4" s="91" customFormat="1" ht="15" x14ac:dyDescent="0.2">
      <c r="D23" s="93"/>
    </row>
    <row r="24" spans="1:4" s="91" customFormat="1" ht="15" x14ac:dyDescent="0.2">
      <c r="D24" s="93"/>
    </row>
    <row r="25" spans="1:4" s="91" customFormat="1" ht="15" x14ac:dyDescent="0.2">
      <c r="D25" s="93"/>
    </row>
    <row r="26" spans="1:4" s="91" customFormat="1" ht="15" x14ac:dyDescent="0.2">
      <c r="D26" s="93"/>
    </row>
    <row r="27" spans="1:4" s="91" customFormat="1" ht="15" x14ac:dyDescent="0.2">
      <c r="D27" s="93"/>
    </row>
    <row r="28" spans="1:4" s="91" customFormat="1" ht="15" x14ac:dyDescent="0.2">
      <c r="D28" s="93"/>
    </row>
    <row r="29" spans="1:4" s="91" customFormat="1" ht="15" x14ac:dyDescent="0.2">
      <c r="D29" s="93"/>
    </row>
    <row r="30" spans="1:4" s="91" customFormat="1" ht="15" x14ac:dyDescent="0.2">
      <c r="D30" s="93"/>
    </row>
    <row r="31" spans="1:4" s="91" customFormat="1" ht="15" x14ac:dyDescent="0.2">
      <c r="D31" s="93"/>
    </row>
    <row r="32" spans="1:4" s="91" customFormat="1" ht="15" x14ac:dyDescent="0.2">
      <c r="D32" s="93"/>
    </row>
    <row r="33" spans="4:4" s="91" customFormat="1" ht="15" x14ac:dyDescent="0.2">
      <c r="D33" s="93"/>
    </row>
    <row r="34" spans="4:4" s="91" customFormat="1" ht="15" x14ac:dyDescent="0.2">
      <c r="D34" s="93"/>
    </row>
    <row r="35" spans="4:4" s="91" customFormat="1" ht="15" x14ac:dyDescent="0.2">
      <c r="D35" s="93"/>
    </row>
    <row r="36" spans="4:4" s="91" customFormat="1" ht="15" x14ac:dyDescent="0.2">
      <c r="D36" s="93"/>
    </row>
    <row r="37" spans="4:4" s="91" customFormat="1" ht="15" x14ac:dyDescent="0.2">
      <c r="D37" s="93"/>
    </row>
    <row r="38" spans="4:4" s="91" customFormat="1" ht="15" x14ac:dyDescent="0.2">
      <c r="D38" s="93"/>
    </row>
    <row r="39" spans="4:4" s="91" customFormat="1" ht="15" x14ac:dyDescent="0.2">
      <c r="D39" s="93"/>
    </row>
    <row r="40" spans="4:4" s="91" customFormat="1" ht="15" x14ac:dyDescent="0.2">
      <c r="D40" s="93"/>
    </row>
    <row r="41" spans="4:4" s="91" customFormat="1" ht="15" x14ac:dyDescent="0.2">
      <c r="D41" s="93"/>
    </row>
  </sheetData>
  <mergeCells count="2">
    <mergeCell ref="A1:C1"/>
    <mergeCell ref="D1:E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27"/>
  <sheetViews>
    <sheetView topLeftCell="A14" zoomScaleNormal="100" workbookViewId="0">
      <selection activeCell="E28" sqref="E28"/>
    </sheetView>
  </sheetViews>
  <sheetFormatPr defaultRowHeight="15" x14ac:dyDescent="0.2"/>
  <cols>
    <col min="1" max="1" width="11.21875" style="91" customWidth="1"/>
    <col min="2" max="2" width="13" style="91" customWidth="1"/>
    <col min="3" max="3" width="39.21875" style="91" customWidth="1"/>
    <col min="4" max="4" width="10.77734375" style="97" customWidth="1"/>
    <col min="5" max="5" width="51.109375" style="141" bestFit="1" customWidth="1"/>
  </cols>
  <sheetData>
    <row r="1" spans="1:5" x14ac:dyDescent="0.2">
      <c r="A1" s="872" t="s">
        <v>154</v>
      </c>
      <c r="B1" s="872"/>
      <c r="C1" s="873"/>
      <c r="D1" s="874" t="s">
        <v>109</v>
      </c>
      <c r="E1" s="874"/>
    </row>
    <row r="2" spans="1:5" x14ac:dyDescent="0.2">
      <c r="A2" s="117" t="s">
        <v>110</v>
      </c>
      <c r="B2" s="117" t="s">
        <v>111</v>
      </c>
      <c r="C2" s="117" t="s">
        <v>39</v>
      </c>
      <c r="D2" s="120" t="s">
        <v>112</v>
      </c>
      <c r="E2" s="128" t="s">
        <v>36</v>
      </c>
    </row>
    <row r="3" spans="1:5" ht="25.15" customHeight="1" x14ac:dyDescent="0.2">
      <c r="A3" s="107" t="s">
        <v>155</v>
      </c>
      <c r="B3" s="107" t="s">
        <v>156</v>
      </c>
      <c r="C3" s="112" t="s">
        <v>157</v>
      </c>
      <c r="D3" s="121" t="s">
        <v>285</v>
      </c>
      <c r="E3" s="137" t="s">
        <v>288</v>
      </c>
    </row>
    <row r="4" spans="1:5" ht="25.15" customHeight="1" x14ac:dyDescent="0.2">
      <c r="A4" s="107" t="s">
        <v>158</v>
      </c>
      <c r="B4" s="107" t="s">
        <v>159</v>
      </c>
      <c r="C4" s="112" t="s">
        <v>157</v>
      </c>
      <c r="D4" s="121">
        <v>43538</v>
      </c>
      <c r="E4" s="137" t="s">
        <v>281</v>
      </c>
    </row>
    <row r="5" spans="1:5" ht="25.15" customHeight="1" x14ac:dyDescent="0.2">
      <c r="A5" s="107" t="s">
        <v>276</v>
      </c>
      <c r="B5" s="107" t="s">
        <v>160</v>
      </c>
      <c r="C5" s="112" t="s">
        <v>157</v>
      </c>
      <c r="D5" s="121">
        <v>43538</v>
      </c>
      <c r="E5" s="137" t="s">
        <v>281</v>
      </c>
    </row>
    <row r="6" spans="1:5" ht="25.15" customHeight="1" x14ac:dyDescent="0.2">
      <c r="A6" s="107" t="s">
        <v>161</v>
      </c>
      <c r="B6" s="107" t="s">
        <v>162</v>
      </c>
      <c r="C6" s="112" t="s">
        <v>157</v>
      </c>
      <c r="D6" s="121">
        <v>43538</v>
      </c>
      <c r="E6" s="137" t="s">
        <v>281</v>
      </c>
    </row>
    <row r="7" spans="1:5" ht="25.15" customHeight="1" x14ac:dyDescent="0.2">
      <c r="A7" s="107" t="s">
        <v>163</v>
      </c>
      <c r="B7" s="107" t="s">
        <v>164</v>
      </c>
      <c r="C7" s="112" t="s">
        <v>165</v>
      </c>
      <c r="D7" s="121">
        <v>43537</v>
      </c>
      <c r="E7" s="137" t="s">
        <v>281</v>
      </c>
    </row>
    <row r="8" spans="1:5" ht="25.15" customHeight="1" x14ac:dyDescent="0.2">
      <c r="A8" s="107" t="s">
        <v>166</v>
      </c>
      <c r="B8" s="107" t="s">
        <v>167</v>
      </c>
      <c r="C8" s="112" t="s">
        <v>168</v>
      </c>
      <c r="D8" s="121">
        <v>43537</v>
      </c>
      <c r="E8" s="137" t="s">
        <v>281</v>
      </c>
    </row>
    <row r="9" spans="1:5" ht="25.15" customHeight="1" x14ac:dyDescent="0.2">
      <c r="A9" s="107" t="s">
        <v>169</v>
      </c>
      <c r="B9" s="107" t="s">
        <v>170</v>
      </c>
      <c r="C9" s="112" t="s">
        <v>171</v>
      </c>
      <c r="D9" s="121">
        <v>43537</v>
      </c>
      <c r="E9" s="137" t="s">
        <v>281</v>
      </c>
    </row>
    <row r="10" spans="1:5" ht="25.15" customHeight="1" x14ac:dyDescent="0.2">
      <c r="A10" s="107" t="s">
        <v>173</v>
      </c>
      <c r="B10" s="107" t="s">
        <v>174</v>
      </c>
      <c r="C10" s="112" t="s">
        <v>172</v>
      </c>
      <c r="D10" s="121">
        <v>43537</v>
      </c>
      <c r="E10" s="137" t="s">
        <v>281</v>
      </c>
    </row>
    <row r="11" spans="1:5" ht="25.15" customHeight="1" x14ac:dyDescent="0.2">
      <c r="A11" s="107" t="s">
        <v>175</v>
      </c>
      <c r="B11" s="107" t="s">
        <v>176</v>
      </c>
      <c r="C11" s="112" t="s">
        <v>177</v>
      </c>
      <c r="D11" s="121">
        <v>43537</v>
      </c>
      <c r="E11" s="137" t="s">
        <v>281</v>
      </c>
    </row>
    <row r="12" spans="1:5" ht="25.15" customHeight="1" x14ac:dyDescent="0.2">
      <c r="A12" s="107" t="s">
        <v>178</v>
      </c>
      <c r="B12" s="107" t="s">
        <v>179</v>
      </c>
      <c r="C12" s="112" t="s">
        <v>180</v>
      </c>
      <c r="D12" s="121">
        <v>43537</v>
      </c>
      <c r="E12" s="137" t="s">
        <v>281</v>
      </c>
    </row>
    <row r="13" spans="1:5" ht="25.15" customHeight="1" x14ac:dyDescent="0.2">
      <c r="A13" s="107" t="s">
        <v>181</v>
      </c>
      <c r="B13" s="107" t="s">
        <v>182</v>
      </c>
      <c r="C13" s="112" t="s">
        <v>183</v>
      </c>
      <c r="D13" s="121">
        <v>43537</v>
      </c>
      <c r="E13" s="137" t="s">
        <v>281</v>
      </c>
    </row>
    <row r="14" spans="1:5" ht="25.15" customHeight="1" x14ac:dyDescent="0.2">
      <c r="A14" s="107" t="s">
        <v>186</v>
      </c>
      <c r="B14" s="107" t="s">
        <v>187</v>
      </c>
      <c r="C14" s="112" t="s">
        <v>188</v>
      </c>
      <c r="D14" s="122">
        <v>43538</v>
      </c>
      <c r="E14" s="109" t="s">
        <v>290</v>
      </c>
    </row>
    <row r="15" spans="1:5" ht="25.15" customHeight="1" x14ac:dyDescent="0.2">
      <c r="A15" s="107" t="s">
        <v>184</v>
      </c>
      <c r="B15" s="107" t="s">
        <v>277</v>
      </c>
      <c r="C15" s="112" t="s">
        <v>278</v>
      </c>
      <c r="D15" s="122">
        <v>43538</v>
      </c>
      <c r="E15" s="109" t="s">
        <v>290</v>
      </c>
    </row>
    <row r="16" spans="1:5" ht="25.15" customHeight="1" x14ac:dyDescent="0.2">
      <c r="A16" s="107" t="s">
        <v>185</v>
      </c>
      <c r="B16" s="107" t="s">
        <v>279</v>
      </c>
      <c r="C16" s="112" t="s">
        <v>280</v>
      </c>
      <c r="D16" s="140">
        <v>43538</v>
      </c>
      <c r="E16" s="137" t="s">
        <v>281</v>
      </c>
    </row>
    <row r="17" spans="1:5" ht="25.15" customHeight="1" x14ac:dyDescent="0.2">
      <c r="A17" s="107" t="s">
        <v>189</v>
      </c>
      <c r="B17" s="107" t="s">
        <v>190</v>
      </c>
      <c r="C17" s="112" t="s">
        <v>191</v>
      </c>
      <c r="D17" s="122">
        <v>43538</v>
      </c>
      <c r="E17" s="137" t="s">
        <v>281</v>
      </c>
    </row>
    <row r="18" spans="1:5" s="95" customFormat="1" ht="25.15" customHeight="1" x14ac:dyDescent="0.2">
      <c r="A18" s="108" t="s">
        <v>192</v>
      </c>
      <c r="B18" s="108" t="s">
        <v>193</v>
      </c>
      <c r="C18" s="113" t="s">
        <v>194</v>
      </c>
      <c r="D18" s="140">
        <v>43538</v>
      </c>
      <c r="E18" s="137" t="s">
        <v>281</v>
      </c>
    </row>
    <row r="19" spans="1:5" ht="25.15" customHeight="1" x14ac:dyDescent="0.2">
      <c r="A19" s="107" t="s">
        <v>195</v>
      </c>
      <c r="B19" s="107" t="s">
        <v>196</v>
      </c>
      <c r="C19" s="112" t="s">
        <v>197</v>
      </c>
      <c r="D19" s="140">
        <v>43538</v>
      </c>
      <c r="E19" s="137" t="s">
        <v>281</v>
      </c>
    </row>
    <row r="20" spans="1:5" ht="25.15" customHeight="1" x14ac:dyDescent="0.2">
      <c r="A20" s="107" t="s">
        <v>198</v>
      </c>
      <c r="B20" s="107" t="s">
        <v>199</v>
      </c>
      <c r="C20" s="112" t="s">
        <v>200</v>
      </c>
      <c r="D20" s="140">
        <v>43538</v>
      </c>
      <c r="E20" s="137" t="s">
        <v>281</v>
      </c>
    </row>
    <row r="21" spans="1:5" s="95" customFormat="1" ht="25.15" customHeight="1" x14ac:dyDescent="0.2">
      <c r="A21" s="108" t="s">
        <v>201</v>
      </c>
      <c r="B21" s="108" t="s">
        <v>202</v>
      </c>
      <c r="C21" s="113" t="s">
        <v>203</v>
      </c>
      <c r="D21" s="140" t="s">
        <v>3</v>
      </c>
      <c r="E21" s="109" t="s">
        <v>289</v>
      </c>
    </row>
    <row r="22" spans="1:5" ht="25.15" customHeight="1" x14ac:dyDescent="0.2">
      <c r="A22" s="107" t="s">
        <v>204</v>
      </c>
      <c r="B22" s="107" t="s">
        <v>205</v>
      </c>
      <c r="C22" s="112" t="s">
        <v>206</v>
      </c>
      <c r="D22" s="140">
        <v>43538</v>
      </c>
      <c r="E22" s="137" t="s">
        <v>281</v>
      </c>
    </row>
    <row r="23" spans="1:5" ht="25.15" customHeight="1" x14ac:dyDescent="0.2">
      <c r="A23" s="107" t="s">
        <v>207</v>
      </c>
      <c r="B23" s="107" t="s">
        <v>208</v>
      </c>
      <c r="C23" s="112" t="s">
        <v>209</v>
      </c>
      <c r="D23" s="140">
        <v>43538</v>
      </c>
      <c r="E23" s="137" t="s">
        <v>281</v>
      </c>
    </row>
    <row r="24" spans="1:5" ht="25.15" customHeight="1" x14ac:dyDescent="0.2">
      <c r="A24" s="107" t="s">
        <v>210</v>
      </c>
      <c r="B24" s="107" t="s">
        <v>211</v>
      </c>
      <c r="C24" s="112" t="s">
        <v>212</v>
      </c>
      <c r="D24" s="140">
        <v>43538</v>
      </c>
      <c r="E24" s="137" t="s">
        <v>281</v>
      </c>
    </row>
    <row r="25" spans="1:5" ht="24.75" customHeight="1" x14ac:dyDescent="0.2">
      <c r="A25" s="107" t="s">
        <v>213</v>
      </c>
      <c r="B25" s="107" t="s">
        <v>152</v>
      </c>
      <c r="C25" s="112" t="s">
        <v>214</v>
      </c>
      <c r="D25" s="140">
        <v>43539</v>
      </c>
      <c r="E25" s="109" t="s">
        <v>290</v>
      </c>
    </row>
    <row r="26" spans="1:5" x14ac:dyDescent="0.2">
      <c r="A26" s="107" t="s">
        <v>330</v>
      </c>
      <c r="B26" s="107" t="s">
        <v>332</v>
      </c>
      <c r="C26" s="112" t="s">
        <v>331</v>
      </c>
      <c r="D26" s="140">
        <v>43540</v>
      </c>
      <c r="E26" s="109" t="s">
        <v>290</v>
      </c>
    </row>
    <row r="27" spans="1:5" x14ac:dyDescent="0.2">
      <c r="A27" s="126" t="s">
        <v>282</v>
      </c>
      <c r="B27" s="127"/>
      <c r="C27" s="96"/>
    </row>
  </sheetData>
  <mergeCells count="2">
    <mergeCell ref="A1:C1"/>
    <mergeCell ref="D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95AACE4B710414E9348A238178EDA96" ma:contentTypeVersion="9" ma:contentTypeDescription="Create a new document." ma:contentTypeScope="" ma:versionID="920a89f0c192c156482590d973e422a7">
  <xsd:schema xmlns:xsd="http://www.w3.org/2001/XMLSchema" xmlns:xs="http://www.w3.org/2001/XMLSchema" xmlns:p="http://schemas.microsoft.com/office/2006/metadata/properties" xmlns:ns2="4c7a216f-84c4-4916-8cae-5a50e15c8b8c" xmlns:ns3="b70e7301-71cb-46cb-a068-0192e8efa118" targetNamespace="http://schemas.microsoft.com/office/2006/metadata/properties" ma:root="true" ma:fieldsID="1d9546a0d2c385d93b9f401c042cf6c5" ns2:_="" ns3:_="">
    <xsd:import namespace="4c7a216f-84c4-4916-8cae-5a50e15c8b8c"/>
    <xsd:import namespace="b70e7301-71cb-46cb-a068-0192e8efa11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7a216f-84c4-4916-8cae-5a50e15c8b8c"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0e7301-71cb-46cb-a068-0192e8efa118"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844B38-3F95-49E6-9A81-C11B35B11B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7a216f-84c4-4916-8cae-5a50e15c8b8c"/>
    <ds:schemaRef ds:uri="b70e7301-71cb-46cb-a068-0192e8efa1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0ED27F4-6F46-4961-9D69-A275845F9EDC}">
  <ds:schemaRefs>
    <ds:schemaRef ds:uri="http://schemas.microsoft.com/office/2006/metadata/properties"/>
    <ds:schemaRef ds:uri="b70e7301-71cb-46cb-a068-0192e8efa118"/>
    <ds:schemaRef ds:uri="http://schemas.microsoft.com/office/2006/documentManagement/types"/>
    <ds:schemaRef ds:uri="http://purl.org/dc/elements/1.1/"/>
    <ds:schemaRef ds:uri="http://schemas.openxmlformats.org/package/2006/metadata/core-properties"/>
    <ds:schemaRef ds:uri="http://purl.org/dc/dcmitype/"/>
    <ds:schemaRef ds:uri="http://schemas.microsoft.com/office/infopath/2007/PartnerControls"/>
    <ds:schemaRef ds:uri="4c7a216f-84c4-4916-8cae-5a50e15c8b8c"/>
    <ds:schemaRef ds:uri="http://www.w3.org/XML/1998/namespace"/>
    <ds:schemaRef ds:uri="http://purl.org/dc/terms/"/>
  </ds:schemaRefs>
</ds:datastoreItem>
</file>

<file path=customXml/itemProps3.xml><?xml version="1.0" encoding="utf-8"?>
<ds:datastoreItem xmlns:ds="http://schemas.openxmlformats.org/officeDocument/2006/customXml" ds:itemID="{B51EBCA0-52A6-4D15-9ADF-A7713FF850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1</vt:i4>
      </vt:variant>
    </vt:vector>
  </HeadingPairs>
  <TitlesOfParts>
    <vt:vector size="32" baseType="lpstr">
      <vt:lpstr>Attendance</vt:lpstr>
      <vt:lpstr>Recap Last Week </vt:lpstr>
      <vt:lpstr>New Pump Tray CT</vt:lpstr>
      <vt:lpstr>Minutes Of Meeting-CLOSED</vt:lpstr>
      <vt:lpstr>Minutes of Meeting-OPEN</vt:lpstr>
      <vt:lpstr>Premier Detector</vt:lpstr>
      <vt:lpstr>ASP TSP Summary</vt:lpstr>
      <vt:lpstr>DUAL NOISE</vt:lpstr>
      <vt:lpstr>Premier Validation</vt:lpstr>
      <vt:lpstr>Consumables update</vt:lpstr>
      <vt:lpstr>TE82526 Setup Schedule(CLOSE)</vt:lpstr>
      <vt:lpstr>OESR_v00</vt:lpstr>
      <vt:lpstr>TE82943 VAL (Close 27May20)</vt:lpstr>
      <vt:lpstr>OESR_v01</vt:lpstr>
      <vt:lpstr>Alliance Forecast</vt:lpstr>
      <vt:lpstr>TMD</vt:lpstr>
      <vt:lpstr>EVALS</vt:lpstr>
      <vt:lpstr>EVAL19</vt:lpstr>
      <vt:lpstr>Waters PC List</vt:lpstr>
      <vt:lpstr>Calibration Master List</vt:lpstr>
      <vt:lpstr>OESR's </vt:lpstr>
      <vt:lpstr>193244</vt:lpstr>
      <vt:lpstr>Pump Head (HotPart)</vt:lpstr>
      <vt:lpstr>Alliance FT3 Tracker</vt:lpstr>
      <vt:lpstr>IQR TE82943 UPDATE </vt:lpstr>
      <vt:lpstr>Consined Alliance Training Plan</vt:lpstr>
      <vt:lpstr>TUV Shunt Energy Level</vt:lpstr>
      <vt:lpstr>Pump Spares Part</vt:lpstr>
      <vt:lpstr>Alliance Pump HDD Imaging</vt:lpstr>
      <vt:lpstr>BSM.QSM HDD Imaging</vt:lpstr>
      <vt:lpstr>Detector HDD Imaging</vt:lpstr>
      <vt:lpstr>'Minutes Of Meeting-CLOSED'!Print_Area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SGSJDEDU</dc:creator>
  <cp:lastModifiedBy>Joel Mamalateo Deduyo</cp:lastModifiedBy>
  <cp:lastPrinted>2020-08-31T02:40:46Z</cp:lastPrinted>
  <dcterms:created xsi:type="dcterms:W3CDTF">2017-10-27T08:30:59Z</dcterms:created>
  <dcterms:modified xsi:type="dcterms:W3CDTF">2020-11-24T12:00:35Z</dcterms:modified>
</cp:coreProperties>
</file>