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ppt" ContentType="application/vnd.ms-powerpoint"/>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sghzluo\Documents\Meeting\Weekly Production Meeting\"/>
    </mc:Choice>
  </mc:AlternateContent>
  <xr:revisionPtr revIDLastSave="0" documentId="13_ncr:1_{C9EA788C-E2D4-4EAD-BE4C-6AEBC0C18464}" xr6:coauthVersionLast="45" xr6:coauthVersionMax="45" xr10:uidLastSave="{00000000-0000-0000-0000-000000000000}"/>
  <bookViews>
    <workbookView xWindow="-120" yWindow="-120" windowWidth="20730" windowHeight="11160" tabRatio="903" firstSheet="2" activeTab="3" xr2:uid="{00000000-000D-0000-FFFF-FFFF00000000}"/>
  </bookViews>
  <sheets>
    <sheet name="New Pump Tray CT" sheetId="46" state="hidden" r:id="rId1"/>
    <sheet name="Minutes Of Meeting-CLOSED" sheetId="1" state="hidden" r:id="rId2"/>
    <sheet name="Flex" sheetId="18" r:id="rId3"/>
    <sheet name="Venture" sheetId="52" r:id="rId4"/>
    <sheet name="Premier Detector" sheetId="50" state="hidden" r:id="rId5"/>
    <sheet name="ASP TSP Summary" sheetId="14" state="hidden" r:id="rId6"/>
    <sheet name="DUAL NOISE" sheetId="45" state="hidden" r:id="rId7"/>
    <sheet name="TE82526 Setup Schedule(CLOSE)" sheetId="39" state="hidden" r:id="rId8"/>
    <sheet name="OESR_v00" sheetId="33" state="hidden" r:id="rId9"/>
    <sheet name="TE82943 VAL (Close 27May20)" sheetId="43" state="hidden" r:id="rId10"/>
    <sheet name="Alliance Forecast" sheetId="49" state="hidden" r:id="rId11"/>
    <sheet name="EVAL19" sheetId="48" state="hidden" r:id="rId12"/>
    <sheet name="Waters PC List" sheetId="47" state="hidden" r:id="rId13"/>
    <sheet name="Calibration Master List" sheetId="44" state="hidden" r:id="rId14"/>
    <sheet name="OESR's " sheetId="40" state="hidden" r:id="rId15"/>
    <sheet name="193244" sheetId="41" state="hidden" r:id="rId16"/>
    <sheet name="Pump Head (HotPart)" sheetId="32" state="hidden" r:id="rId17"/>
    <sheet name="Alliance FT3 Tracker" sheetId="31" state="hidden" r:id="rId18"/>
    <sheet name="IQR TE82943 UPDATE " sheetId="28" state="hidden" r:id="rId19"/>
    <sheet name="Consined Alliance Training Plan" sheetId="30" state="hidden" r:id="rId20"/>
    <sheet name="TUV Shunt Energy Level" sheetId="29" state="hidden" r:id="rId21"/>
    <sheet name="Pump Spares Part" sheetId="26" state="hidden" r:id="rId22"/>
    <sheet name="Alliance Pump HDD Imaging" sheetId="24" state="hidden" r:id="rId23"/>
    <sheet name="BSM.QSM HDD Imaging" sheetId="23" state="hidden" r:id="rId24"/>
    <sheet name="Detector HDD Imaging" sheetId="22" state="hidden" r:id="rId25"/>
  </sheets>
  <definedNames>
    <definedName name="_xlnm._FilterDatabase" localSheetId="13" hidden="1">'Calibration Master List'!$A$1:$Q$96</definedName>
    <definedName name="_xlnm._FilterDatabase" localSheetId="2" hidden="1">Flex!$A$2:$G$73</definedName>
    <definedName name="_xlnm._FilterDatabase" localSheetId="18" hidden="1">'IQR TE82943 UPDATE '!$A$2:$Q$18</definedName>
    <definedName name="_xlnm._FilterDatabase" localSheetId="1" hidden="1">'Minutes Of Meeting-CLOSED'!$A$2:$G$17</definedName>
    <definedName name="_xlnm._FilterDatabase" localSheetId="8" hidden="1">OESR_v00!$A$2:$G$20</definedName>
    <definedName name="_xlnm._FilterDatabase" localSheetId="3" hidden="1">Venture!$A$3:$I$13</definedName>
    <definedName name="_xlnm.Print_Area" localSheetId="1">'Minutes Of Meeting-CLOSED'!$A$1:$G$14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 i="49" l="1"/>
  <c r="E7" i="49" s="1"/>
  <c r="E9" i="49" s="1"/>
  <c r="F6" i="49"/>
  <c r="F7" i="49" s="1"/>
  <c r="F9" i="49" s="1"/>
  <c r="I6" i="49"/>
  <c r="I7" i="49" s="1"/>
  <c r="I9" i="49" s="1"/>
  <c r="J6" i="49"/>
  <c r="J7" i="49" s="1"/>
  <c r="J9" i="49" s="1"/>
  <c r="E5" i="49"/>
  <c r="I5" i="49"/>
  <c r="D4" i="49"/>
  <c r="D5" i="49" s="1"/>
  <c r="E4" i="49"/>
  <c r="F4" i="49"/>
  <c r="F5" i="49" s="1"/>
  <c r="G4" i="49"/>
  <c r="G6" i="49" s="1"/>
  <c r="G7" i="49" s="1"/>
  <c r="H4" i="49"/>
  <c r="H6" i="49" s="1"/>
  <c r="H7" i="49" s="1"/>
  <c r="H9" i="49" s="1"/>
  <c r="I4" i="49"/>
  <c r="J4" i="49"/>
  <c r="J5" i="49" s="1"/>
  <c r="K4" i="49"/>
  <c r="K6" i="49" s="1"/>
  <c r="K7" i="49" s="1"/>
  <c r="K9" i="49" s="1"/>
  <c r="C4" i="49"/>
  <c r="C5" i="49" s="1"/>
  <c r="H5" i="49" l="1"/>
  <c r="K5" i="49"/>
  <c r="G5" i="49"/>
  <c r="C6" i="49"/>
  <c r="C7" i="49" s="1"/>
  <c r="C9" i="49" s="1"/>
  <c r="D6" i="49"/>
  <c r="D7" i="49" s="1"/>
  <c r="D9" i="49" s="1"/>
  <c r="D15" i="46"/>
  <c r="C17" i="45" l="1"/>
  <c r="D17" i="45"/>
  <c r="E17" i="45"/>
  <c r="C12" i="45"/>
  <c r="D12" i="45"/>
  <c r="E12" i="45"/>
  <c r="C7" i="45"/>
  <c r="D7" i="45"/>
  <c r="E7" i="45"/>
  <c r="C2" i="45"/>
  <c r="D2" i="45"/>
  <c r="D32" i="45" s="1"/>
  <c r="E2" i="45"/>
  <c r="E32" i="45" s="1"/>
  <c r="C32" i="45" l="1"/>
  <c r="C33" i="45"/>
  <c r="D33" i="45"/>
  <c r="E33" i="45"/>
  <c r="E35" i="45" s="1"/>
  <c r="E34" i="45" s="1"/>
  <c r="B33" i="45"/>
  <c r="C27" i="45"/>
  <c r="D27" i="45"/>
  <c r="E27" i="45"/>
  <c r="C29" i="45"/>
  <c r="D29" i="45"/>
  <c r="E29" i="45"/>
  <c r="C23" i="45"/>
  <c r="D23" i="45"/>
  <c r="E23" i="45"/>
  <c r="C25" i="45"/>
  <c r="D25" i="45"/>
  <c r="E25" i="45"/>
  <c r="B17" i="45"/>
  <c r="B29" i="45" s="1"/>
  <c r="B12" i="45"/>
  <c r="B27" i="45" s="1"/>
  <c r="B7" i="45"/>
  <c r="B25" i="45" s="1"/>
  <c r="B2" i="45"/>
  <c r="D35" i="45" l="1"/>
  <c r="D34" i="45" s="1"/>
  <c r="C34" i="45"/>
  <c r="C35" i="45"/>
  <c r="B23" i="45"/>
  <c r="B32" i="45"/>
  <c r="B35" i="45" s="1"/>
  <c r="B34" i="45" s="1"/>
  <c r="L16" i="14"/>
  <c r="H16" i="14"/>
  <c r="L15" i="14"/>
  <c r="H15" i="14"/>
  <c r="L14" i="14"/>
  <c r="H14" i="14"/>
  <c r="L13" i="14"/>
  <c r="H13" i="14"/>
  <c r="L12" i="14"/>
  <c r="H12" i="14"/>
  <c r="L11" i="14"/>
  <c r="H11" i="14"/>
  <c r="L10" i="14"/>
  <c r="H10" i="14"/>
  <c r="L9" i="14"/>
  <c r="H9" i="14"/>
  <c r="L8" i="14"/>
  <c r="H8" i="14"/>
  <c r="L7" i="14"/>
  <c r="H7" i="14"/>
  <c r="H2" i="14"/>
  <c r="H1" i="14"/>
</calcChain>
</file>

<file path=xl/sharedStrings.xml><?xml version="1.0" encoding="utf-8"?>
<sst xmlns="http://schemas.openxmlformats.org/spreadsheetml/2006/main" count="3107" uniqueCount="1081">
  <si>
    <t>ACTION ITEMS DISCUSSED</t>
  </si>
  <si>
    <t>S/N</t>
  </si>
  <si>
    <t>DESCRIPTION</t>
  </si>
  <si>
    <t>NA</t>
  </si>
  <si>
    <t>TBD</t>
  </si>
  <si>
    <t>Team</t>
  </si>
  <si>
    <t>DATE STARTED</t>
  </si>
  <si>
    <t>STATUS</t>
  </si>
  <si>
    <t>ACTION 
ITEM TO :</t>
  </si>
  <si>
    <t>REMARKS</t>
  </si>
  <si>
    <t>PRIORITY</t>
  </si>
  <si>
    <t>Low</t>
  </si>
  <si>
    <t>Medium</t>
  </si>
  <si>
    <t>Open</t>
  </si>
  <si>
    <t>TARGET CLOSURE</t>
  </si>
  <si>
    <t>ASP</t>
  </si>
  <si>
    <t>TSP</t>
  </si>
  <si>
    <t xml:space="preserve">Product Family 
</t>
  </si>
  <si>
    <t xml:space="preserve">ASP/ TSP
</t>
  </si>
  <si>
    <t xml:space="preserve">ASP/TSP Compliance Check by Flex/Waters </t>
  </si>
  <si>
    <t xml:space="preserve">ASP/TSP Compliance Implementation by Flex/Waters </t>
  </si>
  <si>
    <t>Total</t>
  </si>
  <si>
    <t>In scope 
(High Runners)</t>
  </si>
  <si>
    <t>Completed 
Review</t>
  </si>
  <si>
    <t xml:space="preserve">Pending Review </t>
  </si>
  <si>
    <t>% Status</t>
  </si>
  <si>
    <t>Pending Document
Remarks</t>
  </si>
  <si>
    <t>Completed 
Implementation</t>
  </si>
  <si>
    <t xml:space="preserve">Pending 
Implementation </t>
  </si>
  <si>
    <t>Remarks</t>
  </si>
  <si>
    <t>Pump</t>
  </si>
  <si>
    <t>completed</t>
  </si>
  <si>
    <t>Description</t>
  </si>
  <si>
    <t>Waters</t>
  </si>
  <si>
    <t>Gary/Yee Hwa</t>
  </si>
  <si>
    <t>TAN CK</t>
  </si>
  <si>
    <t>Pumps</t>
  </si>
  <si>
    <t>7x ASP belong to sub assy &amp; Main Line
4x ASP belong to Packing</t>
  </si>
  <si>
    <t>1x TSP belong to 515 pump</t>
  </si>
  <si>
    <t>PKI</t>
  </si>
  <si>
    <t>Arc Bio</t>
  </si>
  <si>
    <t>Not in scope -Low runners
(Velox/5034/5053/Arc Bio)</t>
  </si>
  <si>
    <t xml:space="preserve">eAlliance </t>
  </si>
  <si>
    <t xml:space="preserve">BSM/QSM </t>
  </si>
  <si>
    <t xml:space="preserve">TUV Detectors </t>
  </si>
  <si>
    <t xml:space="preserve">PDA  Detectors </t>
  </si>
  <si>
    <t>Flex</t>
  </si>
  <si>
    <t>WAT271129</t>
  </si>
  <si>
    <t>Hua Zhen</t>
  </si>
  <si>
    <t>Routine</t>
  </si>
  <si>
    <t>JOEL MD</t>
  </si>
  <si>
    <r>
      <t xml:space="preserve">8x Red line documents (pdf format)submitted to WPPL for ECO.
</t>
    </r>
    <r>
      <rPr>
        <b/>
        <sz val="12"/>
        <color indexed="12"/>
        <rFont val="Arial"/>
        <family val="2"/>
      </rPr>
      <t>Target 30 Nov 18</t>
    </r>
  </si>
  <si>
    <t>Gary /CK</t>
  </si>
  <si>
    <r>
      <t xml:space="preserve">6/27/2018
</t>
    </r>
    <r>
      <rPr>
        <strike/>
        <sz val="10"/>
        <color indexed="8"/>
        <rFont val="Arial"/>
        <family val="2"/>
      </rPr>
      <t xml:space="preserve">7/11/2018
</t>
    </r>
    <r>
      <rPr>
        <sz val="10"/>
        <color indexed="8"/>
        <rFont val="Arial"/>
        <family val="2"/>
      </rPr>
      <t>12/30/2018</t>
    </r>
    <r>
      <rPr>
        <strike/>
        <sz val="10"/>
        <color indexed="8"/>
        <rFont val="Arial"/>
        <family val="2"/>
      </rPr>
      <t xml:space="preserve">
</t>
    </r>
  </si>
  <si>
    <t>Joel</t>
  </si>
  <si>
    <r>
      <rPr>
        <strike/>
        <sz val="10"/>
        <color indexed="8"/>
        <rFont val="Arial"/>
        <family val="2"/>
      </rPr>
      <t>8/15/2018</t>
    </r>
    <r>
      <rPr>
        <sz val="10"/>
        <color indexed="8"/>
        <rFont val="Arial"/>
        <family val="2"/>
      </rPr>
      <t xml:space="preserve">
01 / 11/ 18</t>
    </r>
  </si>
  <si>
    <t>Last update: 26 Sep 2018</t>
  </si>
  <si>
    <t xml:space="preserve">Gary </t>
  </si>
  <si>
    <t>TAN CK/JOEL</t>
  </si>
  <si>
    <t>CK/ Joel</t>
  </si>
  <si>
    <t>Closed</t>
  </si>
  <si>
    <r>
      <rPr>
        <b/>
        <sz val="9"/>
        <color indexed="12"/>
        <rFont val="Arial"/>
        <family val="2"/>
      </rPr>
      <t>Implentation for Alliance Template 1.9</t>
    </r>
    <r>
      <rPr>
        <sz val="9"/>
        <color indexed="8"/>
        <rFont val="Arial"/>
        <family val="2"/>
      </rPr>
      <t xml:space="preserve">
- Hua Zhen to verify the chemical part number as per WAT271129 Rev ?
</t>
    </r>
    <r>
      <rPr>
        <sz val="9"/>
        <rFont val="Arial"/>
        <family val="2"/>
      </rPr>
      <t>- after resolving the Carryover Test (High Blank) - 18 Jul 2018</t>
    </r>
    <r>
      <rPr>
        <b/>
        <sz val="9"/>
        <color indexed="12"/>
        <rFont val="Arial"/>
        <family val="2"/>
      </rPr>
      <t xml:space="preserve">
</t>
    </r>
    <r>
      <rPr>
        <sz val="9"/>
        <rFont val="Arial"/>
        <family val="2"/>
      </rPr>
      <t>24 Oct 2018 ONHOLD ACTIVITY</t>
    </r>
    <r>
      <rPr>
        <sz val="9"/>
        <color indexed="8"/>
        <rFont val="Arial"/>
        <family val="2"/>
      </rPr>
      <t xml:space="preserve">
</t>
    </r>
    <r>
      <rPr>
        <b/>
        <sz val="9"/>
        <color indexed="12"/>
        <rFont val="Arial"/>
        <family val="2"/>
      </rPr>
      <t>16 Jan 2019: No Template 1.9 will be impletemented. New testers are expected to be send to flex - TBA</t>
    </r>
  </si>
  <si>
    <r>
      <rPr>
        <b/>
        <u/>
        <sz val="10"/>
        <color indexed="8"/>
        <rFont val="Arial"/>
        <family val="2"/>
      </rPr>
      <t xml:space="preserve">Consigned Equipment Health Review </t>
    </r>
    <r>
      <rPr>
        <b/>
        <sz val="10"/>
        <color indexed="12"/>
        <rFont val="Arial"/>
        <family val="2"/>
      </rPr>
      <t xml:space="preserve">
</t>
    </r>
    <r>
      <rPr>
        <sz val="10"/>
        <color indexed="8"/>
        <rFont val="Arial"/>
        <family val="2"/>
      </rPr>
      <t xml:space="preserve">Identify the list of consigned equipment.Total 56 equipment.
Identify the downtime data on the consigned equipment Based on Jan-Jun data. 
Establish a checklist to review the health of the equipment.Avaialable
Start the review of the health of the equipment.
Review the status of the health with Waters team.
Take actions and close on the problematic testers.
Continue monitor for effectiveness
</t>
    </r>
    <r>
      <rPr>
        <sz val="11"/>
        <color indexed="8"/>
        <rFont val="Arial"/>
        <family val="2"/>
      </rPr>
      <t xml:space="preserve">- Dashbord update in progress for Alliance - 18 Jul 2018
</t>
    </r>
    <r>
      <rPr>
        <sz val="11"/>
        <rFont val="Arial"/>
        <family val="2"/>
      </rPr>
      <t>- Alliance Dashboard : completed for submissiont 01 Aug 2018</t>
    </r>
    <r>
      <rPr>
        <sz val="10"/>
        <rFont val="Arial"/>
        <family val="2"/>
      </rPr>
      <t xml:space="preserve"> (time frame CEHR)
</t>
    </r>
    <r>
      <rPr>
        <sz val="10"/>
        <color indexed="8"/>
        <rFont val="Arial"/>
        <family val="2"/>
      </rPr>
      <t>- Pump Dashboard completed - submitted on 31 Aug 2018 (resend the original file)</t>
    </r>
    <r>
      <rPr>
        <b/>
        <sz val="10"/>
        <color indexed="12"/>
        <rFont val="Arial"/>
        <family val="2"/>
      </rPr>
      <t xml:space="preserve">
</t>
    </r>
    <r>
      <rPr>
        <sz val="10"/>
        <color indexed="8"/>
        <rFont val="Arial"/>
        <family val="2"/>
      </rPr>
      <t xml:space="preserve">- 17 Oct 2018 Identify and try to source locally available parts (PUMPS Testers)
</t>
    </r>
    <r>
      <rPr>
        <sz val="10"/>
        <color indexed="12"/>
        <rFont val="Arial"/>
        <family val="2"/>
      </rPr>
      <t xml:space="preserve">- </t>
    </r>
    <r>
      <rPr>
        <sz val="10"/>
        <color indexed="8"/>
        <rFont val="Arial"/>
        <family val="2"/>
      </rPr>
      <t xml:space="preserve">21 Nov 2018 Prioritize PUMP Tester (WPPL to source for PCBA and Pump Control Module).
   Target 07 Dec 2018
</t>
    </r>
    <r>
      <rPr>
        <sz val="10"/>
        <rFont val="Arial"/>
        <family val="2"/>
      </rPr>
      <t>28 Nov 2018: Joel to follow up with a OESR (Pump) so that WPPL can work on the sourcing.</t>
    </r>
    <r>
      <rPr>
        <b/>
        <sz val="10"/>
        <color indexed="12"/>
        <rFont val="Arial"/>
        <family val="2"/>
      </rPr>
      <t xml:space="preserve">
</t>
    </r>
    <r>
      <rPr>
        <sz val="10"/>
        <color indexed="8"/>
        <rFont val="Arial"/>
        <family val="2"/>
      </rPr>
      <t xml:space="preserve">05 Dec 2018: Joel will send out the OESR by today
</t>
    </r>
    <r>
      <rPr>
        <sz val="10"/>
        <rFont val="Arial"/>
        <family val="2"/>
      </rPr>
      <t>19 Dec 2019: To send Detector Health review</t>
    </r>
    <r>
      <rPr>
        <b/>
        <sz val="10"/>
        <color indexed="12"/>
        <rFont val="Arial"/>
        <family val="2"/>
      </rPr>
      <t xml:space="preserve">
16 Jan 2019: Will be review through Project meeting</t>
    </r>
    <r>
      <rPr>
        <b/>
        <sz val="10"/>
        <color indexed="12"/>
        <rFont val="Arial"/>
        <family val="2"/>
      </rPr>
      <t xml:space="preserve">
</t>
    </r>
  </si>
  <si>
    <r>
      <t xml:space="preserve">eDHR into Engg discussion
</t>
    </r>
    <r>
      <rPr>
        <sz val="10"/>
        <color indexed="8"/>
        <rFont val="Arial"/>
        <family val="2"/>
      </rPr>
      <t xml:space="preserve">Kick off meeting and align with CFT team on proposal
Work  with IT on configuration setup
Matrix preparation
Proposal and change request to customer
Verify in test environment
Release to production 
</t>
    </r>
    <r>
      <rPr>
        <sz val="10"/>
        <color indexed="8"/>
        <rFont val="Arial"/>
        <family val="2"/>
      </rPr>
      <t>continue monitor and update</t>
    </r>
    <r>
      <rPr>
        <b/>
        <sz val="10"/>
        <color indexed="12"/>
        <rFont val="Arial"/>
        <family val="2"/>
      </rPr>
      <t xml:space="preserve">
16 Jan 2019: Will be review through Project meeting</t>
    </r>
  </si>
  <si>
    <r>
      <rPr>
        <b/>
        <sz val="10"/>
        <rFont val="Arial"/>
        <family val="2"/>
      </rPr>
      <t>Monitor chemical for Carryover Test as per Rev 1.8</t>
    </r>
    <r>
      <rPr>
        <b/>
        <sz val="10"/>
        <color indexed="12"/>
        <rFont val="Arial"/>
        <family val="2"/>
      </rPr>
      <t xml:space="preserve">
</t>
    </r>
    <r>
      <rPr>
        <sz val="10"/>
        <color indexed="8"/>
        <rFont val="Arial"/>
        <family val="2"/>
      </rPr>
      <t>- 19 Sep 18 Hua Zhen to follow-up with Milford the implementation of Alliance Template 1.9
- Flex to continue the tracking and record potential issue with new Seal Pack, no details from Eng'g to share but higher suspect. Once design review finish with new seal pack and may have FW upgrade later. If FT performance did well in Flex, Engg will accelerate the upgrade process.</t>
    </r>
    <r>
      <rPr>
        <b/>
        <sz val="10"/>
        <color indexed="12"/>
        <rFont val="Arial"/>
        <family val="2"/>
      </rPr>
      <t xml:space="preserve">
</t>
    </r>
    <r>
      <rPr>
        <sz val="10"/>
        <color indexed="8"/>
        <rFont val="Arial"/>
        <family val="2"/>
      </rPr>
      <t>- 17 Oct 2018 -  To trigger 2 months ahead /  During weekly Eng'g meeting and through email</t>
    </r>
    <r>
      <rPr>
        <b/>
        <sz val="10"/>
        <color indexed="12"/>
        <rFont val="Arial"/>
        <family val="2"/>
      </rPr>
      <t xml:space="preserve">
</t>
    </r>
    <r>
      <rPr>
        <sz val="10"/>
        <color indexed="8"/>
        <rFont val="Arial"/>
        <family val="2"/>
      </rPr>
      <t>- 24 Oct 2018 refer to "CONSUMABLE TAB"</t>
    </r>
    <r>
      <rPr>
        <b/>
        <sz val="10"/>
        <color indexed="12"/>
        <rFont val="Arial"/>
        <family val="2"/>
      </rPr>
      <t xml:space="preserve">
</t>
    </r>
    <r>
      <rPr>
        <sz val="10"/>
        <rFont val="Arial"/>
        <family val="2"/>
      </rPr>
      <t>- 21 Nov 2018 - To follow up with MCotter for chemical - Yee Hwa
- 28 Nov 2018 - Yee Hwa will follow up to get additional 16 boxes that can last till early Jan19</t>
    </r>
    <r>
      <rPr>
        <b/>
        <sz val="10"/>
        <color indexed="12"/>
        <rFont val="Arial"/>
        <family val="2"/>
      </rPr>
      <t xml:space="preserve">
</t>
    </r>
    <r>
      <rPr>
        <sz val="10"/>
        <color indexed="8"/>
        <rFont val="Arial"/>
        <family val="2"/>
      </rPr>
      <t xml:space="preserve">- 05 Dec 2018: Joel to check and update on the qty.
</t>
    </r>
    <r>
      <rPr>
        <sz val="10"/>
        <rFont val="Arial"/>
        <family val="2"/>
      </rPr>
      <t>- 12 Dec 2018: return 1 box YH</t>
    </r>
    <r>
      <rPr>
        <b/>
        <sz val="10"/>
        <color indexed="12"/>
        <rFont val="Arial"/>
        <family val="2"/>
      </rPr>
      <t xml:space="preserve">
16 Jan 2019: To review based on sheet "Consumables"</t>
    </r>
  </si>
  <si>
    <r>
      <rPr>
        <b/>
        <sz val="10"/>
        <color indexed="12"/>
        <rFont val="Arial"/>
        <family val="2"/>
      </rPr>
      <t xml:space="preserve">Consigned Health review on Tooling </t>
    </r>
    <r>
      <rPr>
        <sz val="10"/>
        <color indexed="8"/>
        <rFont val="Arial"/>
        <family val="2"/>
      </rPr>
      <t xml:space="preserve">
Identify the list of tooling (approx. 275) from Su Fern 
Priority by family (alliance, pumps, BSM and Detectors) 2 weeks / family</t>
    </r>
    <r>
      <rPr>
        <sz val="10"/>
        <color indexed="8"/>
        <rFont val="Arial"/>
        <family val="2"/>
      </rPr>
      <t xml:space="preserve">
- 19 Sep 2018 Alliance looks OK, Test Equipment will be to prioritized
</t>
    </r>
    <r>
      <rPr>
        <sz val="10"/>
        <color indexed="8"/>
        <rFont val="Arial"/>
        <family val="2"/>
      </rPr>
      <t>- 26 Sep 2018 Onhold until tester</t>
    </r>
    <r>
      <rPr>
        <sz val="10"/>
        <color indexed="8"/>
        <rFont val="Arial"/>
        <family val="2"/>
      </rPr>
      <t xml:space="preserve">
</t>
    </r>
    <r>
      <rPr>
        <sz val="10"/>
        <color indexed="8"/>
        <rFont val="Arial"/>
        <family val="2"/>
      </rPr>
      <t xml:space="preserve">- 09 Oct 2018 to discuss further the bandwidth?
</t>
    </r>
    <r>
      <rPr>
        <sz val="10"/>
        <color indexed="8"/>
        <rFont val="Arial"/>
        <family val="2"/>
      </rPr>
      <t xml:space="preserve">- 17 Oct 2018 - may need to push thrugh because of Oct'18 Audit
</t>
    </r>
    <r>
      <rPr>
        <sz val="10"/>
        <rFont val="Arial"/>
        <family val="2"/>
      </rPr>
      <t>- 31 Oct 2018 - resume for tooling with plan and GANTT Chart</t>
    </r>
    <r>
      <rPr>
        <sz val="10"/>
        <color indexed="8"/>
        <rFont val="Arial"/>
        <family val="2"/>
      </rPr>
      <t xml:space="preserve">
</t>
    </r>
    <r>
      <rPr>
        <sz val="10"/>
        <color indexed="8"/>
        <rFont val="Arial"/>
        <family val="2"/>
      </rPr>
      <t xml:space="preserve">- 28 Nov 2018 - Discussed on the GANTT Chart   </t>
    </r>
    <r>
      <rPr>
        <b/>
        <sz val="10"/>
        <color indexed="12"/>
        <rFont val="Arial"/>
        <family val="2"/>
      </rPr>
      <t xml:space="preserve"> </t>
    </r>
    <r>
      <rPr>
        <sz val="10"/>
        <color indexed="8"/>
        <rFont val="Arial"/>
        <family val="2"/>
      </rPr>
      <t xml:space="preserve">
</t>
    </r>
    <r>
      <rPr>
        <sz val="10"/>
        <color indexed="8"/>
        <rFont val="Arial"/>
        <family val="2"/>
      </rPr>
      <t xml:space="preserve">- 12 Nov 2018 Item 1 completed (refer to CJFT Tab)
</t>
    </r>
    <r>
      <rPr>
        <sz val="10"/>
        <rFont val="Arial"/>
        <family val="2"/>
      </rPr>
      <t xml:space="preserve">- 19 Dec 2018 To provide details CK Tan as per CJFT Tab " Analyze downtime data " </t>
    </r>
    <r>
      <rPr>
        <sz val="10"/>
        <color indexed="8"/>
        <rFont val="Arial"/>
        <family val="2"/>
      </rPr>
      <t xml:space="preserve">
</t>
    </r>
    <r>
      <rPr>
        <b/>
        <sz val="10"/>
        <color indexed="12"/>
        <rFont val="Arial"/>
        <family val="2"/>
      </rPr>
      <t>16 Jan 2019: Will be review through Project meeting</t>
    </r>
  </si>
  <si>
    <t>High</t>
  </si>
  <si>
    <r>
      <rPr>
        <b/>
        <sz val="9"/>
        <color indexed="12"/>
        <rFont val="Arial"/>
        <family val="2"/>
      </rPr>
      <t xml:space="preserve">ASP/TSP Matrix Development
- REFER HISTORY from 20th Jun 2018 email </t>
    </r>
    <r>
      <rPr>
        <sz val="9"/>
        <color indexed="12"/>
        <rFont val="Arial"/>
        <family val="2"/>
      </rPr>
      <t xml:space="preserve">
</t>
    </r>
    <r>
      <rPr>
        <b/>
        <sz val="9"/>
        <color indexed="12"/>
        <rFont val="Arial"/>
        <family val="2"/>
      </rPr>
      <t xml:space="preserve">
</t>
    </r>
    <r>
      <rPr>
        <sz val="9"/>
        <color indexed="8"/>
        <rFont val="Arial"/>
        <family val="2"/>
      </rPr>
      <t xml:space="preserve">30 May 2018 - To update and maintain the tracker to be on current state (6 Jun 2018 onwards)
</t>
    </r>
    <r>
      <rPr>
        <sz val="9"/>
        <color indexed="8"/>
        <rFont val="Arial"/>
        <family val="2"/>
      </rPr>
      <t>11 Jul 2018 - target ASP BSM\QSM update by 31 July 2018.</t>
    </r>
    <r>
      <rPr>
        <sz val="9"/>
        <color indexed="8"/>
        <rFont val="Arial"/>
        <family val="2"/>
      </rPr>
      <t xml:space="preserve">
</t>
    </r>
    <r>
      <rPr>
        <sz val="9"/>
        <color indexed="8"/>
        <rFont val="Arial"/>
        <family val="2"/>
      </rPr>
      <t xml:space="preserve">15 Aug 2018:  Pending ECR/ECO . </t>
    </r>
    <r>
      <rPr>
        <b/>
        <sz val="9"/>
        <color indexed="12"/>
        <rFont val="Arial"/>
        <family val="2"/>
      </rPr>
      <t xml:space="preserve">
</t>
    </r>
    <r>
      <rPr>
        <sz val="9"/>
        <color indexed="8"/>
        <rFont val="Arial"/>
        <family val="2"/>
      </rPr>
      <t xml:space="preserve">17 OCt 2018 : 1 ECO submitted and rest are pending/ to trigger Gary once approve 
</t>
    </r>
    <r>
      <rPr>
        <b/>
        <sz val="9"/>
        <color indexed="12"/>
        <rFont val="Arial"/>
        <family val="2"/>
      </rPr>
      <t xml:space="preserve">16 Jan 2019: Details are updated at "ASP TSP Summary"
</t>
    </r>
  </si>
  <si>
    <r>
      <rPr>
        <strike/>
        <sz val="10"/>
        <color indexed="8"/>
        <rFont val="Arial"/>
        <family val="2"/>
      </rPr>
      <t xml:space="preserve">7/27/2018
</t>
    </r>
    <r>
      <rPr>
        <strike/>
        <sz val="10"/>
        <color indexed="8"/>
        <rFont val="Arial"/>
        <family val="2"/>
      </rPr>
      <t>8/31/2018
12/31/2018</t>
    </r>
    <r>
      <rPr>
        <sz val="10"/>
        <color indexed="8"/>
        <rFont val="Arial"/>
        <family val="2"/>
      </rPr>
      <t xml:space="preserve">
</t>
    </r>
    <r>
      <rPr>
        <sz val="10"/>
        <color indexed="8"/>
        <rFont val="Arial"/>
        <family val="2"/>
      </rPr>
      <t>02/28/2019</t>
    </r>
  </si>
  <si>
    <r>
      <t xml:space="preserve">CPU 2000 – 210000520 
- REFER HISTORY from 20th Jun 2018 email 
 - 210000520 to try on other model and pass is shippable. (YH)
</t>
    </r>
    <r>
      <rPr>
        <sz val="9"/>
        <rFont val="Arial"/>
        <family val="2"/>
      </rPr>
      <t>- to prepare a plan for 7 pcba return to Flex</t>
    </r>
    <r>
      <rPr>
        <sz val="9"/>
        <color indexed="8"/>
        <rFont val="Arial"/>
        <family val="2"/>
      </rPr>
      <t xml:space="preserve">
</t>
    </r>
    <r>
      <rPr>
        <sz val="9"/>
        <color indexed="8"/>
        <rFont val="Arial"/>
        <family val="2"/>
      </rPr>
      <t xml:space="preserve">05 Dec 2018: Yee Hwa to review with Melody to close this action item
</t>
    </r>
    <r>
      <rPr>
        <sz val="9"/>
        <rFont val="Arial"/>
        <family val="2"/>
      </rPr>
      <t>19 Dec 2018 To prepare slide comparission for Year to Year CPU 2000 Performance</t>
    </r>
    <r>
      <rPr>
        <b/>
        <sz val="9"/>
        <color indexed="12"/>
        <rFont val="Arial"/>
        <family val="2"/>
      </rPr>
      <t xml:space="preserve">
</t>
    </r>
    <r>
      <rPr>
        <b/>
        <sz val="9"/>
        <color indexed="12"/>
        <rFont val="Arial"/>
        <family val="2"/>
      </rPr>
      <t xml:space="preserve">16 Jan 2019: Joel to consolidate the performance and close the monitoring
                    </t>
    </r>
    <r>
      <rPr>
        <b/>
        <sz val="9"/>
        <color indexed="12"/>
        <rFont val="Arial"/>
        <family val="2"/>
      </rPr>
      <t>YYYY - 2016 43/12604 (0.3411%)
                    YYYY - 2017 32/12591 (0.2541%)
                    YYYY - 2018 20/12315 (0.1624%) as of Nov 2018 (Dec 2018 Not Available)</t>
    </r>
  </si>
  <si>
    <r>
      <t xml:space="preserve">Pump eEvent Log
</t>
    </r>
    <r>
      <rPr>
        <sz val="10"/>
        <rFont val="Arial"/>
        <family val="2"/>
      </rPr>
      <t xml:space="preserve">05 Dec 2018: To generate a configuration file for Pump family
10 Jan 2019 : Awaiting review from YH / file submitted 27 Dec 2018
</t>
    </r>
    <r>
      <rPr>
        <b/>
        <sz val="10"/>
        <color indexed="12"/>
        <rFont val="Arial"/>
        <family val="2"/>
      </rPr>
      <t>16 Jan 2019: Will be review through Project meeting</t>
    </r>
    <r>
      <rPr>
        <b/>
        <u/>
        <sz val="10"/>
        <rFont val="Arial"/>
        <family val="2"/>
      </rPr>
      <t xml:space="preserve">
</t>
    </r>
  </si>
  <si>
    <t>Close</t>
  </si>
  <si>
    <t>BSM /QSM</t>
  </si>
  <si>
    <t>Image Created</t>
  </si>
  <si>
    <t>IP Address</t>
  </si>
  <si>
    <t>Name</t>
  </si>
  <si>
    <t>Date</t>
  </si>
  <si>
    <t>10.249.26.2</t>
  </si>
  <si>
    <t>Waters SISNL1</t>
  </si>
  <si>
    <t>Solectron Instrument Serial Number 1</t>
  </si>
  <si>
    <t>10.249.26.3</t>
  </si>
  <si>
    <t>Waters SPNL1</t>
  </si>
  <si>
    <t>Solectron Part Number Labeling 1</t>
  </si>
  <si>
    <t>10.249.26.4</t>
  </si>
  <si>
    <t>WATERS Certificate Of Funtional Performance 1</t>
  </si>
  <si>
    <t>10.249.26.9</t>
  </si>
  <si>
    <t>TE 82800 - 2</t>
  </si>
  <si>
    <t>Acquity Actuator Tester #2</t>
  </si>
  <si>
    <t>10.249.26.10</t>
  </si>
  <si>
    <t>TE 82800 - 3</t>
  </si>
  <si>
    <t>Acquity Actuator Tester #3</t>
  </si>
  <si>
    <t>10.249.26.11</t>
  </si>
  <si>
    <t>TE 82943 - 11</t>
  </si>
  <si>
    <t>Acquity SDS Tester #11</t>
  </si>
  <si>
    <t>10.249.26.12</t>
  </si>
  <si>
    <t>TE 82943 - 12</t>
  </si>
  <si>
    <t>Acquity SDS Tester #12</t>
  </si>
  <si>
    <t>10.249.26.13</t>
  </si>
  <si>
    <t>TE 82943 - 13</t>
  </si>
  <si>
    <t>Acquity SDS Tester #13</t>
  </si>
  <si>
    <t>10.249.26.14</t>
  </si>
  <si>
    <t>TE 82943 - 14</t>
  </si>
  <si>
    <t>Acquity SDS Tester #14</t>
  </si>
  <si>
    <t>10.249.26.15</t>
  </si>
  <si>
    <t>TE 82943 - 15</t>
  </si>
  <si>
    <t>Acquity SDS Tester #15</t>
  </si>
  <si>
    <t>10.249.26.16</t>
  </si>
  <si>
    <t>TE 82943 - 16</t>
  </si>
  <si>
    <t>Acquity SDS Tester #16</t>
  </si>
  <si>
    <t>10.249.26.17</t>
  </si>
  <si>
    <t>TE 82943 - 17</t>
  </si>
  <si>
    <t>Acquity SDS Tester #17</t>
  </si>
  <si>
    <t>10.249.26.18</t>
  </si>
  <si>
    <t>TE 82943 - 18</t>
  </si>
  <si>
    <t>Acquity SDS Tester #18</t>
  </si>
  <si>
    <t>10.249.26.55</t>
  </si>
  <si>
    <t>Genealogy SDS</t>
  </si>
  <si>
    <t>Acquity SDS Genealogy Stn (BSM/QSM)</t>
  </si>
  <si>
    <t>Detectors / Cleanroom</t>
  </si>
  <si>
    <t>10.249.26.40</t>
  </si>
  <si>
    <t>TE 82903 - 6</t>
  </si>
  <si>
    <t>TUV Final Test Station</t>
  </si>
  <si>
    <t>10.249.26.42</t>
  </si>
  <si>
    <t>TE 82903 - 8</t>
  </si>
  <si>
    <t>TE 82903 - 9</t>
  </si>
  <si>
    <t>10.249.26.44</t>
  </si>
  <si>
    <t>TE 82903 - 10</t>
  </si>
  <si>
    <t>10.249.26.45</t>
  </si>
  <si>
    <t>TE 82964 - 1</t>
  </si>
  <si>
    <t>TUV Pretest System</t>
  </si>
  <si>
    <t>10.249.26.75</t>
  </si>
  <si>
    <t>TE 82969 - 1</t>
  </si>
  <si>
    <t>PDA Linearity Tester</t>
  </si>
  <si>
    <t>10.249.26.76</t>
  </si>
  <si>
    <t>TE 83057-4</t>
  </si>
  <si>
    <t>PDA Download Station</t>
  </si>
  <si>
    <t>2998/PDA Final Test System</t>
  </si>
  <si>
    <t>10.249.26.78</t>
  </si>
  <si>
    <t>TE 82882 - 2</t>
  </si>
  <si>
    <t>10.249.26.79</t>
  </si>
  <si>
    <t>TE 82882 - 8</t>
  </si>
  <si>
    <t>2998/PDA Final Test 8</t>
  </si>
  <si>
    <t>10.249.26.80</t>
  </si>
  <si>
    <t>TE 82882 - 9</t>
  </si>
  <si>
    <t>2998/PDA Final Test 9</t>
  </si>
  <si>
    <t>10.249.26.81</t>
  </si>
  <si>
    <t>TE 82882 - 10</t>
  </si>
  <si>
    <t>2998/PDA Final Test 10</t>
  </si>
  <si>
    <t>10.249.26.84</t>
  </si>
  <si>
    <t>10.249.26.85</t>
  </si>
  <si>
    <t>10.249.26.82</t>
  </si>
  <si>
    <t>TE 82882 - 11</t>
  </si>
  <si>
    <t>2998/PDA Final Test 11</t>
  </si>
  <si>
    <t>10.249.26.63</t>
  </si>
  <si>
    <t>TE 82918 - 2</t>
  </si>
  <si>
    <t>2998 Fine Alignment Sys</t>
  </si>
  <si>
    <t>10.249.26.64</t>
  </si>
  <si>
    <t>TE 82868 - 2</t>
  </si>
  <si>
    <t>2998 Aperture Alignment System</t>
  </si>
  <si>
    <t>10.249.26.65</t>
  </si>
  <si>
    <t>TE 82951 - 2</t>
  </si>
  <si>
    <t>2998 Mask Alignment Sys</t>
  </si>
  <si>
    <t>10.249.26.66</t>
  </si>
  <si>
    <t>TE 82916 - 2</t>
  </si>
  <si>
    <t>Flowcell Alignment Fixture</t>
  </si>
  <si>
    <t>10.249.26.68</t>
  </si>
  <si>
    <t>TE 82973 - 1</t>
  </si>
  <si>
    <t>2998 Flowcell Noise &amp; Drift System</t>
  </si>
  <si>
    <t>10.249.26.72</t>
  </si>
  <si>
    <t>TE 82917 - 1</t>
  </si>
  <si>
    <t>2998 Rough Alignment</t>
  </si>
  <si>
    <t>10.249.26.73</t>
  </si>
  <si>
    <t>TE 82880 - 2</t>
  </si>
  <si>
    <t>PDA Rough Alignment Sys</t>
  </si>
  <si>
    <t>10.249.26.74</t>
  </si>
  <si>
    <t>TE 82881 - 2</t>
  </si>
  <si>
    <t>PDA Fine Alignment Stn</t>
  </si>
  <si>
    <t>10.249.26.56</t>
  </si>
  <si>
    <t>Acquity SDS Genealogy Stn (Detector)</t>
  </si>
  <si>
    <t>Alliance / pump</t>
  </si>
  <si>
    <t>10.249.26.50</t>
  </si>
  <si>
    <t>10.249.26.51</t>
  </si>
  <si>
    <t>TE 82534 - 2</t>
  </si>
  <si>
    <t>515 Pump Final Test</t>
  </si>
  <si>
    <t>TE 82705 - 2</t>
  </si>
  <si>
    <t>1500 pump Final Test</t>
  </si>
  <si>
    <t>10.249.26.20</t>
  </si>
  <si>
    <t>Final Test - 1</t>
  </si>
  <si>
    <t>Waters Alliance Test Station</t>
  </si>
  <si>
    <t>10.249.26.21</t>
  </si>
  <si>
    <t>Final Test - 2</t>
  </si>
  <si>
    <t>10.249.26.22</t>
  </si>
  <si>
    <t>Final Test - 3</t>
  </si>
  <si>
    <t>10.249.26.23</t>
  </si>
  <si>
    <t>Final Test - 4</t>
  </si>
  <si>
    <t>10.249.26.24</t>
  </si>
  <si>
    <t>Final Test - 5</t>
  </si>
  <si>
    <t>10.249.26.25</t>
  </si>
  <si>
    <t>10.249.26.26</t>
  </si>
  <si>
    <t xml:space="preserve"> TE 82526 - 1 </t>
  </si>
  <si>
    <t>10.249.26.27</t>
  </si>
  <si>
    <t xml:space="preserve"> TE 82526 - 2 </t>
  </si>
  <si>
    <t>Waters Alliance Test Station ( Pumptray Test - 2 )</t>
  </si>
  <si>
    <t>10.249.26.28</t>
  </si>
  <si>
    <t>Waters Alliance Test Station ( Pumptray Test - 3 )</t>
  </si>
  <si>
    <t>10.249.26.29</t>
  </si>
  <si>
    <t xml:space="preserve"> TE 82519 </t>
  </si>
  <si>
    <t>Waters Alliance Test Station ( Pumptray Test - 1 )</t>
  </si>
  <si>
    <t>10.249.26.32</t>
  </si>
  <si>
    <t>TE 82573 - 1</t>
  </si>
  <si>
    <t>E-Alliance Rear Panel Test</t>
  </si>
  <si>
    <t>10.249.26.34</t>
  </si>
  <si>
    <t>AutoLoader - 2</t>
  </si>
  <si>
    <t>Alliance AutoLoader Station 2</t>
  </si>
  <si>
    <t>10.249.26.33</t>
  </si>
  <si>
    <t>AutoLoader - 3</t>
  </si>
  <si>
    <t>Alliance AutoLoader Station 3</t>
  </si>
  <si>
    <t>10.249.26.35</t>
  </si>
  <si>
    <t>TE 82520 - 1</t>
  </si>
  <si>
    <t>Alliance Carousel/Carrier Alignment Station -1</t>
  </si>
  <si>
    <t>10.249.26.36</t>
  </si>
  <si>
    <t>TE 82520 - 2</t>
  </si>
  <si>
    <t>Alliance Carousel/Carrier Alignment Station -2</t>
  </si>
  <si>
    <t>10.249.26.37</t>
  </si>
  <si>
    <t>Front Panel Station</t>
  </si>
  <si>
    <t>PMS</t>
  </si>
  <si>
    <t>Particle Measurement</t>
  </si>
  <si>
    <t>10.249.26.90</t>
  </si>
  <si>
    <t>QA Workstation</t>
  </si>
  <si>
    <t>QA Workstation/SQT.ORT</t>
  </si>
  <si>
    <r>
      <t xml:space="preserve">7x Red line documents (word format)submitted to WPPL for ECO.
</t>
    </r>
    <r>
      <rPr>
        <b/>
        <sz val="12"/>
        <color indexed="8"/>
        <rFont val="Arial"/>
        <family val="2"/>
      </rPr>
      <t>4x competed review. No ECO required</t>
    </r>
    <r>
      <rPr>
        <b/>
        <sz val="12"/>
        <color indexed="12"/>
        <rFont val="Arial"/>
        <family val="2"/>
      </rPr>
      <t xml:space="preserve">. 
</t>
    </r>
    <r>
      <rPr>
        <b/>
        <sz val="12"/>
        <color indexed="8"/>
        <rFont val="Arial"/>
        <family val="2"/>
      </rPr>
      <t xml:space="preserve">2x pending ECO. 
- 19 Sep 18 - 1X ECO release today
</t>
    </r>
    <r>
      <rPr>
        <b/>
        <sz val="12"/>
        <color indexed="12"/>
        <rFont val="Arial"/>
        <family val="2"/>
      </rPr>
      <t>- 31 Oct 18 - 1X ECO release today</t>
    </r>
    <r>
      <rPr>
        <b/>
        <sz val="12"/>
        <color indexed="8"/>
        <rFont val="Arial"/>
        <family val="2"/>
      </rPr>
      <t xml:space="preserve">
16Jan19 - In process for ECR
Target closure: 31Jan19</t>
    </r>
  </si>
  <si>
    <r>
      <t xml:space="preserve">19x Red line documents (pdf format)submitted to WPPL for ECO.
</t>
    </r>
    <r>
      <rPr>
        <b/>
        <sz val="12"/>
        <color indexed="12"/>
        <rFont val="Arial"/>
        <family val="2"/>
      </rPr>
      <t xml:space="preserve">Target 31 </t>
    </r>
    <r>
      <rPr>
        <b/>
        <strike/>
        <sz val="12"/>
        <color indexed="12"/>
        <rFont val="Arial"/>
        <family val="2"/>
      </rPr>
      <t>Oct 18</t>
    </r>
    <r>
      <rPr>
        <b/>
        <strike/>
        <sz val="12"/>
        <color indexed="8"/>
        <rFont val="Arial"/>
        <family val="2"/>
      </rPr>
      <t>, 31</t>
    </r>
    <r>
      <rPr>
        <b/>
        <sz val="12"/>
        <color indexed="8"/>
        <rFont val="Arial"/>
        <family val="2"/>
      </rPr>
      <t xml:space="preserve"> Dec 2018</t>
    </r>
  </si>
  <si>
    <r>
      <t>5x Redline done (PDF format), 3x Redline done (Word format)
7 - In process of ECR
1 - In process of verification with Waters</t>
    </r>
    <r>
      <rPr>
        <sz val="12"/>
        <color indexed="8"/>
        <rFont val="Arial"/>
        <family val="2"/>
      </rPr>
      <t xml:space="preserve">
</t>
    </r>
    <r>
      <rPr>
        <b/>
        <sz val="12"/>
        <color indexed="12"/>
        <rFont val="Arial"/>
        <family val="2"/>
      </rPr>
      <t>Target closure:31 Jan 2019</t>
    </r>
    <r>
      <rPr>
        <sz val="12"/>
        <color indexed="8"/>
        <rFont val="Arial"/>
        <family val="2"/>
      </rPr>
      <t xml:space="preserve">                     </t>
    </r>
  </si>
  <si>
    <t>Final Test - 6</t>
  </si>
  <si>
    <t>TE 82526 - 3</t>
  </si>
  <si>
    <t>TE 82546</t>
  </si>
  <si>
    <t>10.249.26.38</t>
  </si>
  <si>
    <t>TE 0084018-1</t>
  </si>
  <si>
    <t>Heater Cooler Tester</t>
  </si>
  <si>
    <t>WATERSCOFP1</t>
  </si>
  <si>
    <t>10.249.26.43</t>
  </si>
  <si>
    <t>TE 82882 -13</t>
  </si>
  <si>
    <t>PDA Final Test System 13</t>
  </si>
  <si>
    <t>TE 82882 -14</t>
  </si>
  <si>
    <t>PDA Final Test System 14</t>
  </si>
  <si>
    <t>Completed</t>
  </si>
  <si>
    <t>PLAN : Completion Date</t>
  </si>
  <si>
    <t>N/A</t>
  </si>
  <si>
    <t>Not able to backup, CPU auto shutdown once insert the CD Rom</t>
  </si>
  <si>
    <t>Backup thru Windows OS, not able to use Acronis Imaging Software</t>
  </si>
  <si>
    <t>White Lace \ CD ROM Not able to activate Acronis Imaging Software</t>
  </si>
  <si>
    <t xml:space="preserve">CD-ROM unable to read </t>
  </si>
  <si>
    <t>Completed: Backup thru Windows OS</t>
  </si>
  <si>
    <t>Waters ID</t>
  </si>
  <si>
    <t>TE82705-2</t>
  </si>
  <si>
    <t>1500 Series Final Test Station</t>
  </si>
  <si>
    <t>TE82534</t>
  </si>
  <si>
    <t>515 Final Tester</t>
  </si>
  <si>
    <t>TE82613-2</t>
  </si>
  <si>
    <t>Pump Mechanic Run In Module</t>
  </si>
  <si>
    <t>TE82851</t>
  </si>
  <si>
    <t>515 Bezel Assemby Tester</t>
  </si>
  <si>
    <t>Part Number</t>
  </si>
  <si>
    <t>Spare Part Description</t>
  </si>
  <si>
    <t>OESR</t>
  </si>
  <si>
    <t>SOURCE BY:</t>
  </si>
  <si>
    <t>FLEX 
(Yes/No)</t>
  </si>
  <si>
    <t>WPPL
(Yes/No)</t>
  </si>
  <si>
    <t>AND HR 200</t>
  </si>
  <si>
    <t>Electronics Balance</t>
  </si>
  <si>
    <t>Yes</t>
  </si>
  <si>
    <t>WAT024024</t>
  </si>
  <si>
    <t>0.020 x 0.062 SST</t>
  </si>
  <si>
    <t>WAT024025</t>
  </si>
  <si>
    <t>0.040 X 0.062 SST</t>
  </si>
  <si>
    <t>ASFVO</t>
  </si>
  <si>
    <t>Air switch Flow Valve</t>
  </si>
  <si>
    <t>M401-37</t>
  </si>
  <si>
    <t>Solenoid  Valve</t>
  </si>
  <si>
    <t>BSDA025T-NC-PV</t>
  </si>
  <si>
    <t>Flow Valve</t>
  </si>
  <si>
    <t>Waters Pump Control Module</t>
  </si>
  <si>
    <t>SC2072
ASSY181310-02</t>
  </si>
  <si>
    <t>National Instrument Controller Card</t>
  </si>
  <si>
    <t>No</t>
  </si>
  <si>
    <t>TE82613 PUMP 
MECHANIC RUN IN MODULE</t>
  </si>
  <si>
    <t>TE82851 , 515 BEZEL 
ASSEMBLY TESTER Both Waters customized PCBA PN is not available</t>
  </si>
  <si>
    <t>Waters Alliance Test Station ( Pump Head Mechanics )</t>
  </si>
  <si>
    <t>PLAN : Completed</t>
  </si>
  <si>
    <t>Tan CK</t>
  </si>
  <si>
    <t xml:space="preserve"> </t>
  </si>
  <si>
    <t>Plan : 30 Apr 19</t>
  </si>
  <si>
    <t>10.249.26.59</t>
  </si>
  <si>
    <t>Universal PDA Alignment</t>
  </si>
  <si>
    <t>TE83096-2</t>
  </si>
  <si>
    <r>
      <rPr>
        <b/>
        <sz val="10"/>
        <rFont val="Arial"/>
        <family val="2"/>
      </rPr>
      <t>Commissioning of New Seal Pack Jig 
Plan:TMD execution, Fixture registration, ASP update</t>
    </r>
    <r>
      <rPr>
        <b/>
        <sz val="10"/>
        <color indexed="12"/>
        <rFont val="Arial"/>
        <family val="2"/>
      </rPr>
      <t xml:space="preserve">
</t>
    </r>
    <r>
      <rPr>
        <sz val="10"/>
        <color indexed="8"/>
        <rFont val="Arial"/>
        <family val="2"/>
      </rPr>
      <t xml:space="preserve">16 Jan 2019: Yee Hwa to trigger TMD for eval run
27 Feb 2019 : TMD 010639 has been approved at Waters, release to Flex
28-Feb  : Expedite return of fixture  from supplier.
01-Mar  : DE routed for approval in Flex System.
05-Mar  : Received the fixture from supplier.
05-Mar : PM Documentation complete. Training completed.
</t>
    </r>
    <r>
      <rPr>
        <sz val="10"/>
        <color indexed="8"/>
        <rFont val="Arial"/>
        <family val="2"/>
      </rPr>
      <t xml:space="preserve">06-Mar : Implemented  TMD010639 v00 
              P/N: 186269506 : SN C19SM4920A
              P/N: 186269505 : SN C19SM7166A
17 Apr : WPPL send the drawing to Milfrod for update
</t>
    </r>
    <r>
      <rPr>
        <sz val="10"/>
        <color indexed="8"/>
        <rFont val="Arial"/>
        <family val="2"/>
      </rPr>
      <t>24 Apr : Gary to send PACK and Go Package in Solidworks</t>
    </r>
    <r>
      <rPr>
        <b/>
        <sz val="10"/>
        <color indexed="12"/>
        <rFont val="Arial"/>
        <family val="2"/>
      </rPr>
      <t xml:space="preserve">
21 May 2019 : Completed and close</t>
    </r>
  </si>
  <si>
    <t>Joel / Hua Zhen</t>
  </si>
  <si>
    <t>Joel / Hua Zhen
 / CK Tan</t>
  </si>
  <si>
    <r>
      <rPr>
        <strike/>
        <sz val="10"/>
        <color indexed="8"/>
        <rFont val="Arial"/>
        <family val="2"/>
      </rPr>
      <t xml:space="preserve">6/19/2019
</t>
    </r>
    <r>
      <rPr>
        <strike/>
        <sz val="10"/>
        <color indexed="8"/>
        <rFont val="Arial"/>
        <family val="2"/>
      </rPr>
      <t xml:space="preserve">6/26/2019
</t>
    </r>
    <r>
      <rPr>
        <sz val="10"/>
        <color indexed="8"/>
        <rFont val="Arial"/>
        <family val="2"/>
      </rPr>
      <t>7/05/2019</t>
    </r>
  </si>
  <si>
    <r>
      <t xml:space="preserve">210000415 Shutter Home Failure Investigation
</t>
    </r>
    <r>
      <rPr>
        <sz val="10"/>
        <color indexed="8"/>
        <rFont val="Arial"/>
        <family val="2"/>
      </rPr>
      <t xml:space="preserve">- Install to running model 186015032 and observe repeatability of failure by 14 Jun 2019
- Capture and share hyperterminal data to team
19 Jun 2019 No build PDA and eLambda from 14 to 19 Jun 2019, Golden Unit is not able to capture the reject , will check next PDA build (19 Jun 2019 Joel)
</t>
    </r>
    <r>
      <rPr>
        <b/>
        <sz val="10"/>
        <color indexed="12"/>
        <rFont val="Arial"/>
        <family val="2"/>
      </rPr>
      <t xml:space="preserve">     - </t>
    </r>
    <r>
      <rPr>
        <sz val="10"/>
        <color indexed="8"/>
        <rFont val="Arial"/>
        <family val="2"/>
      </rPr>
      <t>will try using elambda and request for build 1 PDA unit to use for verfication (19 Aug 2019)</t>
    </r>
    <r>
      <rPr>
        <b/>
        <sz val="10"/>
        <color indexed="12"/>
        <rFont val="Arial"/>
        <family val="2"/>
      </rPr>
      <t xml:space="preserve">
26 Jun 2019 Verified using eLambda and PDA Good Unit - Found to be NTF / release the board to the line
</t>
    </r>
  </si>
  <si>
    <r>
      <rPr>
        <b/>
        <sz val="10"/>
        <color indexed="12"/>
        <rFont val="Arial"/>
        <family val="2"/>
      </rPr>
      <t>OFF Line Verification</t>
    </r>
    <r>
      <rPr>
        <sz val="10"/>
        <color indexed="8"/>
        <rFont val="Arial"/>
        <family val="2"/>
      </rPr>
      <t xml:space="preserve">
1. Known Good Board Verification must have SN of the UUT as well as failure symptom
2. Action taken to verity the unit 
3. Timeline of the verification process workflow by next week (JMD) </t>
    </r>
  </si>
  <si>
    <r>
      <rPr>
        <strike/>
        <sz val="10"/>
        <color indexed="8"/>
        <rFont val="Arial"/>
        <family val="2"/>
      </rPr>
      <t>30-Apr-2019</t>
    </r>
    <r>
      <rPr>
        <sz val="10"/>
        <color indexed="8"/>
        <rFont val="Arial"/>
        <family val="2"/>
      </rPr>
      <t xml:space="preserve">
</t>
    </r>
    <r>
      <rPr>
        <strike/>
        <sz val="10"/>
        <color indexed="8"/>
        <rFont val="Arial"/>
        <family val="2"/>
      </rPr>
      <t xml:space="preserve">30-May-2019
</t>
    </r>
    <r>
      <rPr>
        <strike/>
        <sz val="10"/>
        <color indexed="8"/>
        <rFont val="Arial"/>
        <family val="2"/>
      </rPr>
      <t>30-Jun-2019</t>
    </r>
    <r>
      <rPr>
        <sz val="10"/>
        <color indexed="8"/>
        <rFont val="Arial"/>
        <family val="2"/>
      </rPr>
      <t xml:space="preserve">
05-Jul-2019</t>
    </r>
    <r>
      <rPr>
        <sz val="10"/>
        <color indexed="8"/>
        <rFont val="Arial"/>
        <family val="2"/>
      </rPr>
      <t xml:space="preserve">
</t>
    </r>
  </si>
  <si>
    <r>
      <rPr>
        <b/>
        <u/>
        <sz val="10"/>
        <color indexed="12"/>
        <rFont val="Arial"/>
        <family val="2"/>
      </rPr>
      <t>Competency Tracking - Alliance</t>
    </r>
    <r>
      <rPr>
        <b/>
        <u/>
        <sz val="10"/>
        <color indexed="8"/>
        <rFont val="Arial"/>
        <family val="2"/>
      </rPr>
      <t xml:space="preserve">
</t>
    </r>
    <r>
      <rPr>
        <sz val="10"/>
        <color indexed="8"/>
        <rFont val="Arial"/>
        <family val="2"/>
      </rPr>
      <t>10 Apr 2019 : Need to provide objective evidence of closure, eg photo</t>
    </r>
    <r>
      <rPr>
        <b/>
        <sz val="10"/>
        <color indexed="12"/>
        <rFont val="Arial"/>
        <family val="2"/>
      </rPr>
      <t xml:space="preserve">
</t>
    </r>
    <r>
      <rPr>
        <sz val="10"/>
        <color indexed="8"/>
        <rFont val="Arial"/>
        <family val="2"/>
      </rPr>
      <t>- Open item to provide target date</t>
    </r>
    <r>
      <rPr>
        <b/>
        <sz val="10"/>
        <color indexed="8"/>
        <rFont val="Arial"/>
        <family val="2"/>
      </rPr>
      <t xml:space="preserve">
</t>
    </r>
    <r>
      <rPr>
        <sz val="10"/>
        <color indexed="8"/>
        <rFont val="Arial"/>
        <family val="2"/>
      </rPr>
      <t xml:space="preserve">24 Apr 2019: to update the progress
</t>
    </r>
    <r>
      <rPr>
        <sz val="10"/>
        <color indexed="8"/>
        <rFont val="Arial"/>
        <family val="2"/>
      </rPr>
      <t xml:space="preserve">21 May 2019 : 8X still need to process, ionized gun and fixturing in-progress target by 
- to send mark up ASP to WPPL 23 May 2019 (Tan CK)
- Fixture ETA 24 May 2019
</t>
    </r>
    <r>
      <rPr>
        <sz val="10"/>
        <color indexed="8"/>
        <rFont val="Arial"/>
        <family val="2"/>
      </rPr>
      <t>12 Jun 2019 : CK Tan to update the tracker and send out by end of today
- Air-gun PO released to vendor TBD
- Torque driver to have a two way driver and RFQ in progress / approx S$800</t>
    </r>
    <r>
      <rPr>
        <b/>
        <sz val="10"/>
        <color indexed="8"/>
        <rFont val="Arial"/>
        <family val="2"/>
      </rPr>
      <t xml:space="preserve">
</t>
    </r>
    <r>
      <rPr>
        <sz val="10"/>
        <color indexed="8"/>
        <rFont val="Arial"/>
        <family val="2"/>
      </rPr>
      <t>- 19 Jun 2019 - pending ECR 9229947 Approval stage  / Airgun waiting for E.T.A. date by today (19 Jun 2019) tooling PN 999025154 by 21 Jun 2019 (CK Tan)
Torque Wrench - use current torque wrench and no issue with operation 
purchase of new torque wrench for improvement will be under separate item for review</t>
    </r>
    <r>
      <rPr>
        <b/>
        <sz val="10"/>
        <color indexed="8"/>
        <rFont val="Arial"/>
        <family val="2"/>
      </rPr>
      <t xml:space="preserve">
</t>
    </r>
    <r>
      <rPr>
        <sz val="10"/>
        <color indexed="8"/>
        <rFont val="Arial"/>
        <family val="2"/>
      </rPr>
      <t>- 26 Jun 2019 Next week to have 1x Airgun and 1x tooling PN 999025154 (Tan CK)</t>
    </r>
    <r>
      <rPr>
        <b/>
        <sz val="10"/>
        <color indexed="8"/>
        <rFont val="Arial"/>
        <family val="2"/>
      </rPr>
      <t xml:space="preserve">
</t>
    </r>
    <r>
      <rPr>
        <sz val="10"/>
        <rFont val="Arial"/>
        <family val="2"/>
      </rPr>
      <t>- 03 Jul 2019 Delivery confirmation to follow-up for Airgun (CK Tan 07 Jul 2019)</t>
    </r>
    <r>
      <rPr>
        <b/>
        <sz val="10"/>
        <color indexed="8"/>
        <rFont val="Arial"/>
        <family val="2"/>
      </rPr>
      <t xml:space="preserve">
</t>
    </r>
    <r>
      <rPr>
        <b/>
        <sz val="10"/>
        <color indexed="12"/>
        <rFont val="Arial"/>
        <family val="2"/>
      </rPr>
      <t>- 10Jul 2019, Air gun received on 04Jul19 and installed on 05Jul19. Tooling 999025154 received on 08Jul19.</t>
    </r>
  </si>
  <si>
    <t>Week 0f (estimate)</t>
  </si>
  <si>
    <t>TE82943-11</t>
  </si>
  <si>
    <t>TE82943-12</t>
  </si>
  <si>
    <t>TE82943-13</t>
  </si>
  <si>
    <t>TE82943-14</t>
  </si>
  <si>
    <t>TE82943-15</t>
  </si>
  <si>
    <t>TE82943-16</t>
  </si>
  <si>
    <t>TE82943-17</t>
  </si>
  <si>
    <t>TE82943-18</t>
  </si>
  <si>
    <t>System Number</t>
  </si>
  <si>
    <t>TMD 010161 v01</t>
  </si>
  <si>
    <t>WPPL
Flextronics</t>
  </si>
  <si>
    <t>IQ</t>
  </si>
  <si>
    <t>Used Known Good Unit QSM+ (F19QSP275A) and BSM (F19UPB765A)</t>
  </si>
  <si>
    <r>
      <rPr>
        <b/>
        <sz val="8"/>
        <color indexed="8"/>
        <rFont val="Arial"/>
        <family val="2"/>
      </rPr>
      <t>PREPARED BY</t>
    </r>
    <r>
      <rPr>
        <sz val="8"/>
        <color indexed="8"/>
        <rFont val="Arial"/>
        <family val="2"/>
      </rPr>
      <t>: 
CYH 19 Jun 2019</t>
    </r>
  </si>
  <si>
    <r>
      <rPr>
        <b/>
        <sz val="8"/>
        <color indexed="8"/>
        <rFont val="Arial"/>
        <family val="2"/>
      </rPr>
      <t>REVIEWED BY:</t>
    </r>
    <r>
      <rPr>
        <sz val="8"/>
        <color indexed="8"/>
        <rFont val="Arial"/>
        <family val="2"/>
      </rPr>
      <t xml:space="preserve">
EM 19 Jun 2019
EJ  20 Jun 2019
</t>
    </r>
    <r>
      <rPr>
        <b/>
        <sz val="8"/>
        <color indexed="8"/>
        <rFont val="Arial"/>
        <family val="2"/>
      </rPr>
      <t>APROVED BY:</t>
    </r>
    <r>
      <rPr>
        <sz val="8"/>
        <color indexed="8"/>
        <rFont val="Arial"/>
        <family val="2"/>
      </rPr>
      <t xml:space="preserve">
TKC 28 Jun 2019</t>
    </r>
  </si>
  <si>
    <r>
      <rPr>
        <b/>
        <sz val="8"/>
        <color indexed="8"/>
        <rFont val="Arial"/>
        <family val="2"/>
      </rPr>
      <t>PREPARED BY</t>
    </r>
    <r>
      <rPr>
        <sz val="8"/>
        <color indexed="8"/>
        <rFont val="Arial"/>
        <family val="2"/>
      </rPr>
      <t xml:space="preserve">: 
CYH 09 Jul 2019
</t>
    </r>
    <r>
      <rPr>
        <b/>
        <sz val="8"/>
        <color indexed="8"/>
        <rFont val="Arial"/>
        <family val="2"/>
      </rPr>
      <t>REVIEWED BY</t>
    </r>
    <r>
      <rPr>
        <sz val="8"/>
        <color indexed="8"/>
        <rFont val="Arial"/>
        <family val="2"/>
      </rPr>
      <t>:
EJ  12 Jul 2019</t>
    </r>
  </si>
  <si>
    <r>
      <rPr>
        <b/>
        <sz val="8"/>
        <color indexed="8"/>
        <rFont val="Arial"/>
        <family val="2"/>
      </rPr>
      <t>APROVED BY:</t>
    </r>
    <r>
      <rPr>
        <sz val="8"/>
        <color indexed="8"/>
        <rFont val="Arial"/>
        <family val="2"/>
      </rPr>
      <t xml:space="preserve">
TKC 15 Jul  2019</t>
    </r>
  </si>
  <si>
    <t>PLAN</t>
  </si>
  <si>
    <t>ACTUAL</t>
  </si>
  <si>
    <r>
      <rPr>
        <b/>
        <sz val="8"/>
        <color indexed="8"/>
        <rFont val="Arial"/>
        <family val="2"/>
      </rPr>
      <t xml:space="preserve">10 Jun 2019 </t>
    </r>
    <r>
      <rPr>
        <sz val="8"/>
        <color indexed="8"/>
        <rFont val="Arial"/>
        <family val="2"/>
      </rPr>
      <t xml:space="preserve">
186018080
F19QSP275A
</t>
    </r>
    <r>
      <rPr>
        <b/>
        <sz val="8"/>
        <color indexed="8"/>
        <rFont val="Arial"/>
        <family val="2"/>
      </rPr>
      <t xml:space="preserve">14 Jun 2019
</t>
    </r>
    <r>
      <rPr>
        <sz val="8"/>
        <color indexed="8"/>
        <rFont val="Arial"/>
        <family val="2"/>
      </rPr>
      <t>186015001
F19UPB765A</t>
    </r>
  </si>
  <si>
    <r>
      <rPr>
        <b/>
        <sz val="8"/>
        <color indexed="8"/>
        <rFont val="Arial"/>
        <family val="2"/>
      </rPr>
      <t xml:space="preserve">26 Jun 2019 </t>
    </r>
    <r>
      <rPr>
        <sz val="8"/>
        <color indexed="8"/>
        <rFont val="Arial"/>
        <family val="2"/>
      </rPr>
      <t xml:space="preserve">
186018080
F19QSP275A
</t>
    </r>
    <r>
      <rPr>
        <b/>
        <sz val="8"/>
        <color indexed="8"/>
        <rFont val="Arial"/>
        <family val="2"/>
      </rPr>
      <t xml:space="preserve">26 Jun 2019
</t>
    </r>
    <r>
      <rPr>
        <sz val="8"/>
        <color indexed="8"/>
        <rFont val="Arial"/>
        <family val="2"/>
      </rPr>
      <t>186015001
F19UPB765A</t>
    </r>
  </si>
  <si>
    <r>
      <rPr>
        <b/>
        <sz val="8"/>
        <color indexed="8"/>
        <rFont val="Arial"/>
        <family val="2"/>
      </rPr>
      <t xml:space="preserve">10 Jul 2019 
</t>
    </r>
    <r>
      <rPr>
        <sz val="8"/>
        <color indexed="8"/>
        <rFont val="Arial"/>
        <family val="2"/>
      </rPr>
      <t xml:space="preserve">186018080
F19QSP275A
</t>
    </r>
    <r>
      <rPr>
        <b/>
        <sz val="8"/>
        <color indexed="8"/>
        <rFont val="Arial"/>
        <family val="2"/>
      </rPr>
      <t xml:space="preserve">11 Jul 2019
</t>
    </r>
    <r>
      <rPr>
        <sz val="8"/>
        <color indexed="8"/>
        <rFont val="Arial"/>
        <family val="2"/>
      </rPr>
      <t xml:space="preserve">186015001
F19UPB765A
</t>
    </r>
    <r>
      <rPr>
        <b/>
        <sz val="8"/>
        <color indexed="8"/>
        <rFont val="Arial"/>
        <family val="2"/>
      </rPr>
      <t>PREPARED BY</t>
    </r>
    <r>
      <rPr>
        <sz val="8"/>
        <color indexed="8"/>
        <rFont val="Arial"/>
        <family val="2"/>
      </rPr>
      <t xml:space="preserve">: 
CYH 12 Jul 2019
</t>
    </r>
    <r>
      <rPr>
        <b/>
        <sz val="8"/>
        <color indexed="8"/>
        <rFont val="Arial"/>
        <family val="2"/>
      </rPr>
      <t>REVIEWED BY</t>
    </r>
    <r>
      <rPr>
        <sz val="8"/>
        <color indexed="8"/>
        <rFont val="Arial"/>
        <family val="2"/>
      </rPr>
      <t>:
EJ  12 Jul 2019</t>
    </r>
  </si>
  <si>
    <r>
      <rPr>
        <b/>
        <sz val="8"/>
        <color indexed="8"/>
        <rFont val="Arial"/>
        <family val="2"/>
      </rPr>
      <t>PREPARED BY</t>
    </r>
    <r>
      <rPr>
        <sz val="8"/>
        <color indexed="8"/>
        <rFont val="Arial"/>
        <family val="2"/>
      </rPr>
      <t xml:space="preserve">: 
CYH 25 Jul 2019
</t>
    </r>
    <r>
      <rPr>
        <b/>
        <sz val="8"/>
        <color indexed="8"/>
        <rFont val="Arial"/>
        <family val="2"/>
      </rPr>
      <t>REVIEWED BY:</t>
    </r>
    <r>
      <rPr>
        <sz val="8"/>
        <color indexed="8"/>
        <rFont val="Arial"/>
        <family val="2"/>
      </rPr>
      <t xml:space="preserve">
LHZ  26 Jul 2019</t>
    </r>
  </si>
  <si>
    <r>
      <rPr>
        <b/>
        <sz val="8"/>
        <color indexed="8"/>
        <rFont val="Arial"/>
        <family val="2"/>
      </rPr>
      <t>TEST SOFTWARE UPDATE 07 Jun 2019</t>
    </r>
    <r>
      <rPr>
        <sz val="8"/>
        <color indexed="8"/>
        <rFont val="Arial"/>
        <family val="2"/>
      </rPr>
      <t xml:space="preserve">
1.BSM Test Software from 2.2 to 2.3
2.QSM Plus Test Software from 1.7 to 1.8
</t>
    </r>
  </si>
  <si>
    <r>
      <rPr>
        <b/>
        <sz val="8"/>
        <color indexed="8"/>
        <rFont val="Arial"/>
        <family val="2"/>
      </rPr>
      <t>TEST SOFTWARE UPDATE 25 Jun 2019</t>
    </r>
    <r>
      <rPr>
        <sz val="8"/>
        <color indexed="8"/>
        <rFont val="Arial"/>
        <family val="2"/>
      </rPr>
      <t xml:space="preserve">
1.BSM Test Software from 2.2 to 2.3
2.QSM Plus Test Software from 1.7 to 1.8
</t>
    </r>
  </si>
  <si>
    <r>
      <rPr>
        <b/>
        <sz val="8"/>
        <color indexed="8"/>
        <rFont val="Arial"/>
        <family val="2"/>
      </rPr>
      <t>TEST SOFTWARE UPDATE 09 Jul 2019</t>
    </r>
    <r>
      <rPr>
        <sz val="8"/>
        <color indexed="8"/>
        <rFont val="Arial"/>
        <family val="2"/>
      </rPr>
      <t xml:space="preserve">
1.BSM Test Software from 2.2 to 2.3
2.QSM Plus Test Software from 1.7 to 1.8
</t>
    </r>
  </si>
  <si>
    <r>
      <rPr>
        <b/>
        <sz val="8"/>
        <color indexed="8"/>
        <rFont val="Arial"/>
        <family val="2"/>
      </rPr>
      <t xml:space="preserve">22 Jul 2019 
</t>
    </r>
    <r>
      <rPr>
        <sz val="8"/>
        <color indexed="8"/>
        <rFont val="Arial"/>
        <family val="2"/>
      </rPr>
      <t xml:space="preserve">186018080
F19QSP275A
</t>
    </r>
    <r>
      <rPr>
        <b/>
        <sz val="8"/>
        <color indexed="8"/>
        <rFont val="Arial"/>
        <family val="2"/>
      </rPr>
      <t xml:space="preserve">PREPARED BY: 
</t>
    </r>
    <r>
      <rPr>
        <sz val="8"/>
        <color indexed="8"/>
        <rFont val="Arial"/>
        <family val="2"/>
      </rPr>
      <t>CYH 25 Jul 2019</t>
    </r>
    <r>
      <rPr>
        <b/>
        <sz val="8"/>
        <color indexed="8"/>
        <rFont val="Arial"/>
        <family val="2"/>
      </rPr>
      <t xml:space="preserve">
REVIEWED BY:
</t>
    </r>
    <r>
      <rPr>
        <sz val="8"/>
        <color indexed="8"/>
        <rFont val="Arial"/>
        <family val="2"/>
      </rPr>
      <t xml:space="preserve">LHZ  26 Jul 2019
</t>
    </r>
  </si>
  <si>
    <r>
      <rPr>
        <b/>
        <sz val="8"/>
        <color indexed="8"/>
        <rFont val="Arial"/>
        <family val="2"/>
      </rPr>
      <t xml:space="preserve">TEST SOFTWARE UPDATE 17 Jul 2019
</t>
    </r>
    <r>
      <rPr>
        <sz val="8"/>
        <color indexed="8"/>
        <rFont val="Arial"/>
        <family val="2"/>
      </rPr>
      <t xml:space="preserve">1.BSM Test Software from 2.2 to 2.3
2.QSM Plus Test Software from 1.7 to 1.8
</t>
    </r>
    <r>
      <rPr>
        <b/>
        <sz val="8"/>
        <color indexed="8"/>
        <rFont val="Arial"/>
        <family val="2"/>
      </rPr>
      <t xml:space="preserve">18 Jul 2019 </t>
    </r>
    <r>
      <rPr>
        <sz val="8"/>
        <color indexed="8"/>
        <rFont val="Arial"/>
        <family val="2"/>
      </rPr>
      <t xml:space="preserve">
186018080
F19QSP275A
</t>
    </r>
    <r>
      <rPr>
        <b/>
        <sz val="8"/>
        <color indexed="8"/>
        <rFont val="Arial"/>
        <family val="2"/>
      </rPr>
      <t>19 Jul 2019</t>
    </r>
    <r>
      <rPr>
        <sz val="8"/>
        <color indexed="8"/>
        <rFont val="Arial"/>
        <family val="2"/>
      </rPr>
      <t xml:space="preserve">
186015001
F19UPB765A</t>
    </r>
  </si>
  <si>
    <r>
      <rPr>
        <b/>
        <sz val="8"/>
        <color indexed="8"/>
        <rFont val="Arial"/>
        <family val="2"/>
      </rPr>
      <t xml:space="preserve">TEST SOFTWARE UPDATE 17 Jul 2019
</t>
    </r>
    <r>
      <rPr>
        <sz val="8"/>
        <color indexed="8"/>
        <rFont val="Arial"/>
        <family val="2"/>
      </rPr>
      <t>1.BSM Test Software from 2.2 to 2.3
2.QSM Plus Test Software</t>
    </r>
    <r>
      <rPr>
        <b/>
        <sz val="8"/>
        <color indexed="8"/>
        <rFont val="Arial"/>
        <family val="2"/>
      </rPr>
      <t xml:space="preserve">
18 Jul 2019</t>
    </r>
    <r>
      <rPr>
        <sz val="8"/>
        <color indexed="8"/>
        <rFont val="Arial"/>
        <family val="2"/>
      </rPr>
      <t xml:space="preserve">
186015001
F19UPB765A</t>
    </r>
  </si>
  <si>
    <r>
      <rPr>
        <strike/>
        <sz val="10"/>
        <color indexed="8"/>
        <rFont val="Arial"/>
        <family val="2"/>
      </rPr>
      <t>12-Jul-2019
17-Jul-2019</t>
    </r>
    <r>
      <rPr>
        <sz val="10"/>
        <color indexed="8"/>
        <rFont val="Arial"/>
        <family val="2"/>
      </rPr>
      <t xml:space="preserve">
30-Sep-2019</t>
    </r>
  </si>
  <si>
    <r>
      <t xml:space="preserve">31-Dec-2018
26-Jun-2019 
</t>
    </r>
    <r>
      <rPr>
        <strike/>
        <sz val="10"/>
        <color indexed="8"/>
        <rFont val="Arial"/>
        <family val="2"/>
      </rPr>
      <t>03-Jul-2019 
26-Jul-2019
31-Jul-2019</t>
    </r>
    <r>
      <rPr>
        <strike/>
        <sz val="10"/>
        <color theme="1"/>
        <rFont val="Arial"/>
        <family val="2"/>
      </rPr>
      <t xml:space="preserve">
</t>
    </r>
    <r>
      <rPr>
        <sz val="10"/>
        <color theme="1"/>
        <rFont val="Arial"/>
        <family val="2"/>
      </rPr>
      <t>21-Aug-2019</t>
    </r>
  </si>
  <si>
    <t>55% to 150 %</t>
  </si>
  <si>
    <t>TUV Flow Cell</t>
  </si>
  <si>
    <t>Shunt ID</t>
  </si>
  <si>
    <t>Energy Setting as per ASP</t>
  </si>
  <si>
    <r>
      <rPr>
        <b/>
        <sz val="8"/>
        <color indexed="8"/>
        <rFont val="Arial"/>
        <family val="2"/>
      </rPr>
      <t>TEST SOFTWARE UPDATE 06 Aug 2019</t>
    </r>
    <r>
      <rPr>
        <sz val="8"/>
        <color indexed="8"/>
        <rFont val="Arial"/>
        <family val="2"/>
      </rPr>
      <t xml:space="preserve">
1.BSM Test Software from 2.2 to 2.3
2.QSM Plus Test Software from 1.7 to 1.8</t>
    </r>
    <r>
      <rPr>
        <sz val="8"/>
        <color theme="1"/>
        <rFont val="Arial"/>
        <family val="2"/>
      </rPr>
      <t xml:space="preserve">
</t>
    </r>
    <r>
      <rPr>
        <b/>
        <sz val="8"/>
        <color theme="1"/>
        <rFont val="Arial"/>
        <family val="2"/>
      </rPr>
      <t xml:space="preserve">07 Aug 2019
</t>
    </r>
    <r>
      <rPr>
        <sz val="8"/>
        <color theme="1"/>
        <rFont val="Arial"/>
        <family val="2"/>
      </rPr>
      <t>186015080
F19QSP275A</t>
    </r>
    <r>
      <rPr>
        <b/>
        <sz val="8"/>
        <color theme="1"/>
        <rFont val="Arial"/>
        <family val="2"/>
      </rPr>
      <t xml:space="preserve">
08 Aug 2019</t>
    </r>
    <r>
      <rPr>
        <sz val="8"/>
        <color theme="1"/>
        <rFont val="Arial"/>
        <family val="2"/>
      </rPr>
      <t xml:space="preserve">
186015001
F19UPB765A</t>
    </r>
  </si>
  <si>
    <r>
      <rPr>
        <b/>
        <sz val="8"/>
        <color theme="1"/>
        <rFont val="Arial"/>
        <family val="2"/>
      </rPr>
      <t>APPROVED BY:</t>
    </r>
    <r>
      <rPr>
        <sz val="8"/>
        <color theme="1"/>
        <rFont val="Arial"/>
        <family val="2"/>
      </rPr>
      <t xml:space="preserve">
TKC 14 Aug  2019</t>
    </r>
  </si>
  <si>
    <r>
      <rPr>
        <b/>
        <sz val="8"/>
        <color indexed="8"/>
        <rFont val="Arial"/>
        <family val="2"/>
      </rPr>
      <t>APPROVED BY:</t>
    </r>
    <r>
      <rPr>
        <sz val="8"/>
        <color indexed="8"/>
        <rFont val="Arial"/>
        <family val="2"/>
      </rPr>
      <t xml:space="preserve">
TKC 29 Jul  2019</t>
    </r>
  </si>
  <si>
    <r>
      <rPr>
        <b/>
        <sz val="8"/>
        <color indexed="8"/>
        <rFont val="Arial"/>
        <family val="2"/>
      </rPr>
      <t>TEST SOFTWARE UPDATE 06 Aug 2019</t>
    </r>
    <r>
      <rPr>
        <sz val="8"/>
        <color indexed="8"/>
        <rFont val="Arial"/>
        <family val="2"/>
      </rPr>
      <t xml:space="preserve">
1.BSM Test Software from 2.2 to 2.3
2.QSM Plus Test Software from 1.7 to 1.8
</t>
    </r>
    <r>
      <rPr>
        <b/>
        <sz val="8"/>
        <color rgb="FF000000"/>
        <rFont val="Arial"/>
        <family val="2"/>
      </rPr>
      <t>08 Aug 2019</t>
    </r>
    <r>
      <rPr>
        <sz val="8"/>
        <color indexed="8"/>
        <rFont val="Arial"/>
        <family val="2"/>
      </rPr>
      <t xml:space="preserve">
186015080
F19QSP275A
</t>
    </r>
    <r>
      <rPr>
        <b/>
        <sz val="8"/>
        <color rgb="FF000000"/>
        <rFont val="Arial"/>
        <family val="2"/>
      </rPr>
      <t>07 Aug 2019</t>
    </r>
    <r>
      <rPr>
        <sz val="8"/>
        <color indexed="8"/>
        <rFont val="Arial"/>
        <family val="2"/>
      </rPr>
      <t xml:space="preserve">
186015001
F19UPB765A</t>
    </r>
  </si>
  <si>
    <r>
      <rPr>
        <b/>
        <sz val="8"/>
        <color theme="1"/>
        <rFont val="Arial"/>
        <family val="2"/>
      </rPr>
      <t>TEST SOFTWARE UPDATE 06 Aug 2019</t>
    </r>
    <r>
      <rPr>
        <sz val="8"/>
        <color theme="1"/>
        <rFont val="Arial"/>
        <family val="2"/>
      </rPr>
      <t xml:space="preserve">
1.BSM Test Software from 2.2 to 2.3
2.QSM Plus Test Software from 1.7 to 1.8</t>
    </r>
  </si>
  <si>
    <t>14 Aug 2019 - testing completed</t>
  </si>
  <si>
    <r>
      <rPr>
        <b/>
        <u/>
        <sz val="10"/>
        <color indexed="8"/>
        <rFont val="Arial"/>
        <family val="2"/>
      </rPr>
      <t>AIR COMPRESSOR requirement:</t>
    </r>
    <r>
      <rPr>
        <sz val="10"/>
        <color indexed="8"/>
        <rFont val="Arial"/>
        <family val="2"/>
      </rPr>
      <t xml:space="preserve">
History: Found filter inside Pump tray tester with oil/Water
Objective : To provide Oil/Water free compressed air to Waters testers
Refer to last Jan 2019 Updates.</t>
    </r>
    <r>
      <rPr>
        <b/>
        <sz val="10"/>
        <color indexed="8"/>
        <rFont val="Arial"/>
        <family val="2"/>
      </rPr>
      <t xml:space="preserve">
</t>
    </r>
    <r>
      <rPr>
        <sz val="10"/>
        <rFont val="Arial"/>
        <family val="2"/>
      </rPr>
      <t>12 Feb 2019 - Measurement of Outlet / Inlet of Compress Dry Air at Pump Tray Area (suspected to be the worst condition as last position of the air supply)</t>
    </r>
    <r>
      <rPr>
        <b/>
        <sz val="10"/>
        <color indexed="12"/>
        <rFont val="Arial"/>
        <family val="2"/>
      </rPr>
      <t xml:space="preserve">
</t>
    </r>
    <r>
      <rPr>
        <sz val="10"/>
        <rFont val="Arial"/>
        <family val="2"/>
      </rPr>
      <t xml:space="preserve">27 Feb 2019 To install air filter after recieved the report and monitor the performance, with date of installation and PM.
10 Apr 19 - to identify filter to suit the requirement 
21 May 2019 - Equipment Calibration by vendor
</t>
    </r>
    <r>
      <rPr>
        <sz val="10"/>
        <color indexed="8"/>
        <rFont val="Arial"/>
        <family val="2"/>
      </rPr>
      <t>29 May 2019 - Target to execute by 03 Jun 19</t>
    </r>
    <r>
      <rPr>
        <b/>
        <sz val="10"/>
        <color indexed="8"/>
        <rFont val="Arial"/>
        <family val="2"/>
      </rPr>
      <t xml:space="preserve">
</t>
    </r>
    <r>
      <rPr>
        <sz val="10"/>
        <color indexed="8"/>
        <rFont val="Arial"/>
        <family val="2"/>
      </rPr>
      <t>12 Jun 2019 - Measurement completed 03 Jun 2019 and report to share by 26 Jun 2019 (JMD)
26 Jun 2019 - Tan CK and Vendor in progress of verification of test result (Tan CK)</t>
    </r>
    <r>
      <rPr>
        <b/>
        <sz val="10"/>
        <color indexed="8"/>
        <rFont val="Arial"/>
        <family val="2"/>
      </rPr>
      <t xml:space="preserve">
</t>
    </r>
    <r>
      <rPr>
        <sz val="10"/>
        <rFont val="Arial"/>
        <family val="2"/>
      </rPr>
      <t>03 Jul 2019 - Oil and dew pass in requirement but fail in particulate count / get the raw data and recalculate (TCK)
10 Jul 2019 - Flex Facilities will install SMC filter which will control at less than 100 particles of 0.3um at the outlet and re-conduct a third party verification again.</t>
    </r>
    <r>
      <rPr>
        <b/>
        <sz val="10"/>
        <color indexed="30"/>
        <rFont val="Arial"/>
        <family val="2"/>
      </rPr>
      <t xml:space="preserve">
</t>
    </r>
    <r>
      <rPr>
        <sz val="10"/>
        <rFont val="Arial"/>
        <family val="2"/>
      </rPr>
      <t>17 Jul 2019 - Third party verfication is completed dated 11Jul19, pending for report.</t>
    </r>
    <r>
      <rPr>
        <b/>
        <sz val="10"/>
        <color indexed="8"/>
        <rFont val="Arial"/>
        <family val="2"/>
      </rPr>
      <t xml:space="preserve">
</t>
    </r>
    <r>
      <rPr>
        <sz val="10"/>
        <color indexed="8"/>
        <rFont val="Arial"/>
        <family val="2"/>
      </rPr>
      <t xml:space="preserve">24 Jul 2019 - As committed by vendor, report will send to flex by Thursday (25Jul19) - CK
</t>
    </r>
    <r>
      <rPr>
        <sz val="10"/>
        <color theme="1"/>
        <rFont val="Arial"/>
        <family val="2"/>
      </rPr>
      <t>31 Jul 2019 - Used filter SMC , Model : AMF350C-N04B-R (cost S$270 each) showing positive result and able to meet Waters specification.</t>
    </r>
    <r>
      <rPr>
        <b/>
        <sz val="10"/>
        <color indexed="8"/>
        <rFont val="Arial"/>
        <family val="2"/>
      </rPr>
      <t xml:space="preserve">
</t>
    </r>
    <r>
      <rPr>
        <sz val="10"/>
        <color theme="1"/>
        <rFont val="Arial"/>
        <family val="2"/>
      </rPr>
      <t xml:space="preserve">14 Aug 2019 - To verify if filter in place (Joel)
</t>
    </r>
    <r>
      <rPr>
        <b/>
        <sz val="10"/>
        <color rgb="FF0000FF"/>
        <rFont val="Arial"/>
        <family val="2"/>
      </rPr>
      <t>21 Aug 2019 - varified that mainline is using SMC , Model : AMF350C-N04B-R and test result shows all within Waters specification. Refer to attached test result</t>
    </r>
  </si>
  <si>
    <r>
      <rPr>
        <b/>
        <sz val="8"/>
        <color theme="1"/>
        <rFont val="Arial"/>
        <family val="2"/>
      </rPr>
      <t>TMD010661 v 01</t>
    </r>
    <r>
      <rPr>
        <sz val="8"/>
        <color theme="1"/>
        <rFont val="Arial"/>
        <family val="2"/>
      </rPr>
      <t xml:space="preserve"> To be extended until end Sept 19
</t>
    </r>
    <r>
      <rPr>
        <b/>
        <sz val="8"/>
        <color theme="1"/>
        <rFont val="Arial"/>
        <family val="2"/>
      </rPr>
      <t>29 Aug 2019</t>
    </r>
    <r>
      <rPr>
        <sz val="8"/>
        <color theme="1"/>
        <rFont val="Arial"/>
        <family val="2"/>
      </rPr>
      <t xml:space="preserve"> Submitted TE89243-18 test report to YHC using AND HR 200 SN 12337042 (EQID 2092)
</t>
    </r>
    <r>
      <rPr>
        <b/>
        <sz val="8"/>
        <color theme="1"/>
        <rFont val="Arial"/>
        <family val="2"/>
      </rPr>
      <t>30 Aug 2019 WPPL ISOISO13485 Audit</t>
    </r>
    <r>
      <rPr>
        <sz val="8"/>
        <color theme="1"/>
        <rFont val="Arial"/>
        <family val="2"/>
      </rPr>
      <t xml:space="preserve"> </t>
    </r>
  </si>
  <si>
    <r>
      <t xml:space="preserve">21 Aug 2019 </t>
    </r>
    <r>
      <rPr>
        <sz val="8"/>
        <color theme="1"/>
        <rFont val="Arial"/>
        <family val="2"/>
      </rPr>
      <t>Resubmit : EQID 0497 Test report with updated calibration report and Evauation Result</t>
    </r>
    <r>
      <rPr>
        <b/>
        <sz val="8"/>
        <color theme="1"/>
        <rFont val="Arial"/>
        <family val="2"/>
      </rPr>
      <t xml:space="preserve">
</t>
    </r>
    <r>
      <rPr>
        <sz val="8"/>
        <color theme="1"/>
        <rFont val="Arial"/>
        <family val="2"/>
      </rPr>
      <t>- Not allowed to used due to somer error on 90g reading during calibration</t>
    </r>
  </si>
  <si>
    <r>
      <t xml:space="preserve">15-07-2019
31 Jul 2019
</t>
    </r>
    <r>
      <rPr>
        <strike/>
        <sz val="10"/>
        <color rgb="FF000000"/>
        <rFont val="Arial"/>
        <family val="2"/>
      </rPr>
      <t xml:space="preserve">30 Aug 2019
</t>
    </r>
    <r>
      <rPr>
        <sz val="10"/>
        <color rgb="FF000000"/>
        <rFont val="Arial"/>
        <family val="2"/>
      </rPr>
      <t>27 Sep 2019</t>
    </r>
  </si>
  <si>
    <t>JMD
YHC
HZL</t>
  </si>
  <si>
    <t>GLY / DA</t>
  </si>
  <si>
    <t>190133 Label Printing 
04 Sep 2019 GLY to follow-up with DA</t>
  </si>
  <si>
    <t>JMD
HZL
Senai</t>
  </si>
  <si>
    <r>
      <rPr>
        <b/>
        <sz val="8"/>
        <color theme="1"/>
        <rFont val="Arial"/>
        <family val="2"/>
      </rPr>
      <t>WPPL ISO13485 Audit</t>
    </r>
    <r>
      <rPr>
        <sz val="8"/>
        <color theme="1"/>
        <rFont val="Arial"/>
        <family val="2"/>
      </rPr>
      <t xml:space="preserve"> 30 Aug 2019-02 Sep 2019
</t>
    </r>
    <r>
      <rPr>
        <b/>
        <sz val="8"/>
        <color theme="1"/>
        <rFont val="Arial"/>
        <family val="2"/>
      </rPr>
      <t>TMD010661 v 02</t>
    </r>
    <r>
      <rPr>
        <sz val="8"/>
        <color theme="1"/>
        <rFont val="Arial"/>
        <family val="2"/>
      </rPr>
      <t xml:space="preserve">  Start at Flex 02 Sep 2019 extended until end Sept 19
</t>
    </r>
    <r>
      <rPr>
        <b/>
        <sz val="8"/>
        <color theme="1"/>
        <rFont val="Arial"/>
        <family val="2"/>
      </rPr>
      <t>AND HR 200 ITS</t>
    </r>
    <r>
      <rPr>
        <sz val="8"/>
        <color theme="1"/>
        <rFont val="Arial"/>
        <family val="2"/>
      </rPr>
      <t xml:space="preserve"> verification completed - within specs. 02 Sep 2019
</t>
    </r>
    <r>
      <rPr>
        <b/>
        <sz val="8"/>
        <color theme="1"/>
        <rFont val="Arial"/>
        <family val="2"/>
      </rPr>
      <t>AND HR 200 Miing Deng</t>
    </r>
    <r>
      <rPr>
        <sz val="8"/>
        <color theme="1"/>
        <rFont val="Arial"/>
        <family val="2"/>
      </rPr>
      <t xml:space="preserve"> re-calibration within specs 05 Sep 2019</t>
    </r>
  </si>
  <si>
    <r>
      <t xml:space="preserve">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</si>
  <si>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rPr>
        <b/>
        <sz val="10"/>
        <color rgb="FF0000FF"/>
        <rFont val="Arial"/>
        <family val="2"/>
      </rPr>
      <t>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</si>
  <si>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t xml:space="preserve">KC Tan on business trip until </t>
    </r>
    <r>
      <rPr>
        <b/>
        <sz val="8"/>
        <color theme="1"/>
        <rFont val="Arial"/>
        <family val="2"/>
      </rPr>
      <t>18 Sep 19</t>
    </r>
  </si>
  <si>
    <r>
      <t xml:space="preserve">TE82969 and TE82882 (7x testers) Validation to accomodate new spares (OESR 193421)
</t>
    </r>
    <r>
      <rPr>
        <sz val="10"/>
        <color indexed="8"/>
        <rFont val="Arial"/>
        <family val="2"/>
      </rPr>
      <t xml:space="preserve">-12 Jun 2019 : To try the new Linearity Test Software ver 2.2 \ Final Test ver 4.2 </t>
    </r>
    <r>
      <rPr>
        <b/>
        <sz val="10"/>
        <color indexed="12"/>
        <rFont val="Arial"/>
        <family val="2"/>
      </rPr>
      <t xml:space="preserve">
</t>
    </r>
    <r>
      <rPr>
        <sz val="10"/>
        <color indexed="8"/>
        <rFont val="Arial"/>
        <family val="2"/>
      </rPr>
      <t>-19 Jun 2019: Test in Progress, refer to daily update to team / Get VAF Approval Status (Joel)
-26 Jun 2019 HZ preparing IQ for submission / JMD to send test report today</t>
    </r>
    <r>
      <rPr>
        <b/>
        <sz val="10"/>
        <color indexed="12"/>
        <rFont val="Arial"/>
        <family val="2"/>
      </rPr>
      <t xml:space="preserve">
</t>
    </r>
    <r>
      <rPr>
        <sz val="10"/>
        <rFont val="Arial"/>
        <family val="2"/>
      </rPr>
      <t xml:space="preserve">-03 Jul 2019 Eric Turner increase empower database to remove loss comm (Joel to try today)
                    - To check with Eric on how to increase empower data base  (HZ)
</t>
    </r>
    <r>
      <rPr>
        <b/>
        <sz val="10"/>
        <color indexed="12"/>
        <rFont val="Arial"/>
        <family val="2"/>
      </rPr>
      <t>10 Jul 2019 - In procees. HZ have increase database size from 50mb to 1500mb for all PDA tester. 
Joel to monitor if there is any loss comm issue arise from today onwards.</t>
    </r>
  </si>
  <si>
    <r>
      <t xml:space="preserve">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</si>
  <si>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t>JMD
DA</t>
  </si>
  <si>
    <t>JMD
HZL</t>
  </si>
  <si>
    <t>JMD
SFC</t>
  </si>
  <si>
    <t>GLY
SFC</t>
  </si>
  <si>
    <r>
      <t xml:space="preserve">CKT
</t>
    </r>
    <r>
      <rPr>
        <strike/>
        <sz val="10"/>
        <color indexed="8"/>
        <rFont val="Arial"/>
        <family val="2"/>
      </rPr>
      <t>JXL</t>
    </r>
  </si>
  <si>
    <r>
      <rPr>
        <b/>
        <sz val="10"/>
        <color rgb="FF0000FF"/>
        <rFont val="Arial"/>
        <family val="2"/>
      </rPr>
      <t>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</si>
  <si>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</si>
  <si>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t>WW 40</t>
  </si>
  <si>
    <t>WW 41</t>
  </si>
  <si>
    <t>WW 42</t>
  </si>
  <si>
    <t>WW 43</t>
  </si>
  <si>
    <t>WW 44</t>
  </si>
  <si>
    <t>WW 45</t>
  </si>
  <si>
    <t xml:space="preserve">Plan </t>
  </si>
  <si>
    <t>Actual</t>
  </si>
  <si>
    <t>Transfer of Alliance Known Good Unit to Senai</t>
  </si>
  <si>
    <t>Flex Senai to use Known Good Unit for Troubleshooting</t>
  </si>
  <si>
    <t>Flex Senai to source Spare Part such as 
cables to enhance toubleshooting</t>
  </si>
  <si>
    <t>Known Good Alliance Transfer Plan To Flex Senai</t>
  </si>
  <si>
    <t>Generic Preventive Maintenance 
Procedure For Test Equipment (735004259)</t>
  </si>
  <si>
    <t>Monitoring</t>
  </si>
  <si>
    <r>
      <rPr>
        <strike/>
        <sz val="10"/>
        <color theme="1"/>
        <rFont val="Arial"/>
        <family val="2"/>
      </rPr>
      <t xml:space="preserve">13 Sep 19 </t>
    </r>
    <r>
      <rPr>
        <sz val="10"/>
        <color theme="1"/>
        <rFont val="Arial"/>
        <family val="2"/>
      </rPr>
      <t xml:space="preserve">
</t>
    </r>
    <r>
      <rPr>
        <strike/>
        <sz val="10"/>
        <color theme="1"/>
        <rFont val="Arial"/>
        <family val="2"/>
      </rPr>
      <t>27 Sep 19</t>
    </r>
    <r>
      <rPr>
        <sz val="10"/>
        <color theme="1"/>
        <rFont val="Arial"/>
        <family val="2"/>
      </rPr>
      <t xml:space="preserve">
30 Oct 19</t>
    </r>
  </si>
  <si>
    <t xml:space="preserve">30 Jun 19
</t>
  </si>
  <si>
    <r>
      <rPr>
        <b/>
        <sz val="9"/>
        <rFont val="Arial"/>
        <family val="2"/>
      </rPr>
      <t xml:space="preserve">Detector PCBA Fixture Qualification 
Plan:TMD execution, Fixture registration, ASP update
</t>
    </r>
    <r>
      <rPr>
        <sz val="9"/>
        <color indexed="8"/>
        <rFont val="Arial"/>
        <family val="2"/>
      </rPr>
      <t>16 Jan 2019: Yee Hwa to trigger TMD for eval run by 25Jan19</t>
    </r>
    <r>
      <rPr>
        <b/>
        <sz val="9"/>
        <color indexed="12"/>
        <rFont val="Arial"/>
        <family val="2"/>
      </rPr>
      <t xml:space="preserve">
</t>
    </r>
    <r>
      <rPr>
        <sz val="9"/>
        <color theme="1"/>
        <rFont val="Arial"/>
        <family val="2"/>
      </rPr>
      <t xml:space="preserve">27 Feb2019: Yee Hwa to trigger TMD for eval run by 01 Mar 19
05 Apr 2019: TMD 010527v00 start implentation date
 - Gary to send tracker (excel spread sheet) and schedule
24 Apr 2019: Gary to share the SN List of UUT 
21 May 2019 : Serial Number to publish by Gary
12 Jun 019 : TMD 010527v00 evaluation Closed
</t>
    </r>
  </si>
  <si>
    <r>
      <t xml:space="preserve">JBS For Alliance Needle Alignment
</t>
    </r>
    <r>
      <rPr>
        <sz val="10"/>
        <color indexed="8"/>
        <rFont val="Arial"/>
        <family val="2"/>
      </rPr>
      <t>- 12 Jun 2019 CK Tan to start drafting information</t>
    </r>
    <r>
      <rPr>
        <b/>
        <sz val="10"/>
        <color indexed="12"/>
        <rFont val="Arial"/>
        <family val="2"/>
      </rPr>
      <t xml:space="preserve">
</t>
    </r>
    <r>
      <rPr>
        <sz val="10"/>
        <color indexed="8"/>
        <rFont val="Arial"/>
        <family val="2"/>
      </rPr>
      <t>- 19 Jun 19 :  JX will share template to CK - 21 Jun 19
                    CK Tan to start drafting information and share with WPPL - 03 Jul 19
- 26 Jun 2019 JBS preparation of visual aid (Tan CK)</t>
    </r>
    <r>
      <rPr>
        <b/>
        <sz val="10"/>
        <color indexed="12"/>
        <rFont val="Arial"/>
        <family val="2"/>
      </rPr>
      <t xml:space="preserve">
</t>
    </r>
    <r>
      <rPr>
        <sz val="10"/>
        <rFont val="Arial"/>
        <family val="2"/>
      </rPr>
      <t xml:space="preserve">- 03 Jul 2019 CK to send out Draft copy for review (CK) </t>
    </r>
    <r>
      <rPr>
        <b/>
        <sz val="10"/>
        <color indexed="12"/>
        <rFont val="Arial"/>
        <family val="2"/>
      </rPr>
      <t xml:space="preserve">
</t>
    </r>
    <r>
      <rPr>
        <sz val="10"/>
        <rFont val="Arial"/>
        <family val="2"/>
      </rPr>
      <t>- 10 Jul 2019 Revisit on the Draft JBS and enhance on the KeyPoints and Reason section.</t>
    </r>
    <r>
      <rPr>
        <b/>
        <sz val="10"/>
        <color indexed="12"/>
        <rFont val="Arial"/>
        <family val="2"/>
      </rPr>
      <t xml:space="preserve">
</t>
    </r>
    <r>
      <rPr>
        <sz val="10"/>
        <rFont val="Arial"/>
        <family val="2"/>
      </rPr>
      <t>- 17 Jul 2019: CK to revised and send out to WPPL for review</t>
    </r>
    <r>
      <rPr>
        <b/>
        <sz val="10"/>
        <color indexed="12"/>
        <rFont val="Arial"/>
        <family val="2"/>
      </rPr>
      <t xml:space="preserve">
</t>
    </r>
    <r>
      <rPr>
        <sz val="10"/>
        <color indexed="8"/>
        <rFont val="Arial"/>
        <family val="2"/>
      </rPr>
      <t>- 24 Jul 2019: Completed reviewing with Desmond - Send out to Edwin and Desmond by this week.</t>
    </r>
    <r>
      <rPr>
        <b/>
        <sz val="10"/>
        <color indexed="12"/>
        <rFont val="Arial"/>
        <family val="2"/>
      </rPr>
      <t xml:space="preserve">
</t>
    </r>
    <r>
      <rPr>
        <sz val="10"/>
        <color indexed="8"/>
        <rFont val="Arial"/>
        <family val="2"/>
      </rPr>
      <t>- 31 Jul 2019: Desmond commented the JBS and CK to update accordingly</t>
    </r>
    <r>
      <rPr>
        <b/>
        <sz val="10"/>
        <color indexed="12"/>
        <rFont val="Arial"/>
        <family val="2"/>
      </rPr>
      <t xml:space="preserve">
</t>
    </r>
    <r>
      <rPr>
        <sz val="10"/>
        <color theme="1"/>
        <rFont val="Arial"/>
        <family val="2"/>
      </rPr>
      <t>- 07 Aug 2019: JBS is send to Desmond dated 31Jul19. Pending for Desmond's advice on the next course of action.</t>
    </r>
    <r>
      <rPr>
        <b/>
        <sz val="10"/>
        <color indexed="12"/>
        <rFont val="Arial"/>
        <family val="2"/>
      </rPr>
      <t xml:space="preserve">
</t>
    </r>
    <r>
      <rPr>
        <sz val="10"/>
        <color theme="1"/>
        <rFont val="Arial"/>
        <family val="2"/>
      </rPr>
      <t>- 14 Aug 2019: Pending for Desmond's advice on the next course of action</t>
    </r>
    <r>
      <rPr>
        <b/>
        <sz val="10"/>
        <color rgb="FF0000FF"/>
        <rFont val="Arial"/>
        <family val="2"/>
      </rPr>
      <t xml:space="preserve">.
</t>
    </r>
    <r>
      <rPr>
        <sz val="10"/>
        <color theme="1"/>
        <rFont val="Arial"/>
        <family val="2"/>
      </rPr>
      <t>28 Aug 2019 : JBS agreed, Desmond to pass the JBS to CK and insert as per formatting</t>
    </r>
    <r>
      <rPr>
        <b/>
        <sz val="10"/>
        <color rgb="FF0000FF"/>
        <rFont val="Arial"/>
        <family val="2"/>
      </rPr>
      <t xml:space="preserve">
</t>
    </r>
    <r>
      <rPr>
        <sz val="10"/>
        <color theme="1"/>
        <rFont val="Arial"/>
        <family val="2"/>
      </rPr>
      <t>04 Sep 2019 : CKT to verify ASP.</t>
    </r>
    <r>
      <rPr>
        <sz val="10"/>
        <color rgb="FF0000FF"/>
        <rFont val="Arial"/>
        <family val="2"/>
      </rPr>
      <t xml:space="preserve">
</t>
    </r>
    <r>
      <rPr>
        <sz val="10"/>
        <color theme="1"/>
        <rFont val="Arial"/>
        <family val="2"/>
      </rPr>
      <t>11 Sep 2019 ECR 9231435 - Review and approval in progress in Waters</t>
    </r>
    <r>
      <rPr>
        <sz val="10"/>
        <color rgb="FF0000FF"/>
        <rFont val="Arial"/>
        <family val="2"/>
      </rPr>
      <t xml:space="preserve">
</t>
    </r>
    <r>
      <rPr>
        <b/>
        <sz val="10"/>
        <color rgb="FF0000FF"/>
        <rFont val="Arial"/>
        <family val="2"/>
      </rPr>
      <t>18 Sep 2019 Track as per ECO process</t>
    </r>
  </si>
  <si>
    <r>
      <rPr>
        <b/>
        <sz val="10"/>
        <color rgb="FF0000FF"/>
        <rFont val="Arial"/>
        <family val="2"/>
      </rPr>
      <t>TUV Flow Cell Low Energy Level.</t>
    </r>
    <r>
      <rPr>
        <sz val="10"/>
        <color theme="1"/>
        <rFont val="Arial"/>
        <family val="2"/>
      </rPr>
      <t xml:space="preserve">
- Need to check the TUV Shunt Tranmittance value. (5 data points each shunt)
- review the ASP and TSP
- PM to submit (Joel)
</t>
    </r>
    <r>
      <rPr>
        <sz val="10"/>
        <rFont val="Arial"/>
        <family val="2"/>
      </rPr>
      <t>21 Aug 2019 - Joel reviewed TSP 735001356 TUV Detector, Final Test Procedure and it does not specified transmittance value TUV TSP's . WPPL to advise after verification from Milford</t>
    </r>
    <r>
      <rPr>
        <b/>
        <sz val="10"/>
        <color rgb="FF0000FF"/>
        <rFont val="Arial"/>
        <family val="2"/>
      </rPr>
      <t xml:space="preserve"> 
</t>
    </r>
    <r>
      <rPr>
        <sz val="10"/>
        <color theme="1"/>
        <rFont val="Arial"/>
        <family val="2"/>
      </rPr>
      <t xml:space="preserve">28 Aug 2019 - Hua Zhen to follow-up transmittance value to Milford (JMD to HZ)
04 Sep 2019 - HZL send email inquiry to MJ Milford (pending advise)
16 Sep 2019 - Mark Jussaume update no limit and sees reading 0f 80, he put Eric in list hoping may have some add'l knowledge of the shunts
</t>
    </r>
    <r>
      <rPr>
        <b/>
        <sz val="10"/>
        <color rgb="FF0000FF"/>
        <rFont val="Arial"/>
        <family val="2"/>
      </rPr>
      <t>18 Sep 2109 WPPL to follow-up in knowledge base info.</t>
    </r>
  </si>
  <si>
    <t>Mounting and dismantling of PCBA to UUT
- 2695, Alarm Message (Related to Allianc 2695 only)
- Instrument Specification (Basic related to PCBA)</t>
  </si>
  <si>
    <t>Item</t>
  </si>
  <si>
    <t>Serial Number</t>
  </si>
  <si>
    <t>Freeze (Y/N)</t>
  </si>
  <si>
    <t>Time</t>
  </si>
  <si>
    <t>Prepared By</t>
  </si>
  <si>
    <r>
      <rPr>
        <strike/>
        <sz val="10"/>
        <color theme="1"/>
        <rFont val="Arial"/>
        <family val="2"/>
      </rPr>
      <t xml:space="preserve">06 Sep 19 </t>
    </r>
    <r>
      <rPr>
        <sz val="10"/>
        <color theme="1"/>
        <rFont val="Arial"/>
        <family val="2"/>
      </rPr>
      <t xml:space="preserve">
30 Sep 19 </t>
    </r>
  </si>
  <si>
    <r>
      <rPr>
        <b/>
        <sz val="10"/>
        <color rgb="FF0000FF"/>
        <rFont val="Arial"/>
        <family val="2"/>
      </rPr>
      <t>OESR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</si>
  <si>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t>Alliance Final Tester 3 Freeze 
OESR S190059/OESR 193244  Alliance Final Test 3 Frequently Freeze During Final Test</t>
  </si>
  <si>
    <r>
      <t xml:space="preserve">TE82943 (8x testers) Qualification to update Firmware &amp; driver Pack
</t>
    </r>
    <r>
      <rPr>
        <sz val="10"/>
        <color indexed="8"/>
        <rFont val="Arial"/>
        <family val="2"/>
      </rPr>
      <t>- 12 Jun 2019 TMD010661 v01 release and effective 03 Jun 2019</t>
    </r>
    <r>
      <rPr>
        <b/>
        <sz val="10"/>
        <color indexed="12"/>
        <rFont val="Arial"/>
        <family val="2"/>
      </rPr>
      <t xml:space="preserve">
</t>
    </r>
    <r>
      <rPr>
        <sz val="10"/>
        <color indexed="8"/>
        <rFont val="Arial"/>
        <family val="2"/>
      </rPr>
      <t xml:space="preserve">- 19 Jun 2019 TE82943-11 Test Station updated to version 1.8 and ver 2.3, Test Report submitted, pending approval from Milford. (Yee Hwa)
- 26 Jun 2019 TE82943-12 Test Station updated to version 1.8 and ver 2.3 last night, Test report submitted to YHC
</t>
    </r>
    <r>
      <rPr>
        <sz val="10"/>
        <rFont val="Arial"/>
        <family val="2"/>
      </rPr>
      <t>- 03 Jul 2019 TE82943-11 Approved / TE82943-12 IQ Report approval in progress (YH)</t>
    </r>
    <r>
      <rPr>
        <b/>
        <sz val="10"/>
        <color indexed="12"/>
        <rFont val="Arial"/>
        <family val="2"/>
      </rPr>
      <t xml:space="preserve">
</t>
    </r>
    <r>
      <rPr>
        <sz val="10"/>
        <rFont val="Arial"/>
        <family val="2"/>
      </rPr>
      <t>- 10 Jul 2019: 2 testers are routing for approval - In process</t>
    </r>
    <r>
      <rPr>
        <b/>
        <sz val="10"/>
        <color indexed="12"/>
        <rFont val="Arial"/>
        <family val="2"/>
      </rPr>
      <t xml:space="preserve">
</t>
    </r>
    <r>
      <rPr>
        <sz val="10"/>
        <rFont val="Arial"/>
        <family val="2"/>
      </rPr>
      <t>- 17Jul 2019: 14 - 18 testers are still in process</t>
    </r>
    <r>
      <rPr>
        <b/>
        <sz val="10"/>
        <color indexed="12"/>
        <rFont val="Arial"/>
        <family val="2"/>
      </rPr>
      <t xml:space="preserve">
</t>
    </r>
    <r>
      <rPr>
        <sz val="10"/>
        <color indexed="8"/>
        <rFont val="Arial"/>
        <family val="2"/>
      </rPr>
      <t>- 24 Jul 2019: In-process. By this month to complete. (Yee Hwa)</t>
    </r>
    <r>
      <rPr>
        <sz val="10"/>
        <color indexed="12"/>
        <rFont val="Arial"/>
        <family val="2"/>
      </rPr>
      <t xml:space="preserve">
</t>
    </r>
    <r>
      <rPr>
        <sz val="10"/>
        <rFont val="Arial"/>
        <family val="2"/>
      </rPr>
      <t xml:space="preserve">- 31 Jul 2019: TE82943-16,17 and 18 on-hold for a week as E. Jackson is onleave.
- 07 Aug 2019:TE82943-16,17 in-progress of testing (Joel)
- 14 Aug 2019 TE82943-16 and 17 completed and submit to YH (TCK Approved),TE82943-18 Retest is progress (Joel)
</t>
    </r>
    <r>
      <rPr>
        <sz val="10"/>
        <color theme="1"/>
        <rFont val="Arial"/>
        <family val="2"/>
      </rPr>
      <t>- 21 Aug 2019 TE82943-18 Test Report, Calibration Report with Evaluation Record for EQID 0497 has been submitted to CYH
- 28 Aug 2019 To check with ITS if able to do the PM and verification before  30 Aug 2019 (JMD)
                        Jia Chen Lim (ITS) confirmed schedule balance PM and verification by 02 Sep 2019, due to tight schedule</t>
    </r>
    <r>
      <rPr>
        <sz val="10"/>
        <color rgb="FF0000FF"/>
        <rFont val="Arial"/>
        <family val="2"/>
      </rPr>
      <t xml:space="preserve">
</t>
    </r>
    <r>
      <rPr>
        <sz val="10"/>
        <color theme="1"/>
        <rFont val="Arial"/>
        <family val="2"/>
      </rPr>
      <t>-02 Sep 2019 - ITS Jia Chen verfied balance and found to be within specification
-04 Sep 2019 Flex to arrange external calibration for Balance (JMD - arranged 13 Sep 2019)
-11 Sep 2019 Ming Deng calibrated AND HR 200 Balance and found to be within spesc (waiting for official report)</t>
    </r>
    <r>
      <rPr>
        <b/>
        <sz val="10"/>
        <color rgb="FF0000FF"/>
        <rFont val="Arial"/>
        <family val="2"/>
      </rPr>
      <t xml:space="preserve">
-24 Sep 2019 EQID 0497 SN 12326186 Calibrated and within specs released to production. VAF not required as per HZ advise (to follow 730001835)</t>
    </r>
  </si>
  <si>
    <r>
      <t xml:space="preserve">KC Tan sign-off </t>
    </r>
    <r>
      <rPr>
        <b/>
        <sz val="8"/>
        <color theme="1"/>
        <rFont val="Arial"/>
        <family val="2"/>
      </rPr>
      <t>18 Sep 19</t>
    </r>
  </si>
  <si>
    <r>
      <t xml:space="preserve">OESR S190130 -193550 TE82882 PDA Final Test System Missing Spare OB PN 700011652
</t>
    </r>
    <r>
      <rPr>
        <sz val="10"/>
        <color theme="1"/>
        <rFont val="Arial"/>
        <family val="2"/>
      </rPr>
      <t>02Sep2019 - PDA Final Test System TE82882-8,9,10,11,13, and 14 have missing Spare OB PN 700011652. (Raise OESR - JMD)</t>
    </r>
    <r>
      <rPr>
        <b/>
        <sz val="10"/>
        <color rgb="FF0000FF"/>
        <rFont val="Arial"/>
        <family val="2"/>
      </rPr>
      <t xml:space="preserve">
</t>
    </r>
    <r>
      <rPr>
        <sz val="10"/>
        <color theme="1"/>
        <rFont val="Arial"/>
        <family val="2"/>
      </rPr>
      <t xml:space="preserve">04Sep2019 - JMD shown that PDAlin.txt to HZL / EK / DA have typing error and agreed to give before and aftet updated file of PDAlin.txt to HZL  </t>
    </r>
    <r>
      <rPr>
        <b/>
        <sz val="10"/>
        <color rgb="FF0000FF"/>
        <rFont val="Arial"/>
        <family val="2"/>
      </rPr>
      <t xml:space="preserve">
</t>
    </r>
    <r>
      <rPr>
        <sz val="10"/>
        <color theme="1"/>
        <rFont val="Arial"/>
        <family val="2"/>
      </rPr>
      <t>05Sep2019 - JMD send to HZL the corrected PDAini.txt for follow-up to E.Turner</t>
    </r>
    <r>
      <rPr>
        <b/>
        <sz val="10"/>
        <color rgb="FF0000FF"/>
        <rFont val="Arial"/>
        <family val="2"/>
      </rPr>
      <t xml:space="preserve">
</t>
    </r>
    <r>
      <rPr>
        <sz val="10"/>
        <color theme="1"/>
        <rFont val="Arial"/>
        <family val="2"/>
      </rPr>
      <t>11Sep2019 - HZL updated that Flex need to build 1X of 700011652 for validation after E.Turner return on 18 Sep 2019
18Sep2019 -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25Sep2019 - TE82882-8, 9, 10, 11, 13, and 14 Final Test report with PN 700011652 has been submitted to HZL (24Sep19)</t>
    </r>
    <r>
      <rPr>
        <b/>
        <sz val="10"/>
        <color rgb="FF0000FF"/>
        <rFont val="Arial"/>
        <family val="2"/>
      </rPr>
      <t xml:space="preserve">
26Sep2019 - TE82882-10SEP19-VAF_Approved and released tester for usage.</t>
    </r>
  </si>
  <si>
    <r>
      <rPr>
        <strike/>
        <sz val="10"/>
        <color theme="1"/>
        <rFont val="Arial"/>
        <family val="2"/>
      </rPr>
      <t>06 Sep 19</t>
    </r>
    <r>
      <rPr>
        <sz val="10"/>
        <color theme="1"/>
        <rFont val="Arial"/>
        <family val="2"/>
      </rPr>
      <t xml:space="preserve">
</t>
    </r>
    <r>
      <rPr>
        <strike/>
        <sz val="10"/>
        <color theme="1"/>
        <rFont val="Arial"/>
        <family val="2"/>
      </rPr>
      <t>18 Sep 19</t>
    </r>
    <r>
      <rPr>
        <sz val="10"/>
        <color theme="1"/>
        <rFont val="Arial"/>
        <family val="2"/>
      </rPr>
      <t xml:space="preserve">
</t>
    </r>
    <r>
      <rPr>
        <strike/>
        <sz val="10"/>
        <color theme="1"/>
        <rFont val="Arial"/>
        <family val="2"/>
      </rPr>
      <t xml:space="preserve">25 Sep 19
</t>
    </r>
    <r>
      <rPr>
        <sz val="10"/>
        <color theme="1"/>
        <rFont val="Arial"/>
        <family val="2"/>
      </rPr>
      <t>30 Oct 19</t>
    </r>
  </si>
  <si>
    <r>
      <rPr>
        <strike/>
        <sz val="10"/>
        <color theme="1"/>
        <rFont val="Arial"/>
        <family val="2"/>
      </rPr>
      <t>06-Sep-19</t>
    </r>
    <r>
      <rPr>
        <sz val="10"/>
        <color theme="1"/>
        <rFont val="Arial"/>
        <family val="2"/>
      </rPr>
      <t xml:space="preserve">
</t>
    </r>
    <r>
      <rPr>
        <strike/>
        <sz val="10"/>
        <color theme="1"/>
        <rFont val="Arial"/>
        <family val="2"/>
      </rPr>
      <t xml:space="preserve">10-Oct-19
</t>
    </r>
    <r>
      <rPr>
        <sz val="10"/>
        <color theme="1"/>
        <rFont val="Arial"/>
        <family val="2"/>
      </rPr>
      <t xml:space="preserve">30-Dec-19
</t>
    </r>
  </si>
  <si>
    <r>
      <rPr>
        <strike/>
        <sz val="10"/>
        <color theme="1"/>
        <rFont val="Arial"/>
        <family val="2"/>
      </rPr>
      <t xml:space="preserve">31-Jan-20
</t>
    </r>
    <r>
      <rPr>
        <sz val="10"/>
        <color theme="1"/>
        <rFont val="Arial"/>
        <family val="2"/>
      </rPr>
      <t>31-Jul-20</t>
    </r>
  </si>
  <si>
    <r>
      <t xml:space="preserve">OESR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</si>
  <si>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r>
      <t xml:space="preserve">31-Dec-2018
31-Mar-2019
30-Jun-2019
</t>
    </r>
    <r>
      <rPr>
        <strike/>
        <sz val="10"/>
        <color rgb="FF000000"/>
        <rFont val="Arial"/>
        <family val="2"/>
      </rPr>
      <t>16-Oct-2019</t>
    </r>
    <r>
      <rPr>
        <sz val="10"/>
        <color rgb="FF000000"/>
        <rFont val="Arial"/>
        <family val="2"/>
      </rPr>
      <t xml:space="preserve">
30-Oct-2019</t>
    </r>
  </si>
  <si>
    <r>
      <rPr>
        <strike/>
        <sz val="10"/>
        <color theme="1"/>
        <rFont val="Arial"/>
        <family val="2"/>
      </rPr>
      <t>02 Oct 19</t>
    </r>
    <r>
      <rPr>
        <sz val="10"/>
        <color theme="1"/>
        <rFont val="Arial"/>
        <family val="2"/>
      </rPr>
      <t xml:space="preserve">
</t>
    </r>
    <r>
      <rPr>
        <strike/>
        <sz val="10"/>
        <color theme="1"/>
        <rFont val="Arial"/>
        <family val="2"/>
      </rPr>
      <t>16 Oct 19</t>
    </r>
    <r>
      <rPr>
        <sz val="10"/>
        <color theme="1"/>
        <rFont val="Arial"/>
        <family val="2"/>
      </rPr>
      <t xml:space="preserve">
30 Oct 19</t>
    </r>
  </si>
  <si>
    <t>David
HZL</t>
  </si>
  <si>
    <t>Shamsul
HZL</t>
  </si>
  <si>
    <r>
      <t xml:space="preserve">Alliance Test Station Study Upgrade to use for common use to other model (Sample Manager)
</t>
    </r>
    <r>
      <rPr>
        <sz val="10"/>
        <rFont val="Arial"/>
        <family val="2"/>
      </rPr>
      <t xml:space="preserve">09Oct19: HZL to study the upgrading for the test station to save space 
</t>
    </r>
    <r>
      <rPr>
        <sz val="10"/>
        <color theme="1"/>
        <rFont val="Arial"/>
        <family val="2"/>
      </rPr>
      <t>16Oct19: Milford is studying the proposal</t>
    </r>
    <r>
      <rPr>
        <b/>
        <sz val="10"/>
        <color rgb="FF0000FF"/>
        <rFont val="Arial"/>
        <family val="2"/>
      </rPr>
      <t xml:space="preserve">
30Oct19: Result from Milford is not feasible to have a common test station.</t>
    </r>
  </si>
  <si>
    <r>
      <t xml:space="preserve">OESR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</si>
  <si>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GLY
GYC</t>
  </si>
  <si>
    <r>
      <t xml:space="preserve">AND HR 200 Balance Misssing Segment Activity
</t>
    </r>
    <r>
      <rPr>
        <sz val="10"/>
        <color theme="1"/>
        <rFont val="Arial"/>
        <family val="2"/>
      </rPr>
      <t>25Sep2019: HZL to discuss with Edwin if scrap or repair .New Model GR 200 S$1765.5 Repair :TE82943-11 AND HR200</t>
    </r>
    <r>
      <rPr>
        <b/>
        <sz val="10"/>
        <color rgb="FF0000FF"/>
        <rFont val="Arial"/>
        <family val="2"/>
      </rPr>
      <t xml:space="preserve">
</t>
    </r>
    <r>
      <rPr>
        <sz val="10"/>
        <color theme="1"/>
        <rFont val="Arial"/>
        <family val="2"/>
      </rPr>
      <t>09Oct2019: To engage vendor to scrap with certification</t>
    </r>
    <r>
      <rPr>
        <b/>
        <sz val="10"/>
        <color rgb="FF0000FF"/>
        <rFont val="Arial"/>
        <family val="2"/>
      </rPr>
      <t xml:space="preserve">
1</t>
    </r>
    <r>
      <rPr>
        <sz val="10"/>
        <color theme="1"/>
        <rFont val="Arial"/>
        <family val="2"/>
      </rPr>
      <t xml:space="preserve">6Oct19: JMD to send to scrap today and vendor mentioned that Certificate Of Destruction available after 3 weeks only (to recieve by 30Oct19)    </t>
    </r>
    <r>
      <rPr>
        <b/>
        <sz val="10"/>
        <color rgb="FF0000FF"/>
        <rFont val="Arial"/>
        <family val="2"/>
      </rPr>
      <t xml:space="preserve">  
13Nov19: JMD emailel to HZL the Certificate Of Destruction and Scrap Form 3291      
</t>
    </r>
  </si>
  <si>
    <t>AP
JMD
GYC</t>
  </si>
  <si>
    <r>
      <rPr>
        <b/>
        <u/>
        <sz val="10"/>
        <color rgb="FF0000FF"/>
        <rFont val="Arial"/>
        <family val="2"/>
      </rPr>
      <t xml:space="preserve">Waters Server installation  </t>
    </r>
    <r>
      <rPr>
        <b/>
        <sz val="10"/>
        <color indexed="12"/>
        <rFont val="Arial"/>
        <family val="2"/>
      </rPr>
      <t xml:space="preserve">
</t>
    </r>
    <r>
      <rPr>
        <sz val="10"/>
        <rFont val="Arial"/>
        <family val="2"/>
      </rPr>
      <t xml:space="preserve">28Nov18:  Currently 2x servers in rack. Recieving 3rd server.
- Collection of 2 server on 03Dec18 from WPPL. (Kallang and Senai)
- 1 server to setup at Kallang on 04Dec18. 
- 1 server to setup at Senai on 05Dec18. 
- WPPL plan to decommission Kallang old Waters server on Jan19
</t>
    </r>
    <r>
      <rPr>
        <sz val="10"/>
        <color indexed="8"/>
        <rFont val="Arial"/>
        <family val="2"/>
      </rPr>
      <t xml:space="preserve">05Dec18: Will update the status by this week
- New Server (ST: FVDCBS2) installed 04 Dec 2018
- utilized existing UPS and to ship new UPS back to WPPL as SPARE
- Request to SCRAP the OLD server and defective UPS
</t>
    </r>
    <r>
      <rPr>
        <sz val="10"/>
        <color theme="1"/>
        <rFont val="Arial"/>
        <family val="2"/>
      </rPr>
      <t>09Sep19: JMD send follow-up Whats app message to HZL for update from Waters IT Team</t>
    </r>
    <r>
      <rPr>
        <b/>
        <sz val="10"/>
        <color rgb="FF0000FF"/>
        <rFont val="Arial"/>
        <family val="2"/>
      </rPr>
      <t xml:space="preserve">
</t>
    </r>
    <r>
      <rPr>
        <sz val="10"/>
        <color theme="1"/>
        <rFont val="Arial"/>
        <family val="2"/>
      </rPr>
      <t>18Sep19: HZL advised to witness the decomissioning of the old sever by 4:00 PM</t>
    </r>
    <r>
      <rPr>
        <sz val="10"/>
        <color rgb="FF0000FF"/>
        <rFont val="Arial"/>
        <family val="2"/>
      </rPr>
      <t xml:space="preserve">
</t>
    </r>
    <r>
      <rPr>
        <sz val="10"/>
        <color theme="1"/>
        <rFont val="Arial"/>
        <family val="2"/>
      </rPr>
      <t>25Sep19: Pls. refer to previous minutes for the deleted discussions:
                    Server is working and no issue observed for the whole week (Laber printing and test reports)
                    HZL to check on scrapping the Server through local IT Support
27Sep19: HZL Updated that Flex to send the Server HDD to Waters and Scrap Certificate to WPPL.</t>
    </r>
    <r>
      <rPr>
        <b/>
        <sz val="10"/>
        <color rgb="FF0000FF"/>
        <rFont val="Arial"/>
        <family val="2"/>
      </rPr>
      <t xml:space="preserve">
</t>
    </r>
    <r>
      <rPr>
        <sz val="10"/>
        <color theme="1"/>
        <rFont val="Arial"/>
        <family val="2"/>
      </rPr>
      <t>09Oct19: JMD to get vendor that will scrap and issue certificate to vendor/Server HDD to return to WPPL
16Oct19: JMD to send to scrap today and vendor mentioned that Certificate Of Destruction available after 3 weeks only (to recieve by 30Oct19)</t>
    </r>
    <r>
      <rPr>
        <b/>
        <sz val="10"/>
        <color rgb="FF0000FF"/>
        <rFont val="Arial"/>
        <family val="2"/>
      </rPr>
      <t xml:space="preserve">    
13Nov19: JMD emailed to HZL the Certificate Of Destruction and Scrap Form 3291     </t>
    </r>
  </si>
  <si>
    <r>
      <rPr>
        <b/>
        <sz val="10"/>
        <color rgb="FF0000FF"/>
        <rFont val="Arial"/>
        <family val="2"/>
      </rPr>
      <t xml:space="preserve">OESR #190118/ #190119 Reticule Plate Broken Target Mirror </t>
    </r>
    <r>
      <rPr>
        <sz val="10"/>
        <color theme="1"/>
        <rFont val="Arial"/>
        <family val="2"/>
      </rPr>
      <t xml:space="preserve">
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t>
    </r>
    <r>
      <rPr>
        <sz val="10"/>
        <rFont val="Arial"/>
        <family val="2"/>
      </rPr>
      <t xml:space="preserve">10Oct19 PM documentation approval in-progress
</t>
    </r>
    <r>
      <rPr>
        <sz val="10"/>
        <color theme="1"/>
        <rFont val="Arial"/>
        <family val="2"/>
      </rPr>
      <t xml:space="preserve">16Oct19: Part lead time is 4week from now (16Nov19)
</t>
    </r>
    <r>
      <rPr>
        <b/>
        <sz val="10"/>
        <color rgb="FF0000FF"/>
        <rFont val="Arial"/>
        <family val="2"/>
      </rPr>
      <t>20Oct19: GLY assembled and release to Production.</t>
    </r>
  </si>
  <si>
    <r>
      <rPr>
        <strike/>
        <sz val="10"/>
        <color rgb="FF000000"/>
        <rFont val="Arial"/>
        <family val="2"/>
      </rPr>
      <t>06 Nov 2019</t>
    </r>
    <r>
      <rPr>
        <sz val="10"/>
        <color indexed="8"/>
        <rFont val="Arial"/>
        <family val="2"/>
      </rPr>
      <t xml:space="preserve">
30 Nov 2019</t>
    </r>
  </si>
  <si>
    <r>
      <rPr>
        <b/>
        <sz val="10"/>
        <color rgb="FF0000FF"/>
        <rFont val="Arial"/>
        <family val="2"/>
      </rPr>
      <t>OESR # 193460 Additional Capacity for Flow cell Tester (Pressure Decay Tester - TE82475)</t>
    </r>
    <r>
      <rPr>
        <sz val="10"/>
        <color theme="1"/>
        <rFont val="Arial"/>
        <family val="2"/>
      </rPr>
      <t xml:space="preserve">
14Aug19 to put th TE number (JMD)
28Aug19 : Q3- Q4: 74.1% Prime / 89.3 with Prime and Spare
                             Q1-Q2 2020:Prime 79.3% / Prime + Spare 91.56% (HZ to update)
04Sep19 - HZL send reminder to MJ Milford
16Sep19 - MJ update the Milford is working concept to modernize this tester as duplicating it is impractical due to parts obsolecence</t>
    </r>
    <r>
      <rPr>
        <sz val="10"/>
        <color rgb="FF0000FF"/>
        <rFont val="Arial"/>
        <family val="2"/>
      </rPr>
      <t xml:space="preserve">
</t>
    </r>
    <r>
      <rPr>
        <sz val="10"/>
        <color theme="1"/>
        <rFont val="Arial"/>
        <family val="2"/>
      </rPr>
      <t xml:space="preserve">10Oct19: HZL to check for update from MJ for the concept of modernization of this tester
</t>
    </r>
    <r>
      <rPr>
        <sz val="10"/>
        <rFont val="Arial"/>
        <family val="2"/>
      </rPr>
      <t xml:space="preserve">13Nov19:HZL to checked for update from </t>
    </r>
    <r>
      <rPr>
        <b/>
        <sz val="10"/>
        <rFont val="Arial"/>
        <family val="2"/>
      </rPr>
      <t>Milford</t>
    </r>
    <r>
      <rPr>
        <sz val="10"/>
        <rFont val="Arial"/>
        <family val="2"/>
      </rPr>
      <t xml:space="preserve"> 
27Nov19: HZL updated flowcell PN to MJ and prepare CEA for review.
</t>
    </r>
    <r>
      <rPr>
        <b/>
        <sz val="10"/>
        <color rgb="FF0000FF"/>
        <rFont val="Arial"/>
        <family val="2"/>
      </rPr>
      <t xml:space="preserve">04Dec19: Pending for HZL comfirmation </t>
    </r>
  </si>
  <si>
    <r>
      <rPr>
        <b/>
        <sz val="10"/>
        <color rgb="FF0000FF"/>
        <rFont val="Arial"/>
        <family val="2"/>
      </rPr>
      <t>OESR # 193461 Additional Capacity for Alliance CCD Tester (TE82520 / Tool 119828)</t>
    </r>
    <r>
      <rPr>
        <sz val="10"/>
        <color theme="1"/>
        <rFont val="Arial"/>
        <family val="2"/>
      </rPr>
      <t xml:space="preserve">
14Aug19 to put th TE number (JMD)
28Aug19 : Q3- Q4 66.1% Prime / 74.7 with Prime and Spare
                          Q1-Q2 2020: Prime 81.1% / Prime + Spare 85.5%  (HZ to update)
04Sep19 : TE82520-3 CEA Approval loop
09Sep19: TE82520-3 CEA Approved/ HZL sent the CEA to Milford
10Oct19:  HZL to check and advise the progress from Milford and respective completion date
16Oct19: ETD on Q2'20 advice from Chau Nguyen
</t>
    </r>
    <r>
      <rPr>
        <b/>
        <sz val="10"/>
        <color rgb="FF0000FF"/>
        <rFont val="Arial"/>
        <family val="2"/>
      </rPr>
      <t xml:space="preserve">04Dec19: Pending for HZL comfirmation
</t>
    </r>
  </si>
  <si>
    <r>
      <rPr>
        <b/>
        <sz val="10"/>
        <color rgb="FF0000FF"/>
        <rFont val="Arial"/>
        <family val="2"/>
      </rPr>
      <t>OESR # 193124 Additional Capacity for Alliance Pump Tray Tester (TE82526)</t>
    </r>
    <r>
      <rPr>
        <sz val="10"/>
        <color theme="1"/>
        <rFont val="Arial"/>
        <family val="2"/>
      </rPr>
      <t xml:space="preserve">
14Aug19: to put the TE number (JMD) (TE82526)
28Aug19: Milford in progress in building and updating the CPU to Windows 10  (HZ to update)</t>
    </r>
    <r>
      <rPr>
        <b/>
        <sz val="10"/>
        <color rgb="FF0000FF"/>
        <rFont val="Arial"/>
        <family val="2"/>
      </rPr>
      <t xml:space="preserve">
</t>
    </r>
    <r>
      <rPr>
        <sz val="10"/>
        <color theme="1"/>
        <rFont val="Arial"/>
        <family val="2"/>
      </rPr>
      <t xml:space="preserve">03Sep19: HZL check with Matt Brule for the tester BOM and pricing / CEA
11Sep19: Finance AT mentioned that able to use existing CEA
10Oct19: HZL to check and advise the progress from Milford
</t>
    </r>
    <r>
      <rPr>
        <sz val="10"/>
        <rFont val="Arial"/>
        <family val="2"/>
      </rPr>
      <t>13Nov19: HZL to check for update</t>
    </r>
    <r>
      <rPr>
        <sz val="10"/>
        <color theme="1"/>
        <rFont val="Arial"/>
        <family val="2"/>
      </rPr>
      <t xml:space="preserve">
04Dec19: Pending for HZL comfirmation</t>
    </r>
    <r>
      <rPr>
        <b/>
        <sz val="10"/>
        <color rgb="FF0000FF"/>
        <rFont val="Arial"/>
        <family val="2"/>
      </rPr>
      <t xml:space="preserve">
11Dec19: On-track as per HZL feedback from Milford</t>
    </r>
  </si>
  <si>
    <t>TBA</t>
  </si>
  <si>
    <t>Joel / 
Jing Xuan</t>
  </si>
  <si>
    <r>
      <rPr>
        <b/>
        <u/>
        <sz val="9"/>
        <color indexed="8"/>
        <rFont val="Arial"/>
        <family val="2"/>
      </rPr>
      <t>Weekly Downtime Update:</t>
    </r>
    <r>
      <rPr>
        <sz val="9"/>
        <color indexed="8"/>
        <rFont val="Arial"/>
        <family val="2"/>
      </rPr>
      <t xml:space="preserve">
Flex to the detail for down equipment every Thursday 5:30PM
-Monthly - every end of the month: Dashboard / end of the month
-to add summary page on the downtime report / weekly
24 Apr 2019: To include tools/equipment
11Dec2019: Target Closure change from Routine to 24-Apr-19</t>
    </r>
  </si>
  <si>
    <r>
      <rPr>
        <b/>
        <sz val="10"/>
        <color indexed="12"/>
        <rFont val="Arial"/>
        <family val="2"/>
      </rPr>
      <t xml:space="preserve">Carryover FPY Tabulation for Alliance 
</t>
    </r>
    <r>
      <rPr>
        <sz val="10"/>
        <color indexed="8"/>
        <rFont val="Arial"/>
        <family val="2"/>
      </rPr>
      <t xml:space="preserve">- 12 Jun 2019 Continue the tracking and send to WPPL - every Friday Morning (9:30am)
- 19 Jun 2019 Routine submission as is.
- 26 Jun 2019 Routine submission as is.
</t>
    </r>
    <r>
      <rPr>
        <sz val="10"/>
        <rFont val="Arial"/>
        <family val="2"/>
      </rPr>
      <t>- 03 Jul 2019 Understand the 5% on WW26 and set trigger point</t>
    </r>
    <r>
      <rPr>
        <b/>
        <sz val="10"/>
        <color indexed="12"/>
        <rFont val="Arial"/>
        <family val="2"/>
      </rPr>
      <t xml:space="preserve">
</t>
    </r>
    <r>
      <rPr>
        <sz val="10"/>
        <rFont val="Arial"/>
        <family val="2"/>
      </rPr>
      <t xml:space="preserve">- 17 Jul 2019 Continue monitoring
</t>
    </r>
    <r>
      <rPr>
        <b/>
        <sz val="10"/>
        <color indexed="30"/>
        <rFont val="Arial"/>
        <family val="2"/>
      </rPr>
      <t>- 24 Jul 2019 Continue monitoring</t>
    </r>
    <r>
      <rPr>
        <sz val="10"/>
        <color theme="1"/>
        <rFont val="Arial"/>
        <family val="2"/>
      </rPr>
      <t xml:space="preserve">
- 11Dec 2019: To close this activity and go by routine monitoring by production line. Any spike to trigger WPPL &gt;95% only for Carryover </t>
    </r>
  </si>
  <si>
    <t>TEAM</t>
  </si>
  <si>
    <t>Additional tacker
11Dec19: Add OESR and TMD in this Engineering Meeting for the purpose of Status update and transparency from both Team (WPPL and Flex)</t>
  </si>
  <si>
    <t>OESR ACTION ITEMS DISCUSSED</t>
  </si>
  <si>
    <r>
      <rPr>
        <b/>
        <sz val="10"/>
        <color rgb="FF0000FF"/>
        <rFont val="Arial"/>
        <family val="2"/>
      </rPr>
      <t>OESR # 190059  Alliance Final Test 3 Frequently Freeze During Final Test</t>
    </r>
    <r>
      <rPr>
        <sz val="10"/>
        <color theme="1"/>
        <rFont val="Arial"/>
        <family val="2"/>
      </rPr>
      <t xml:space="preserve">
</t>
    </r>
    <r>
      <rPr>
        <b/>
        <sz val="10"/>
        <color rgb="FF0000FF"/>
        <rFont val="Arial"/>
        <family val="2"/>
      </rPr>
      <t>OESR #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t>
    </r>
    <r>
      <rPr>
        <b/>
        <sz val="10"/>
        <color rgb="FF0000FF"/>
        <rFont val="Arial"/>
        <family val="2"/>
      </rPr>
      <t>25 Sep 2019: JMD issue the tracker for 100 units to Prod'n and monitoring in progress</t>
    </r>
  </si>
  <si>
    <r>
      <rPr>
        <b/>
        <sz val="10"/>
        <color rgb="FF0000FF"/>
        <rFont val="Arial"/>
        <family val="2"/>
      </rPr>
      <t>OESR #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</si>
  <si>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r>
      <t xml:space="preserve">OESR # 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</si>
  <si>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t xml:space="preserve">OESR 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</si>
  <si>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r>
      <rPr>
        <b/>
        <sz val="10"/>
        <color rgb="FF0000FF"/>
        <rFont val="Arial"/>
        <family val="2"/>
      </rPr>
      <t>OESR # 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</si>
  <si>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rPr>
        <b/>
        <sz val="10"/>
        <color rgb="FF0000FF"/>
        <rFont val="Arial"/>
        <family val="2"/>
      </rPr>
      <t>OESR  #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</si>
  <si>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sz val="10"/>
        <color rgb="FF0000FF"/>
        <rFont val="Arial"/>
        <family val="2"/>
      </rPr>
      <t>OESR # 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</si>
  <si>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OESR #190124 - 193544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</si>
  <si>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r>
      <t xml:space="preserve">OESR #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</si>
  <si>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OESR # 190133 Label Printing 
04 Sep 2019 GLY to follow-up with DA</t>
  </si>
  <si>
    <r>
      <t xml:space="preserve">OESR #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</si>
  <si>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t>Below data per latest sound measurement conducted today.</t>
  </si>
  <si>
    <t>Present : Aldwin. Ivy, Desmond, Guan Yee, Eugene</t>
  </si>
  <si>
    <t>As per discussion today the data gathered today shall be used as reference final reference for the Sound comparison of Hot Part vs Known Good Part..</t>
  </si>
  <si>
    <t>Observations:</t>
  </si>
  <si>
    <r>
      <t>The sound level of the Hot Part Motor (68.2 dB) is still high when installed to production unit (</t>
    </r>
    <r>
      <rPr>
        <sz val="11"/>
        <color rgb="FF000000"/>
        <rFont val="Calibri"/>
        <family val="2"/>
      </rPr>
      <t>Hot Part Motor + New#6</t>
    </r>
    <r>
      <rPr>
        <sz val="11"/>
        <color theme="1"/>
        <rFont val="Calibri"/>
        <family val="2"/>
      </rPr>
      <t>)</t>
    </r>
  </si>
  <si>
    <t>There is an average of 5.0 dB difference between the Hot Part compared to 6 samples of production units.</t>
  </si>
  <si>
    <t>After re-sitting ang tightening the pump coupling shaft (WAT271467) of the Hot Part Motor, the sound level is still higher.</t>
  </si>
  <si>
    <t>SN</t>
  </si>
  <si>
    <t>Comparison</t>
  </si>
  <si>
    <t>General Sound  Level ( A ) dB (min)</t>
  </si>
  <si>
    <t>General Sound  Level ( A ) dB (max)</t>
  </si>
  <si>
    <t>Hot Part (1st try)</t>
  </si>
  <si>
    <t>New#1-1</t>
  </si>
  <si>
    <t>New#2-1</t>
  </si>
  <si>
    <t>New#3-1</t>
  </si>
  <si>
    <t>Hot Part (2nd try)</t>
  </si>
  <si>
    <t>Hot Part (3rd try)</t>
  </si>
  <si>
    <t>New#4-1</t>
  </si>
  <si>
    <t>New#5-1</t>
  </si>
  <si>
    <t>New#5-2</t>
  </si>
  <si>
    <t>New#6-1</t>
  </si>
  <si>
    <t>Hot Part (4th try)</t>
  </si>
  <si>
    <t>New 6 Motor + Hot Part Body (1st try)</t>
  </si>
  <si>
    <t>New#6-2</t>
  </si>
  <si>
    <t>Hot Part Motor + Hot Part Body (after Tightened)</t>
  </si>
  <si>
    <t>Hot Part Motor + Hot Part Body (test 1)</t>
  </si>
  <si>
    <t>Hot Part Motor + Hot Part Body (test 2)</t>
  </si>
  <si>
    <t>Hot Part Motor + New#6</t>
  </si>
  <si>
    <t xml:space="preserve">New#6 Motor + Hot Part Body </t>
  </si>
  <si>
    <t xml:space="preserve">OESR # S190194 TE82943 Truncated (test time) on the Test Report </t>
  </si>
  <si>
    <t xml:space="preserve">OESR # S190195 TE82882 Truncated (test time) on the Test Report </t>
  </si>
  <si>
    <t>Update as if 04 Dec 2019</t>
  </si>
  <si>
    <t>Status</t>
  </si>
  <si>
    <t>Active</t>
  </si>
  <si>
    <t>Y</t>
  </si>
  <si>
    <t>Model</t>
  </si>
  <si>
    <t>JMD</t>
  </si>
  <si>
    <t>GLY</t>
  </si>
  <si>
    <r>
      <t xml:space="preserve">Consign PCBA Debugging (Alliance Instrument) at Senai
</t>
    </r>
    <r>
      <rPr>
        <sz val="10"/>
        <color indexed="8"/>
        <rFont val="Arial"/>
        <family val="2"/>
      </rPr>
      <t>26Jun19 to 06 Nov19 refer to previous minutes</t>
    </r>
    <r>
      <rPr>
        <b/>
        <sz val="10"/>
        <color rgb="FF0000FF"/>
        <rFont val="Arial"/>
        <family val="2"/>
      </rPr>
      <t xml:space="preserve">
</t>
    </r>
    <r>
      <rPr>
        <sz val="10"/>
        <color theme="1"/>
        <rFont val="Arial"/>
        <family val="2"/>
      </rPr>
      <t>13Nov19: Training reschedule due to QBR Preparation. Reference to used ASP 279002695 and TSP WAT271129 and event log recording.</t>
    </r>
    <r>
      <rPr>
        <b/>
        <sz val="10"/>
        <color rgb="FF0000FF"/>
        <rFont val="Arial"/>
        <family val="2"/>
      </rPr>
      <t xml:space="preserve">
</t>
    </r>
    <r>
      <rPr>
        <sz val="10"/>
        <color theme="1"/>
        <rFont val="Arial"/>
        <family val="2"/>
      </rPr>
      <t xml:space="preserve">20Nov19: Training completed on the ASP 279002695 and TSP WAT271129 and event log recording.(to send event log sample to </t>
    </r>
    <r>
      <rPr>
        <sz val="10"/>
        <rFont val="Arial"/>
        <family val="2"/>
      </rPr>
      <t>WPPL)
27Nov19: Training conducted last 15Nov19 for event log and TSP.</t>
    </r>
  </si>
  <si>
    <r>
      <rPr>
        <b/>
        <sz val="10"/>
        <color rgb="FF0000FF"/>
        <rFont val="Arial"/>
        <family val="2"/>
      </rPr>
      <t>OESR 190059  Alliance Final Test 3 Frequently Freeze During Final Test</t>
    </r>
    <r>
      <rPr>
        <sz val="10"/>
        <color theme="1"/>
        <rFont val="Arial"/>
        <family val="2"/>
      </rPr>
      <t xml:space="preserve">
</t>
    </r>
    <r>
      <rPr>
        <b/>
        <sz val="10"/>
        <color rgb="FF0000FF"/>
        <rFont val="Arial"/>
        <family val="2"/>
      </rPr>
      <t>OESR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25 Sep 2019: JMD issue the tracket for 100 units to Prod'n and monitoring in progress
</t>
    </r>
    <r>
      <rPr>
        <b/>
        <sz val="10"/>
        <color rgb="FF0000FF"/>
        <rFont val="Arial"/>
        <family val="2"/>
      </rPr>
      <t>31 Oct 2019: Monitoring for 100 instrument competed&gt; 23 units freeze / 100 units</t>
    </r>
  </si>
  <si>
    <r>
      <t xml:space="preserve">Lean Project Update - 196015031 Failed Noise Test
</t>
    </r>
    <r>
      <rPr>
        <b/>
        <sz val="10"/>
        <color theme="1"/>
        <rFont val="Arial"/>
        <family val="2"/>
      </rPr>
      <t xml:space="preserve">- REFER HISTORY from 24th Dec 2019 Weekly Eng'g Update  </t>
    </r>
    <r>
      <rPr>
        <sz val="10"/>
        <color theme="1"/>
        <rFont val="Arial"/>
        <family val="2"/>
      </rPr>
      <t xml:space="preserve">
</t>
    </r>
  </si>
  <si>
    <r>
      <rPr>
        <b/>
        <sz val="10"/>
        <color rgb="FF0000FF"/>
        <rFont val="Arial"/>
        <family val="2"/>
      </rPr>
      <t>OESR # 193460 Additional Capacity for Flow cell Tester (Pressure Decay Tester - TE82475)</t>
    </r>
    <r>
      <rPr>
        <sz val="10"/>
        <color theme="1"/>
        <rFont val="Arial"/>
        <family val="2"/>
      </rPr>
      <t xml:space="preserve">
</t>
    </r>
    <r>
      <rPr>
        <b/>
        <sz val="10"/>
        <color theme="1"/>
        <rFont val="Arial"/>
        <family val="2"/>
      </rPr>
      <t xml:space="preserve">- REFER HISTORY from 24th Dec 2019 Weekly Eng'g Update (Closed @ Minutes of Meeting Tab and Open @ OESR_v01 tab)  </t>
    </r>
  </si>
  <si>
    <r>
      <rPr>
        <b/>
        <sz val="10"/>
        <color rgb="FF0000FF"/>
        <rFont val="Arial"/>
        <family val="2"/>
      </rPr>
      <t>OESR # 193461 Additional Capacity for Alliance CCD Tester (TE82520 / Tool 119828)</t>
    </r>
    <r>
      <rPr>
        <sz val="10"/>
        <color theme="1"/>
        <rFont val="Arial"/>
        <family val="2"/>
      </rPr>
      <t xml:space="preserve">
</t>
    </r>
    <r>
      <rPr>
        <b/>
        <sz val="10"/>
        <color theme="1"/>
        <rFont val="Arial"/>
        <family val="2"/>
      </rPr>
      <t xml:space="preserve">- REFER HISTORY from 24th Dec 2019 Weekly Eng'g Update </t>
    </r>
    <r>
      <rPr>
        <sz val="10"/>
        <color theme="1"/>
        <rFont val="Arial"/>
        <family val="2"/>
      </rPr>
      <t>(</t>
    </r>
    <r>
      <rPr>
        <b/>
        <sz val="10"/>
        <color theme="1"/>
        <rFont val="Arial"/>
        <family val="2"/>
      </rPr>
      <t xml:space="preserve">Closed @ Minutes of Meeting Tab and Open @ OESR_v01 tab)  </t>
    </r>
  </si>
  <si>
    <r>
      <rPr>
        <b/>
        <sz val="10"/>
        <color rgb="FF0000FF"/>
        <rFont val="Arial"/>
        <family val="2"/>
      </rPr>
      <t>OESR # 193124 Additional Capacity for Alliance Pump Tray Tester (TE82526)</t>
    </r>
    <r>
      <rPr>
        <sz val="10"/>
        <color theme="1"/>
        <rFont val="Arial"/>
        <family val="2"/>
      </rPr>
      <t xml:space="preserve">
</t>
    </r>
    <r>
      <rPr>
        <b/>
        <sz val="10"/>
        <color theme="1"/>
        <rFont val="Arial"/>
        <family val="2"/>
      </rPr>
      <t>- REFER HISTORY from 24th Dec 2019 Weekly Eng'g Update</t>
    </r>
    <r>
      <rPr>
        <sz val="10"/>
        <color theme="1"/>
        <rFont val="Arial"/>
        <family val="2"/>
      </rPr>
      <t xml:space="preserve"> </t>
    </r>
    <r>
      <rPr>
        <b/>
        <sz val="10"/>
        <color theme="1"/>
        <rFont val="Arial"/>
        <family val="2"/>
      </rPr>
      <t xml:space="preserve">(Closed @ Minutes of Meeting Tab and Open @ OESR_v01 tab)    </t>
    </r>
  </si>
  <si>
    <r>
      <rPr>
        <strike/>
        <sz val="10"/>
        <color theme="1"/>
        <rFont val="Arial"/>
        <family val="2"/>
      </rPr>
      <t xml:space="preserve">30 Sep 19 </t>
    </r>
    <r>
      <rPr>
        <sz val="10"/>
        <color theme="1"/>
        <rFont val="Arial"/>
        <family val="2"/>
      </rPr>
      <t xml:space="preserve">
</t>
    </r>
    <r>
      <rPr>
        <strike/>
        <sz val="10"/>
        <color theme="1"/>
        <rFont val="Arial"/>
        <family val="2"/>
      </rPr>
      <t xml:space="preserve">30 Dec 19
</t>
    </r>
    <r>
      <rPr>
        <sz val="10"/>
        <color theme="1"/>
        <rFont val="Arial"/>
        <family val="2"/>
      </rPr>
      <t>07 Feb 20</t>
    </r>
  </si>
  <si>
    <r>
      <t xml:space="preserve">Flex-WPPL-CEI Tripartite meeting (David)
</t>
    </r>
    <r>
      <rPr>
        <b/>
        <sz val="10"/>
        <color theme="1"/>
        <rFont val="Arial"/>
        <family val="2"/>
      </rPr>
      <t xml:space="preserve">- REFER HISTORY from 24th Dec 2019 Weekly Eng'g Update  </t>
    </r>
    <r>
      <rPr>
        <b/>
        <sz val="10"/>
        <color rgb="FF0000FF"/>
        <rFont val="Arial"/>
        <family val="2"/>
      </rPr>
      <t xml:space="preserve">
</t>
    </r>
    <r>
      <rPr>
        <sz val="10"/>
        <color rgb="FF0000FF"/>
        <rFont val="Arial"/>
        <family val="2"/>
      </rPr>
      <t>08Jan2020: last update: Still under review by Waters Milford on the program proposed by CEI</t>
    </r>
    <r>
      <rPr>
        <b/>
        <sz val="10"/>
        <color rgb="FF0000FF"/>
        <rFont val="Arial"/>
        <family val="2"/>
      </rPr>
      <t>,</t>
    </r>
    <r>
      <rPr>
        <sz val="10"/>
        <color rgb="FF0000FF"/>
        <rFont val="Arial"/>
        <family val="2"/>
      </rPr>
      <t xml:space="preserve"> information shared to WPPL Team Ops, any new information will update WPPL OPs Team and close this action item.</t>
    </r>
  </si>
  <si>
    <r>
      <t xml:space="preserve">Hot Part - Return to Flex on 30 Oct 2019 - 700001031 removed from Alliance unit # L18SM4424A - RMA-SKW-00000136
</t>
    </r>
    <r>
      <rPr>
        <b/>
        <sz val="10"/>
        <color theme="1"/>
        <rFont val="Arial"/>
        <family val="2"/>
      </rPr>
      <t xml:space="preserve">- REFER HISTORY from 24th Dec 2019 Weekly Eng'g Update  
</t>
    </r>
    <r>
      <rPr>
        <sz val="10"/>
        <color rgb="FF0000FF"/>
        <rFont val="Arial"/>
        <family val="2"/>
      </rPr>
      <t>08 Jan 2020: awaiting official instruction from WPPL SQE / Investigation from OPS Team already close as of 09 Dec 2019</t>
    </r>
  </si>
  <si>
    <r>
      <rPr>
        <b/>
        <sz val="10"/>
        <color rgb="FF0000FF"/>
        <rFont val="Arial"/>
        <family val="2"/>
      </rPr>
      <t>Asset Manual Update</t>
    </r>
    <r>
      <rPr>
        <sz val="10"/>
        <color theme="1"/>
        <rFont val="Arial"/>
        <family val="2"/>
      </rPr>
      <t xml:space="preserve"> 
</t>
    </r>
    <r>
      <rPr>
        <b/>
        <sz val="10"/>
        <color theme="1"/>
        <rFont val="Arial"/>
        <family val="2"/>
      </rPr>
      <t xml:space="preserve">- REFER HISTORY from 24th Dec 2019 Weekly Eng'g Update 
</t>
    </r>
    <r>
      <rPr>
        <sz val="10"/>
        <color rgb="FF0000FF"/>
        <rFont val="Arial"/>
        <family val="2"/>
      </rPr>
      <t>08 Jan 2020: JMD presented to HZL and to email the  Asset List by today</t>
    </r>
  </si>
  <si>
    <t>Final report submitted to WPPL QA Team. Pending final dispotion.
Eng'g Team activity Close</t>
  </si>
  <si>
    <r>
      <t xml:space="preserve">Cross Thread Analysis
</t>
    </r>
    <r>
      <rPr>
        <b/>
        <sz val="10"/>
        <color theme="1"/>
        <rFont val="Arial"/>
        <family val="2"/>
      </rPr>
      <t xml:space="preserve">- REFER HISTORY from 24th Dec 2019 Weekly Eng'g Update 
</t>
    </r>
    <r>
      <rPr>
        <sz val="10"/>
        <color rgb="FF0000FF"/>
        <rFont val="Arial"/>
        <family val="2"/>
      </rPr>
      <t>08 Jan 2020: ECO 9233201 to send to Flex today</t>
    </r>
    <r>
      <rPr>
        <b/>
        <sz val="10"/>
        <color rgb="FF0000FF"/>
        <rFont val="Arial"/>
        <family val="2"/>
      </rPr>
      <t xml:space="preserve">
15 Jan 2020: Start impelementation today</t>
    </r>
  </si>
  <si>
    <t>JMD
GYC</t>
  </si>
  <si>
    <t>Close
05-Feb-20</t>
  </si>
  <si>
    <r>
      <rPr>
        <strike/>
        <sz val="10"/>
        <color theme="1"/>
        <rFont val="Arial"/>
        <family val="2"/>
      </rPr>
      <t>22-Jan-20</t>
    </r>
    <r>
      <rPr>
        <sz val="10"/>
        <color theme="1"/>
        <rFont val="Arial"/>
        <family val="2"/>
      </rPr>
      <t xml:space="preserve">
31-Mar-20</t>
    </r>
  </si>
  <si>
    <r>
      <t xml:space="preserve">PC BACK UP  (Quarterly Backup)
</t>
    </r>
    <r>
      <rPr>
        <b/>
        <sz val="10"/>
        <color rgb="FF0000FF"/>
        <rFont val="Arial"/>
        <family val="2"/>
      </rPr>
      <t>- 05-Feb-2020 To backup PC quaterly</t>
    </r>
  </si>
  <si>
    <r>
      <rPr>
        <strike/>
        <sz val="10"/>
        <color theme="1"/>
        <rFont val="Arial"/>
        <family val="2"/>
      </rPr>
      <t>29-Jan-20</t>
    </r>
    <r>
      <rPr>
        <sz val="10"/>
        <color rgb="FFFF0000"/>
        <rFont val="Arial"/>
        <family val="2"/>
      </rPr>
      <t xml:space="preserve">
</t>
    </r>
    <r>
      <rPr>
        <sz val="10"/>
        <color theme="1"/>
        <rFont val="Arial"/>
        <family val="2"/>
      </rPr>
      <t>05-Feb-20</t>
    </r>
  </si>
  <si>
    <t>Plan</t>
  </si>
  <si>
    <t>Build Creform</t>
  </si>
  <si>
    <t>Creform Table Setup</t>
  </si>
  <si>
    <t>Mount and Install the Pump Tray Tester</t>
  </si>
  <si>
    <t>Validation</t>
  </si>
  <si>
    <t>Mount and Install the Pump Tray Tester upgrade</t>
  </si>
  <si>
    <t>UPDATE :</t>
  </si>
  <si>
    <r>
      <t xml:space="preserve">Detector PCBA Fixture Implementation
</t>
    </r>
    <r>
      <rPr>
        <b/>
        <sz val="10"/>
        <color theme="1"/>
        <rFont val="Arial"/>
        <family val="2"/>
      </rPr>
      <t xml:space="preserve">- REFER HISTORY from 24th Dec 2019 Weekly Eng'g Update  </t>
    </r>
    <r>
      <rPr>
        <b/>
        <sz val="10"/>
        <color rgb="FF0000FF"/>
        <rFont val="Arial"/>
        <family val="2"/>
      </rPr>
      <t xml:space="preserve">
</t>
    </r>
    <r>
      <rPr>
        <sz val="10"/>
        <color theme="1"/>
        <rFont val="Arial"/>
        <family val="2"/>
      </rPr>
      <t>08-Jan-2020 : ECR 9233596 waiting for submission</t>
    </r>
    <r>
      <rPr>
        <b/>
        <sz val="10"/>
        <color rgb="FF0000FF"/>
        <rFont val="Arial"/>
        <family val="2"/>
      </rPr>
      <t xml:space="preserve">
</t>
    </r>
    <r>
      <rPr>
        <sz val="10"/>
        <color theme="1"/>
        <rFont val="Arial"/>
        <family val="2"/>
      </rPr>
      <t xml:space="preserve">05-Feb-2020 : Implement PCB fixture for Detector Family as per :
                        ECO 9239291 (289024872 : 279001743)
                        ECO 9232732 (279000805 : 279001961 : 279002224 : 279002897 : 279003287)
</t>
    </r>
    <r>
      <rPr>
        <b/>
        <sz val="10"/>
        <color rgb="FF0000FF"/>
        <rFont val="Arial"/>
        <family val="2"/>
      </rPr>
      <t xml:space="preserve">                        ECR 9233596 cancelled submission due to new PCBA design</t>
    </r>
  </si>
  <si>
    <r>
      <t xml:space="preserve">210000415 Baking and Retest Evalutaion
</t>
    </r>
    <r>
      <rPr>
        <sz val="10"/>
        <color theme="1"/>
        <rFont val="Arial"/>
        <family val="2"/>
      </rPr>
      <t>15-Jan-2020 - Flex Senai to bake today and once finisk, will be cool down and zip lock before sending to Kallang</t>
    </r>
    <r>
      <rPr>
        <b/>
        <sz val="10"/>
        <color theme="1"/>
        <rFont val="Arial"/>
        <family val="2"/>
      </rPr>
      <t xml:space="preserve">
</t>
    </r>
    <r>
      <rPr>
        <sz val="10"/>
        <color theme="1"/>
        <rFont val="Arial"/>
        <family val="2"/>
      </rPr>
      <t>22-Jan-2020 - Baked 210000415 arrived in sealed ESD Bag with desiccant and good humidity indicator. We retest and the failure still the same : Shutter Fail to Home.(16 Jan 2020)  Pending advise from GYC</t>
    </r>
    <r>
      <rPr>
        <b/>
        <sz val="10"/>
        <color rgb="FF0000FF"/>
        <rFont val="Arial"/>
        <family val="2"/>
      </rPr>
      <t xml:space="preserve">
</t>
    </r>
    <r>
      <rPr>
        <sz val="10"/>
        <color theme="1"/>
        <rFont val="Arial"/>
        <family val="2"/>
      </rPr>
      <t>05-Feb-2020 : Shaynee to  revise a complete unit PO (Shipment ONHOLD) and Guan Yee to create PO for PCBA only.</t>
    </r>
    <r>
      <rPr>
        <b/>
        <sz val="10"/>
        <color rgb="FF0000FF"/>
        <rFont val="Arial"/>
        <family val="2"/>
      </rPr>
      <t xml:space="preserve">
12-Feb-2020 : PO received from GYC (06 Feb 20), shipped the PCBA attention to Bill Bates (07 Feb 20), FEDEX 7777-1061-9174 (received date: 11 Feb 2020)
</t>
    </r>
  </si>
  <si>
    <r>
      <rPr>
        <b/>
        <sz val="10"/>
        <color rgb="FF0000FF"/>
        <rFont val="Arial"/>
        <family val="2"/>
      </rPr>
      <t>2690 Injector Sensor Adjust</t>
    </r>
    <r>
      <rPr>
        <sz val="10"/>
        <color theme="1"/>
        <rFont val="Arial"/>
        <family val="2"/>
      </rPr>
      <t xml:space="preserve">
- that biasing the sensor adjustment so top count was closer to upper limit would produce good test results
05-Feb-2020 : To look into DHR/Sub Assembly Test and provide details to Mark Jussaume
12-Feb-2020 : Submitted 24 data sample to team for review and advise (06 Feb 2020)
                        HZL to follow-up with MJ
</t>
    </r>
    <r>
      <rPr>
        <b/>
        <sz val="10"/>
        <color rgb="FF0000FF"/>
        <rFont val="Arial"/>
        <family val="2"/>
      </rPr>
      <t>19-Feb-2020 : MJ receieved all the update and information he need and advise to close the activity 14-Feb-2020)</t>
    </r>
  </si>
  <si>
    <t>Close 
19-Feb-2020</t>
  </si>
  <si>
    <r>
      <rPr>
        <b/>
        <sz val="10"/>
        <color rgb="FF0000FF"/>
        <rFont val="Arial"/>
        <family val="2"/>
      </rPr>
      <t xml:space="preserve">Consumables to include/update SPARE Parts for PM
</t>
    </r>
    <r>
      <rPr>
        <sz val="10"/>
        <color theme="1"/>
        <rFont val="Arial"/>
        <family val="2"/>
      </rPr>
      <t>15-Jan-2020 - Update in the tab for consumable. HZL will share the MRO form to be fill-in by Flex for ordering PM parts as well as the required consumables for Final Testers. Part to be direct ship to Flex.
05-Feb-2020 to send today</t>
    </r>
    <r>
      <rPr>
        <b/>
        <sz val="10"/>
        <color rgb="FF0000FF"/>
        <rFont val="Arial"/>
        <family val="2"/>
      </rPr>
      <t xml:space="preserve">
</t>
    </r>
    <r>
      <rPr>
        <sz val="10"/>
        <color theme="1"/>
        <rFont val="Arial"/>
        <family val="2"/>
      </rPr>
      <t>12-Feb-2020 Consumable updated and order must be in quarterly usage (as per discussion with HZL 11 Feb 2020)
            HZL to check and advise E.T.A from Waters logistics once MRO approve
            JMD to raise MRO by mid of March 2020 for Q2</t>
    </r>
    <r>
      <rPr>
        <b/>
        <sz val="10"/>
        <color rgb="FF0000FF"/>
        <rFont val="Arial"/>
        <family val="2"/>
      </rPr>
      <t xml:space="preserve">
19-Feb-2020 receieved the item as per MRO 17 Feb 2020 and to raise MRO in quarterly base on loading (Close)</t>
    </r>
    <r>
      <rPr>
        <sz val="10"/>
        <color rgb="FF0000FF"/>
        <rFont val="Arial"/>
        <family val="2"/>
      </rPr>
      <t xml:space="preserve">
</t>
    </r>
  </si>
  <si>
    <t>Introduce usage of Engineering Evaluation Form</t>
  </si>
  <si>
    <r>
      <rPr>
        <strike/>
        <sz val="10"/>
        <color theme="1"/>
        <rFont val="Arial"/>
        <family val="2"/>
      </rPr>
      <t>14-Jan-2020</t>
    </r>
    <r>
      <rPr>
        <sz val="10"/>
        <color theme="1"/>
        <rFont val="Arial"/>
        <family val="2"/>
      </rPr>
      <t xml:space="preserve">
05-Feb-2020</t>
    </r>
  </si>
  <si>
    <t>Close
04-Mar-2020</t>
  </si>
  <si>
    <r>
      <t xml:space="preserve">Dual Noise Due to C-Clip
</t>
    </r>
    <r>
      <rPr>
        <sz val="10"/>
        <color theme="1"/>
        <rFont val="Arial"/>
        <family val="2"/>
      </rPr>
      <t>12 Feb 2020 : Observed that the C-Clip is touching the screw refer to MTR Slide)</t>
    </r>
    <r>
      <rPr>
        <b/>
        <sz val="10"/>
        <color rgb="FF0000FF"/>
        <rFont val="Arial"/>
        <family val="2"/>
      </rPr>
      <t xml:space="preserve">
1</t>
    </r>
    <r>
      <rPr>
        <sz val="10"/>
        <color theme="1"/>
        <rFont val="Arial"/>
        <family val="2"/>
      </rPr>
      <t xml:space="preserve">9-Feb-2020 Found one unit failing in dual-noise (85 counts), removed OB and removed grating drive observed C-Clip, not able to see screw head touching the C-Clip, re-assembled and retest. Retest result result Fail, GYC request to replaced screw. To update result after eng'g review.
17:30 PM GLY updated that the UUT still failing for Dual Noise (Investigation to be continue)
26-Feb-2020 : Tried 2x units and still failing, last replaced is motor (PN-GLY TBA)  and able to pass. </t>
    </r>
    <r>
      <rPr>
        <b/>
        <sz val="10"/>
        <color rgb="FF0000FF"/>
        <rFont val="Arial"/>
        <family val="2"/>
      </rPr>
      <t xml:space="preserve">
04-Mar-2020 : Gary send RCA for GLY, for review, not ble to conclude if related to C-Clip, close the item but still need to open another action item for Dual Noise under CONTINOUS IMPROVEMENT PLAN 2020</t>
    </r>
  </si>
  <si>
    <t>Close
11-Mar-2020</t>
  </si>
  <si>
    <t>GYC/ GLY/
JMD/HZL</t>
  </si>
  <si>
    <t>Pump Tray Test Capacity Enhancement</t>
  </si>
  <si>
    <t>(OESR 193124-TRF MJUE-BJYJL4)</t>
  </si>
  <si>
    <t>WW 0320</t>
  </si>
  <si>
    <t>13-17 Jan'20</t>
  </si>
  <si>
    <t>WW 0420</t>
  </si>
  <si>
    <t>20-24 Jan'20</t>
  </si>
  <si>
    <t>WW 0520</t>
  </si>
  <si>
    <t>27-31Jan'20</t>
  </si>
  <si>
    <t>WW 0620</t>
  </si>
  <si>
    <t>03-07 Feb'20</t>
  </si>
  <si>
    <t>WW 0720</t>
  </si>
  <si>
    <t>10-14 Feb'20</t>
  </si>
  <si>
    <t>WW 0820</t>
  </si>
  <si>
    <t>17-21 Feb'20</t>
  </si>
  <si>
    <t>WW 0920</t>
  </si>
  <si>
    <t>24-28 Feb'20</t>
  </si>
  <si>
    <t>WW 10'20</t>
  </si>
  <si>
    <t>02-06 Mar'20</t>
  </si>
  <si>
    <t>WW 11'20</t>
  </si>
  <si>
    <t>09-13 Mar '20</t>
  </si>
  <si>
    <t>WW 12'20</t>
  </si>
  <si>
    <t>16-20 Mar'20</t>
  </si>
  <si>
    <t>WW 13'20</t>
  </si>
  <si>
    <t>23-27 Mar'20</t>
  </si>
  <si>
    <t>WW 14'20</t>
  </si>
  <si>
    <t>30 Mar-03 Apr '20</t>
  </si>
  <si>
    <t>TE 82526-2</t>
  </si>
  <si>
    <t>Tester E.T.A. to Flex and</t>
  </si>
  <si>
    <t>verified complete</t>
  </si>
  <si>
    <t>FLEX PHYSICAL INVENTORY</t>
  </si>
  <si>
    <t>Do Not Open</t>
  </si>
  <si>
    <r>
      <t> </t>
    </r>
    <r>
      <rPr>
        <sz val="8"/>
        <color rgb="FF000000"/>
        <rFont val="Arial"/>
        <family val="2"/>
      </rPr>
      <t xml:space="preserve">14 Feb 2020  Cal Team had inquiry about report </t>
    </r>
  </si>
  <si>
    <t>MP release the Balance Calibration report</t>
  </si>
  <si>
    <t>IQR Approved</t>
  </si>
  <si>
    <t>Upgraded Tester</t>
  </si>
  <si>
    <t>TE 82526-1
Upgrade of CPU</t>
  </si>
  <si>
    <t>TE 82526
Upgrade of CPU</t>
  </si>
  <si>
    <t>TE 82526-4 
Upgrade of CPU</t>
  </si>
  <si>
    <t>Log Number</t>
  </si>
  <si>
    <t>Engineering Group</t>
  </si>
  <si>
    <t>ASP TSP No</t>
  </si>
  <si>
    <t>TE Tool No</t>
  </si>
  <si>
    <t>Problem Summary</t>
  </si>
  <si>
    <t>Justification</t>
  </si>
  <si>
    <t>171714</t>
  </si>
  <si>
    <t>Test Engineering</t>
  </si>
  <si>
    <t>WAT242102</t>
  </si>
  <si>
    <t>OPEN</t>
  </si>
  <si>
    <t>Proposed to update TSP Doc No: WAT242102 Rev 4 
1) To include Waters PN 279003385, 279002592, 279003250 on the cover sheet</t>
  </si>
  <si>
    <t>Part Number not mention in the TSP by default is considered untested part and subject to non compliance during audit</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</si>
  <si>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</si>
  <si>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</si>
  <si>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</si>
  <si>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</si>
  <si>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Trunacated part of any test station report in any printed report is  non compliance to good documentation practices for both Flex</t>
  </si>
  <si>
    <t>193244</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</si>
  <si>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</si>
  <si>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</si>
  <si>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Tester shutdown is still within acceptable numbers but post frustration to test techncian performing the task. This is very evident if you are testing 4 untis at the same time and ystem hang. Though data was collected between Aliance Final Test1, 3 and 5, number of hang happens more in Final Test 5, as when ew highlight, more of the hang happened in tester #3. </t>
  </si>
  <si>
    <r>
      <rPr>
        <b/>
        <sz val="8"/>
        <color rgb="FF000000"/>
        <rFont val="Arial"/>
        <family val="2"/>
      </rPr>
      <t>12-Mar-2020</t>
    </r>
    <r>
      <rPr>
        <sz val="8"/>
        <color rgb="FF000000"/>
        <rFont val="Arial"/>
        <family val="2"/>
      </rPr>
      <t xml:space="preserve">
MJ  IQR Approved</t>
    </r>
  </si>
  <si>
    <r>
      <rPr>
        <b/>
        <sz val="8"/>
        <color rgb="FF000000"/>
        <rFont val="Arial"/>
        <family val="2"/>
      </rPr>
      <t xml:space="preserve">05 Mar 2020 </t>
    </r>
    <r>
      <rPr>
        <sz val="8"/>
        <color rgb="FF000000"/>
        <rFont val="Arial"/>
        <family val="2"/>
      </rPr>
      <t xml:space="preserve">
IQR Report submitted to WPPL </t>
    </r>
  </si>
  <si>
    <r>
      <rPr>
        <b/>
        <sz val="8"/>
        <color rgb="FF000000"/>
        <rFont val="Arial"/>
        <family val="2"/>
      </rPr>
      <t>13-Mar-2020</t>
    </r>
    <r>
      <rPr>
        <sz val="8"/>
        <color rgb="FF000000"/>
        <rFont val="Arial"/>
        <family val="2"/>
      </rPr>
      <t xml:space="preserve">
Upgrade Complete</t>
    </r>
  </si>
  <si>
    <r>
      <rPr>
        <b/>
        <sz val="8"/>
        <color rgb="FF000000"/>
        <rFont val="Arial"/>
        <family val="2"/>
      </rPr>
      <t xml:space="preserve">13-Mar-2020 </t>
    </r>
    <r>
      <rPr>
        <sz val="8"/>
        <color rgb="FF000000"/>
        <rFont val="Arial"/>
        <family val="2"/>
      </rPr>
      <t xml:space="preserve">
Test completed</t>
    </r>
  </si>
  <si>
    <r>
      <rPr>
        <b/>
        <sz val="8"/>
        <color rgb="FF000000"/>
        <rFont val="Arial"/>
        <family val="2"/>
      </rPr>
      <t>18-Mar-2020</t>
    </r>
    <r>
      <rPr>
        <sz val="8"/>
        <color rgb="FF000000"/>
        <rFont val="Arial"/>
        <family val="2"/>
      </rPr>
      <t xml:space="preserve">
Report submitted by HZL to MJ for approval</t>
    </r>
  </si>
  <si>
    <r>
      <rPr>
        <b/>
        <sz val="7"/>
        <color rgb="FF000000"/>
        <rFont val="Arial"/>
        <family val="2"/>
      </rPr>
      <t xml:space="preserve">24-Mar-2020 </t>
    </r>
    <r>
      <rPr>
        <sz val="7"/>
        <color rgb="FF000000"/>
        <rFont val="Arial"/>
        <family val="2"/>
      </rPr>
      <t xml:space="preserve">
MJ Approved IQR</t>
    </r>
  </si>
  <si>
    <r>
      <t xml:space="preserve">25-Mar-2020
</t>
    </r>
    <r>
      <rPr>
        <sz val="8"/>
        <color rgb="FF000000"/>
        <rFont val="Arial"/>
        <family val="2"/>
      </rPr>
      <t>Start Upgrading TE82826-4</t>
    </r>
  </si>
  <si>
    <t>Due Date</t>
  </si>
  <si>
    <t>Joel Mamalateo Deduyo</t>
  </si>
  <si>
    <r>
      <rPr>
        <strike/>
        <sz val="10"/>
        <color theme="1"/>
        <rFont val="Arial"/>
        <family val="2"/>
      </rPr>
      <t>06-Sep-2019</t>
    </r>
    <r>
      <rPr>
        <sz val="10"/>
        <color theme="1"/>
        <rFont val="Arial"/>
        <family val="2"/>
      </rPr>
      <t xml:space="preserve">
</t>
    </r>
    <r>
      <rPr>
        <strike/>
        <sz val="10"/>
        <color theme="1"/>
        <rFont val="Arial"/>
        <family val="2"/>
      </rPr>
      <t xml:space="preserve">10-Oct-2019
30-Dec-2019
</t>
    </r>
    <r>
      <rPr>
        <sz val="10"/>
        <color rgb="FF0000FF"/>
        <rFont val="Arial"/>
        <family val="2"/>
      </rPr>
      <t>08-Apr-2020</t>
    </r>
    <r>
      <rPr>
        <strike/>
        <sz val="10"/>
        <color theme="1"/>
        <rFont val="Arial"/>
        <family val="2"/>
      </rPr>
      <t xml:space="preserve">
</t>
    </r>
  </si>
  <si>
    <r>
      <t xml:space="preserve">Sigma Sure 7 Computer for Detector
</t>
    </r>
    <r>
      <rPr>
        <sz val="10"/>
        <color theme="1"/>
        <rFont val="Arial"/>
        <family val="2"/>
      </rPr>
      <t>11-Mar-2020 JMD to check with HZL if able to use the old CPU from pump tray, no changes on settings, just for Sigma Sure 7 printing</t>
    </r>
    <r>
      <rPr>
        <sz val="10"/>
        <color rgb="FF0000FF"/>
        <rFont val="Arial"/>
        <family val="2"/>
      </rPr>
      <t xml:space="preserve">
</t>
    </r>
    <r>
      <rPr>
        <sz val="10"/>
        <color theme="1"/>
        <rFont val="Arial"/>
        <family val="2"/>
      </rPr>
      <t>18-Mar-2020 : To use removed Pump Tray Tester CPU and used as SS&amp; access for detector line, update the PC List and assett manual. z
25-Mar-2020: CPU Monitor and setup completed and need advise from HZL for the access SS7 portal.</t>
    </r>
    <r>
      <rPr>
        <sz val="10"/>
        <color rgb="FF0000FF"/>
        <rFont val="Arial"/>
        <family val="2"/>
      </rPr>
      <t xml:space="preserve">
01-Apr-2020: JMD used the image of Genealogy-SDS and rename to GENELOGY-DET and change IP address </t>
    </r>
  </si>
  <si>
    <r>
      <t xml:space="preserve">27-Mar-2020 </t>
    </r>
    <r>
      <rPr>
        <sz val="8"/>
        <color rgb="FF000000"/>
        <rFont val="Arial"/>
        <family val="2"/>
      </rPr>
      <t>Test complete and compiled report submitted to WPPL</t>
    </r>
  </si>
  <si>
    <r>
      <t xml:space="preserve">EVALS20003 : To evaluate the transducer PN 279010881 using PN 186015080
</t>
    </r>
    <r>
      <rPr>
        <sz val="10"/>
        <color theme="1"/>
        <rFont val="Arial"/>
        <family val="2"/>
      </rPr>
      <t xml:space="preserve">1. Refer to TMD 10782 v01 for details
2. Measure 100 pcs of transducer voltage criterial as per drawing 0.0750 ± 0.0125 VDC @ zero balance
3. Publish the result to the team.
18-Mar-2020 JMD to publish later result for today
25-Mar-2020 Completed build and test for 50 units. All PASS Final Test
</t>
    </r>
    <r>
      <rPr>
        <sz val="10"/>
        <color rgb="FF0000FF"/>
        <rFont val="Arial"/>
        <family val="2"/>
      </rPr>
      <t>01-Apr-2020 Engineering activity, QA complete buy-off</t>
    </r>
  </si>
  <si>
    <t>Close 
01-Apr-2020</t>
  </si>
  <si>
    <r>
      <t xml:space="preserve">30-Mar-2020 </t>
    </r>
    <r>
      <rPr>
        <sz val="8"/>
        <color rgb="FF000000"/>
        <rFont val="Arial"/>
        <family val="2"/>
      </rPr>
      <t>resubmit for correction of wrong entry</t>
    </r>
    <r>
      <rPr>
        <b/>
        <sz val="8"/>
        <color rgb="FF000000"/>
        <rFont val="Arial"/>
        <family val="2"/>
      </rPr>
      <t xml:space="preserve">
01-Apr-2020 IQR Approved by MJ</t>
    </r>
  </si>
  <si>
    <t>WW'14</t>
  </si>
  <si>
    <t>WW15</t>
  </si>
  <si>
    <t>WW16</t>
  </si>
  <si>
    <t>WW17</t>
  </si>
  <si>
    <t>ACQUITY  SDS TESTER</t>
  </si>
  <si>
    <t>Mon</t>
  </si>
  <si>
    <t>Tue</t>
  </si>
  <si>
    <t>Wed</t>
  </si>
  <si>
    <t>Thu</t>
  </si>
  <si>
    <t>Fri</t>
  </si>
  <si>
    <t>Sat</t>
  </si>
  <si>
    <t>Sun</t>
  </si>
  <si>
    <t>Validation Plan</t>
  </si>
  <si>
    <t>TE82882-11</t>
  </si>
  <si>
    <t>Waters upgrade FCT Test to 1.9</t>
  </si>
  <si>
    <t>Flex test and submit</t>
  </si>
  <si>
    <t>Waters Approve /Release</t>
  </si>
  <si>
    <t>TE82882-12</t>
  </si>
  <si>
    <t>TE82882-13</t>
  </si>
  <si>
    <t>TE82882-14</t>
  </si>
  <si>
    <t>TE82882-15</t>
  </si>
  <si>
    <t>TE82882-16</t>
  </si>
  <si>
    <t>TE82882-17</t>
  </si>
  <si>
    <t>TE82882-18</t>
  </si>
  <si>
    <r>
      <rPr>
        <sz val="10"/>
        <color rgb="FF0000FF"/>
        <rFont val="Arial"/>
        <family val="2"/>
      </rPr>
      <t>EVALS20002 : 279001810-L- ASSY, GPV, DUAL CHANNEL, QSM Test Input Prime MeOH Fail</t>
    </r>
    <r>
      <rPr>
        <sz val="10"/>
        <color theme="1"/>
        <rFont val="Arial"/>
        <family val="2"/>
      </rPr>
      <t xml:space="preserve">
19-Feb-2020 : To update the latest activity as per GYC instruction (submitted the updated excel file to KS Chua 
25-Feb-2020 : Concall with WPPL, Milford and Flex
04-Mar-2020 : To raise evaluation for sa per Randy input / JMD to GLY to decide the evaluation plan
11- Mar-2020 : Completed the 8 pcs evaluation as per EVALS20002, data compilation in progress
18-Mar-2020 : Miss out the step 4 verification of tubing for valve to waste backpressure if able to produce 10-85 psi, today to check availability of 515 Pump and perform back pressure test. (JMD)
25-Mar-2020 : Submitted to Team the EVALS20002 - 3 Fail / 5 Pass, for team disposition
01-Apr-2020 : WPPL QA Tony and Guan Yee to witness the retest of 3x fail from evaluation by 2 PM , must base on the same report submitted.
</t>
    </r>
    <r>
      <rPr>
        <sz val="10"/>
        <color rgb="FF0000FF"/>
        <rFont val="Arial"/>
        <family val="2"/>
      </rPr>
      <t>08-Apr-2020 : Some evidence of imperfections with 2 GPV manifolds (S/N’s 76465 and 76485).  These 2 GPV assemblies were assembled into the Waters Instrument and failed during a diagnostic test.  The diagnostic test ran Valves D, C, B and finally A 4 different times and the results of this test are found in the attached presentation.</t>
    </r>
  </si>
  <si>
    <t>GLY submitted to KCY</t>
  </si>
  <si>
    <t>Pending Approval</t>
  </si>
  <si>
    <t>GLY submitted to KCT</t>
  </si>
  <si>
    <t>Equipment ID</t>
  </si>
  <si>
    <t>Equipment Description</t>
  </si>
  <si>
    <t>Manufacturer</t>
  </si>
  <si>
    <t>Equipment Serial Number</t>
  </si>
  <si>
    <t>Interval</t>
  </si>
  <si>
    <t>Calibration Date</t>
  </si>
  <si>
    <t>Vendor</t>
  </si>
  <si>
    <t>Equipment-Owner</t>
  </si>
  <si>
    <t>Customized Equip.</t>
  </si>
  <si>
    <t>Customer ID</t>
  </si>
  <si>
    <t>Customer</t>
  </si>
  <si>
    <t>Location</t>
  </si>
  <si>
    <t>0196</t>
  </si>
  <si>
    <t>Digital Thermometer with Probe (K type)</t>
  </si>
  <si>
    <t>Fluke</t>
  </si>
  <si>
    <t>51 II</t>
  </si>
  <si>
    <t>89280141</t>
  </si>
  <si>
    <t>12 Months</t>
  </si>
  <si>
    <t>N</t>
  </si>
  <si>
    <t>Waters - Production</t>
  </si>
  <si>
    <t>0206</t>
  </si>
  <si>
    <t>Electronic Weigh Balance</t>
  </si>
  <si>
    <t>AND</t>
  </si>
  <si>
    <t>HR200</t>
  </si>
  <si>
    <t>06 Months</t>
  </si>
  <si>
    <t>Ming Deng</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</si>
  <si>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</si>
  <si>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</si>
  <si>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</si>
  <si>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</si>
  <si>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</si>
  <si>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</si>
  <si>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</si>
  <si>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</si>
  <si>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</si>
  <si>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</si>
  <si>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</si>
  <si>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</si>
  <si>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</si>
  <si>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</si>
  <si>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</si>
  <si>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</si>
  <si>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</si>
  <si>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</si>
  <si>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0216</t>
  </si>
  <si>
    <t>0217</t>
  </si>
  <si>
    <t>0221</t>
  </si>
  <si>
    <t>1500 Series Pump Final Test Station</t>
  </si>
  <si>
    <t>0222</t>
  </si>
  <si>
    <t>515 Final Test Station</t>
  </si>
  <si>
    <t>5th Floor</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</si>
  <si>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</si>
  <si>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</si>
  <si>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</si>
  <si>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</si>
  <si>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</si>
  <si>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</si>
  <si>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</si>
  <si>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</si>
  <si>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</si>
  <si>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</si>
  <si>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</si>
  <si>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</si>
  <si>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</si>
  <si>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</si>
  <si>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</si>
  <si>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</si>
  <si>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</si>
  <si>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</si>
  <si>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</si>
  <si>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</si>
  <si>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</si>
  <si>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</si>
  <si>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</si>
  <si>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</si>
  <si>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</si>
  <si>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</si>
  <si>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</si>
  <si>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</si>
  <si>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Digital Multimeter</t>
  </si>
  <si>
    <t>0246</t>
  </si>
  <si>
    <t>*** 0249</t>
  </si>
  <si>
    <t>Electrical Safety Analyzer</t>
  </si>
  <si>
    <t>Quadtech</t>
  </si>
  <si>
    <t>Guardian 6000</t>
  </si>
  <si>
    <t>Micro Precision</t>
  </si>
  <si>
    <t xml:space="preserve"> Waters 5th Floor</t>
  </si>
  <si>
    <t>0256</t>
  </si>
  <si>
    <t>Pressure Calibrator</t>
  </si>
  <si>
    <t>Ametek</t>
  </si>
  <si>
    <t>APC10KGINDG</t>
  </si>
  <si>
    <t>WT-TE-0331</t>
  </si>
  <si>
    <t>0259</t>
  </si>
  <si>
    <t>TE82503-5</t>
  </si>
  <si>
    <t>TE82503-05</t>
  </si>
  <si>
    <t>0278</t>
  </si>
  <si>
    <t>0279</t>
  </si>
  <si>
    <t>High Voltage Probe</t>
  </si>
  <si>
    <t>80K-6</t>
  </si>
  <si>
    <t>SGS</t>
  </si>
  <si>
    <t>0280</t>
  </si>
  <si>
    <t>Clamp Meter</t>
  </si>
  <si>
    <t>Kyoritsu</t>
  </si>
  <si>
    <t>*** 0360</t>
  </si>
  <si>
    <t>0431</t>
  </si>
  <si>
    <t>Picoammeter</t>
  </si>
  <si>
    <t>Keithley</t>
  </si>
  <si>
    <t>Keysight Technologies</t>
  </si>
  <si>
    <t>*** 0432</t>
  </si>
  <si>
    <t>Guardian 6000 Plus</t>
  </si>
  <si>
    <t>08280865</t>
  </si>
  <si>
    <t>0458</t>
  </si>
  <si>
    <t>Auto Pressure  (Flowcell Tester)</t>
  </si>
  <si>
    <t>TE-82475-2</t>
  </si>
  <si>
    <t>0481</t>
  </si>
  <si>
    <t>Liquilaz</t>
  </si>
  <si>
    <t>Particle Measuring Systems</t>
  </si>
  <si>
    <t>E20P</t>
  </si>
  <si>
    <t>0497</t>
  </si>
  <si>
    <t>0499</t>
  </si>
  <si>
    <t>0500</t>
  </si>
  <si>
    <t>0501</t>
  </si>
  <si>
    <t>Waters (1500 Pump)</t>
  </si>
  <si>
    <t>0502</t>
  </si>
  <si>
    <t>0503</t>
  </si>
  <si>
    <t>0504</t>
  </si>
  <si>
    <t>0592</t>
  </si>
  <si>
    <t>Torque Wrench</t>
  </si>
  <si>
    <t>Snap-on</t>
  </si>
  <si>
    <t>QD2R1000</t>
  </si>
  <si>
    <t>Phani</t>
  </si>
  <si>
    <t>0594</t>
  </si>
  <si>
    <t>Dial Depth Gauge</t>
  </si>
  <si>
    <t>Mitutoyo</t>
  </si>
  <si>
    <t>2904S / 7217S</t>
  </si>
  <si>
    <t>LQY537 / 000943</t>
  </si>
  <si>
    <t>0595</t>
  </si>
  <si>
    <t>Dial Indicator</t>
  </si>
  <si>
    <t>2514S</t>
  </si>
  <si>
    <t>JDY576</t>
  </si>
  <si>
    <t>0597</t>
  </si>
  <si>
    <t>Mass Flow Meter</t>
  </si>
  <si>
    <t>AALBORG</t>
  </si>
  <si>
    <t>GFM17</t>
  </si>
  <si>
    <t>170609-1</t>
  </si>
  <si>
    <t>Caltek</t>
  </si>
  <si>
    <t>0877</t>
  </si>
  <si>
    <t>QD1R200</t>
  </si>
  <si>
    <t>0408302147</t>
  </si>
  <si>
    <t>Gary Lai Yam Bee</t>
  </si>
  <si>
    <t>Dual Wavelength Detector</t>
  </si>
  <si>
    <t>TUV Detector</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</si>
  <si>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</si>
  <si>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</si>
  <si>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</si>
  <si>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</si>
  <si>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</si>
  <si>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</si>
  <si>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</si>
  <si>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</si>
  <si>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</si>
  <si>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</si>
  <si>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</si>
  <si>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</si>
  <si>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</si>
  <si>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</si>
  <si>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</si>
  <si>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</si>
  <si>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</si>
  <si>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</si>
  <si>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</si>
  <si>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</si>
  <si>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</si>
  <si>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</si>
  <si>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</si>
  <si>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</si>
  <si>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</si>
  <si>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</si>
  <si>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</si>
  <si>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</si>
  <si>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Macbeth Lighting</t>
  </si>
  <si>
    <t>X-Rite</t>
  </si>
  <si>
    <t>Judge II</t>
  </si>
  <si>
    <t>C61093261217</t>
  </si>
  <si>
    <t>Xrite</t>
  </si>
  <si>
    <t>Hayati Binte Isshak</t>
  </si>
  <si>
    <t>Changi South - IQA</t>
  </si>
  <si>
    <t>C13CHM795R</t>
  </si>
  <si>
    <t>D12CHM299R</t>
  </si>
  <si>
    <t>K14CHM398R</t>
  </si>
  <si>
    <t>L14CHM438R</t>
  </si>
  <si>
    <t>D15CHM641R</t>
  </si>
  <si>
    <t>Waters (BSM/QSM )</t>
  </si>
  <si>
    <t>Waters (Pump Series)</t>
  </si>
  <si>
    <t>*** 2094</t>
  </si>
  <si>
    <t>Load Box</t>
  </si>
  <si>
    <t>S14-03</t>
  </si>
  <si>
    <t>Waters (Generic)</t>
  </si>
  <si>
    <t>*** 2096</t>
  </si>
  <si>
    <t>*** 2097</t>
  </si>
  <si>
    <t>Benchtop Measuring Machine</t>
  </si>
  <si>
    <t>Quality Vision International</t>
  </si>
  <si>
    <t>StarLite 150</t>
  </si>
  <si>
    <t>RSL1002609</t>
  </si>
  <si>
    <t>C1887E101A</t>
  </si>
  <si>
    <t>Waters (eAlliance)</t>
  </si>
  <si>
    <t>C1887E103A</t>
  </si>
  <si>
    <t>C1887E106A</t>
  </si>
  <si>
    <t>D1887E275A</t>
  </si>
  <si>
    <t>Column Heater Module</t>
  </si>
  <si>
    <t>M17CHM834M</t>
  </si>
  <si>
    <t>M17CHM835M</t>
  </si>
  <si>
    <t>M17CHM839M</t>
  </si>
  <si>
    <t>M17CHM840M</t>
  </si>
  <si>
    <t>HZL/JMD</t>
  </si>
  <si>
    <r>
      <rPr>
        <sz val="10"/>
        <color rgb="FF0000FF"/>
        <rFont val="Arial"/>
        <family val="2"/>
      </rPr>
      <t>OESR S190109 - TSP having 735002531 with 735001613 does not have consistent content</t>
    </r>
    <r>
      <rPr>
        <sz val="10"/>
        <color theme="1"/>
        <rFont val="Arial"/>
        <family val="2"/>
      </rPr>
      <t xml:space="preserve">
04 Sep19: reviewed with HZL/EK/DA and JMD and agreed to update the OESR content and its Model PN.
05-Sep-2019: JMD updated the OESR 190109 and send to HZL
18-Sep-2019: HZL to checked for update
24-Sep-2019: HZL to follow-up with E Turner
27-Sep-2019: HZL to follow-up with E Turner reminder due as Waters Annual Audit for Flex
08-Oct-2019 : HZL send reminder to E.T 08Oct19 - HZL ask ET if need to revise procedure/monitoring or uprev the next revision.
13-Nov-2019: HZL to check for update
11-Mar-2020: JMD to send email update to HZL that QDMS is not allowed to have consistent TSP applicable to particular model PN
18-Mar-2020: JMD send email to HZL but need to get more justification (will send another update today)
01-Apr-2020 : ECO 9234775 last 25-Mar-2020, revision of Flex document in-proress. 
</t>
    </r>
    <r>
      <rPr>
        <sz val="10"/>
        <color rgb="FF0000FF"/>
        <rFont val="Arial"/>
        <family val="2"/>
      </rPr>
      <t>08-Apr-2020 : Technicians trained and released document WAT-RW-SKI01718 Rev L \ 735001613 Rev YY (03 Apr 2020)</t>
    </r>
  </si>
  <si>
    <t>On-Hold</t>
  </si>
  <si>
    <t>Report submitted but not yet update on the system</t>
  </si>
  <si>
    <t>On-schedule</t>
  </si>
  <si>
    <r>
      <t xml:space="preserve">Consumable Data for Wear and and Tear 
</t>
    </r>
    <r>
      <rPr>
        <sz val="10"/>
        <color theme="1"/>
        <rFont val="Arial"/>
        <family val="2"/>
      </rPr>
      <t>11-Mar-2020 HZL and JMD to categories if will go to OESR, adhoc or repair</t>
    </r>
    <r>
      <rPr>
        <sz val="10"/>
        <color rgb="FF0000FF"/>
        <rFont val="Arial"/>
        <family val="2"/>
      </rPr>
      <t xml:space="preserve">
</t>
    </r>
    <r>
      <rPr>
        <sz val="10"/>
        <color theme="1"/>
        <rFont val="Arial"/>
        <family val="2"/>
      </rPr>
      <t>18-Mar-2020 Continue the discussion to avail the SS7 computer for detector line</t>
    </r>
    <r>
      <rPr>
        <sz val="10"/>
        <color rgb="FF0000FF"/>
        <rFont val="Arial"/>
        <family val="2"/>
      </rPr>
      <t xml:space="preserve">
</t>
    </r>
    <r>
      <rPr>
        <sz val="10"/>
        <color theme="1"/>
        <rFont val="Arial"/>
        <family val="2"/>
      </rPr>
      <t>25-Mar-2020 Remove the Wear and Tear / adhoc</t>
    </r>
    <r>
      <rPr>
        <sz val="10"/>
        <color rgb="FF0000FF"/>
        <rFont val="Arial"/>
        <family val="2"/>
      </rPr>
      <t xml:space="preserve">
</t>
    </r>
    <r>
      <rPr>
        <sz val="10"/>
        <color theme="1"/>
        <rFont val="Arial"/>
        <family val="2"/>
      </rPr>
      <t>01-Apr-2020 Adhoc to cover by OESR / keep those related to MRO</t>
    </r>
    <r>
      <rPr>
        <sz val="10"/>
        <color rgb="FF0000FF"/>
        <rFont val="Arial"/>
        <family val="2"/>
      </rPr>
      <t xml:space="preserve">
08-Apr-2020 MRO form to raise and approve.</t>
    </r>
  </si>
  <si>
    <r>
      <t xml:space="preserve">Calibration Master List
</t>
    </r>
    <r>
      <rPr>
        <sz val="10"/>
        <color theme="1"/>
        <rFont val="Arial"/>
        <family val="2"/>
      </rPr>
      <t xml:space="preserve">03-Apr-2020  JMD to add tab for "Calibration Master List" in the Eng'g Minutes
</t>
    </r>
    <r>
      <rPr>
        <sz val="10"/>
        <color rgb="FF0000FF"/>
        <rFont val="Arial"/>
        <family val="2"/>
      </rPr>
      <t>08-Apr-2020  JMD to added tab for "Calibration Master List" in the Eng'g Minutes</t>
    </r>
  </si>
  <si>
    <t>Close
15-Apr-2020</t>
  </si>
  <si>
    <t>Close
25-Mar-2020</t>
  </si>
  <si>
    <t>Dual Noise</t>
  </si>
  <si>
    <t>FPY</t>
  </si>
  <si>
    <t>TE82903-6</t>
  </si>
  <si>
    <t>TE82903-8</t>
  </si>
  <si>
    <t>TE82903-9</t>
  </si>
  <si>
    <t>TE82903-10</t>
  </si>
  <si>
    <t>2489/TUV 
Tester Family</t>
  </si>
  <si>
    <t>186017002</t>
  </si>
  <si>
    <t>186248900</t>
  </si>
  <si>
    <t>186015031</t>
  </si>
  <si>
    <t xml:space="preserve">Dual Noise </t>
  </si>
  <si>
    <t>% Contribution</t>
  </si>
  <si>
    <t>Restart 
Validaton</t>
  </si>
  <si>
    <t>QSP release by Prod'n</t>
  </si>
  <si>
    <t>Total Test</t>
  </si>
  <si>
    <r>
      <rPr>
        <strike/>
        <sz val="10"/>
        <color theme="1"/>
        <rFont val="Arial"/>
        <family val="2"/>
      </rPr>
      <t>02/05/2020</t>
    </r>
    <r>
      <rPr>
        <sz val="10"/>
        <color theme="1"/>
        <rFont val="Arial"/>
        <family val="2"/>
      </rPr>
      <t xml:space="preserve">
</t>
    </r>
    <r>
      <rPr>
        <strike/>
        <sz val="10"/>
        <color theme="1"/>
        <rFont val="Arial"/>
        <family val="2"/>
      </rPr>
      <t xml:space="preserve">04/11/2020
04/30/2020
</t>
    </r>
    <r>
      <rPr>
        <sz val="10"/>
        <color theme="1"/>
        <rFont val="Arial"/>
        <family val="2"/>
      </rPr>
      <t>05/30/2020</t>
    </r>
  </si>
  <si>
    <t>TUV under calibration</t>
  </si>
  <si>
    <t>Final Test PASS</t>
  </si>
  <si>
    <t>FT Report 
Submitted</t>
  </si>
  <si>
    <t>JMD
GLY
Eugene Lim</t>
  </si>
  <si>
    <t>Pending
Approval
(WPPL)</t>
  </si>
  <si>
    <r>
      <rPr>
        <sz val="10"/>
        <color rgb="FF0000FF"/>
        <rFont val="Arial"/>
        <family val="2"/>
      </rPr>
      <t>210000416 - Activity to compile requirement for ICT Test Sequence,to cover test U7 and U13</t>
    </r>
    <r>
      <rPr>
        <sz val="10"/>
        <color theme="1"/>
        <rFont val="Arial"/>
        <family val="2"/>
      </rPr>
      <t xml:space="preserve">
29-Apr-2020 : JMD checked with Senai, review is in progress in Senai
06-May-2020: Senai containment action is Bench test verification on this 2 location, U13 and U7. 
 - HZL communicated to Milford peding reply from them
</t>
    </r>
    <r>
      <rPr>
        <sz val="10"/>
        <color rgb="FF0000FF"/>
        <rFont val="Arial"/>
        <family val="2"/>
      </rPr>
      <t xml:space="preserve">13-May-2020: To transfer to OESR
</t>
    </r>
  </si>
  <si>
    <t>Transfer</t>
  </si>
  <si>
    <t>Approved</t>
  </si>
  <si>
    <t>Detail</t>
  </si>
  <si>
    <t>Pick-up from trolley</t>
  </si>
  <si>
    <t>Wiring\Tubing to tester</t>
  </si>
  <si>
    <t>Handling Time</t>
  </si>
  <si>
    <t>Auto Time</t>
  </si>
  <si>
    <t>Priming the Pump Mechanic</t>
  </si>
  <si>
    <t>Ramp and Decay</t>
  </si>
  <si>
    <t xml:space="preserve"> Accumulator</t>
  </si>
  <si>
    <t>Primary</t>
  </si>
  <si>
    <t xml:space="preserve">Ripple \ Flow Test </t>
  </si>
  <si>
    <t>Unmount the Pump Tray</t>
  </si>
  <si>
    <t>Unplug cable from tester</t>
  </si>
  <si>
    <t>Print Report \ Signoff</t>
  </si>
  <si>
    <t>Transfer to trolley</t>
  </si>
  <si>
    <t>New Pump Tray Tester Cycle Time</t>
  </si>
  <si>
    <t>Serial Number - Manual Priming</t>
  </si>
  <si>
    <t>YCH Plan</t>
  </si>
  <si>
    <t>YCH plan</t>
  </si>
  <si>
    <t>GYC Plan</t>
  </si>
  <si>
    <t>WW14</t>
  </si>
  <si>
    <t>WW20</t>
  </si>
  <si>
    <t>WW21</t>
  </si>
  <si>
    <t>30.Mar</t>
  </si>
  <si>
    <t>20.Apr</t>
  </si>
  <si>
    <t>11.May</t>
  </si>
  <si>
    <t>18.May</t>
  </si>
  <si>
    <t>TE-11</t>
  </si>
  <si>
    <t>IQR approved.</t>
  </si>
  <si>
    <t>TE-12</t>
  </si>
  <si>
    <t>TE-13</t>
  </si>
  <si>
    <t>Ed to update tester on 13May2020.</t>
  </si>
  <si>
    <t>TE-14</t>
  </si>
  <si>
    <t>TE-15</t>
  </si>
  <si>
    <t>TE-16</t>
  </si>
  <si>
    <t>TE-17</t>
  </si>
  <si>
    <t>TE-18</t>
  </si>
  <si>
    <t>WW18</t>
  </si>
  <si>
    <t>WW19</t>
  </si>
  <si>
    <t>GYC PLAN 12 May 2020</t>
  </si>
  <si>
    <t>CT (mins)</t>
  </si>
  <si>
    <r>
      <rPr>
        <u/>
        <sz val="10"/>
        <color rgb="FF0000FF"/>
        <rFont val="Arial"/>
        <family val="2"/>
      </rPr>
      <t>BSM/QSM PCBA Fixture qualification</t>
    </r>
    <r>
      <rPr>
        <u/>
        <sz val="10"/>
        <rFont val="Arial"/>
        <family val="2"/>
      </rPr>
      <t xml:space="preserve"> </t>
    </r>
    <r>
      <rPr>
        <sz val="10"/>
        <color indexed="12"/>
        <rFont val="Arial"/>
        <family val="2"/>
      </rPr>
      <t xml:space="preserve">
</t>
    </r>
    <r>
      <rPr>
        <sz val="10"/>
        <rFont val="Arial"/>
        <family val="2"/>
      </rPr>
      <t>- REFER HISTORY from 24th Dec 2019 Weekly Eng'g Update</t>
    </r>
    <r>
      <rPr>
        <sz val="10"/>
        <color theme="1"/>
        <rFont val="Arial"/>
        <family val="2"/>
      </rPr>
      <t xml:space="preserve">
05-Feb-2020: PCBA Solidworks drawing to be forward to WPPL (GLY to check with Keypoint and advise date).
12-Feb-2020 GYC received the drawing from Keypoint
</t>
    </r>
    <r>
      <rPr>
        <sz val="10"/>
        <color rgb="FF0000FF"/>
        <rFont val="Arial"/>
        <family val="2"/>
      </rPr>
      <t xml:space="preserve">06-May-2020 GYC completed review for 22 drawings (BSM PCBA jig drawings), send all feed back to Keypoint   </t>
    </r>
  </si>
  <si>
    <t>PH</t>
  </si>
  <si>
    <t>Approve 
and Release</t>
  </si>
  <si>
    <t>Approve and 
Release</t>
  </si>
  <si>
    <t>Test record has
been submitted to WPPL</t>
  </si>
  <si>
    <r>
      <t xml:space="preserve">Validation of TE82943 - To update the TE82943 Test Software
</t>
    </r>
    <r>
      <rPr>
        <b/>
        <sz val="10"/>
        <color theme="1"/>
        <rFont val="Arial"/>
        <family val="2"/>
      </rPr>
      <t>Refer to previous minutes for deleted items</t>
    </r>
    <r>
      <rPr>
        <sz val="10"/>
        <color theme="1"/>
        <rFont val="Arial"/>
        <family val="2"/>
      </rPr>
      <t xml:space="preserve">
13-May-2020: Approved today for TE82943-14 and 15, inform Eugene to relay message to update TE82943-13 and TE82943-16 tonight
20-May-2020:  TE82943-13 and TE82943-16 Approved 19-May-2020, Flex to transfer the UUT's to TE82943-17 and 18 for Edward to upgrade.
</t>
    </r>
    <r>
      <rPr>
        <sz val="10"/>
        <color rgb="FF0000FF"/>
        <rFont val="Arial"/>
        <family val="2"/>
      </rPr>
      <t>27-May-2020: Test record submitted to WPPL on 22 May 2020 , TE82943-17 and TE82943-18 has been approved</t>
    </r>
  </si>
  <si>
    <r>
      <rPr>
        <strike/>
        <sz val="10"/>
        <color theme="1"/>
        <rFont val="Arial"/>
        <family val="2"/>
      </rPr>
      <t xml:space="preserve">5/19/2020
</t>
    </r>
    <r>
      <rPr>
        <sz val="10"/>
        <color theme="1"/>
        <rFont val="Arial"/>
        <family val="2"/>
      </rPr>
      <t>5/27/2020</t>
    </r>
  </si>
  <si>
    <t>Close (08-Apr-2020)</t>
  </si>
  <si>
    <t xml:space="preserve">08Apr 2020
</t>
  </si>
  <si>
    <t>Close (08-Apr-20)</t>
  </si>
  <si>
    <t>Close (27-May-2020)</t>
  </si>
  <si>
    <r>
      <t xml:space="preserve">To reverify the cycle time for the new pump tray. (Joel)
</t>
    </r>
    <r>
      <rPr>
        <sz val="10"/>
        <rFont val="Arial"/>
        <family val="2"/>
      </rPr>
      <t xml:space="preserve">06-May-200: To verify the before and after yield and CT </t>
    </r>
    <r>
      <rPr>
        <sz val="10"/>
        <color rgb="FF0000FF"/>
        <rFont val="Arial"/>
        <family val="2"/>
      </rPr>
      <t xml:space="preserve">
</t>
    </r>
    <r>
      <rPr>
        <sz val="10"/>
        <color theme="1"/>
        <rFont val="Arial"/>
        <family val="2"/>
      </rPr>
      <t>13-May-2020:  - new and Upgraded Pump Tray Tester Total Cycle Time is 25 mins. (19 mins Auto test and 6 mins for Handling ) 
     - Old Tester is 39 mins.
     - Breakdown of cycle time of 25 mins.
20-May-2020: Refer to "New Pump Tray CT" tab, FPY data collection in-progress  22 May 2020</t>
    </r>
    <r>
      <rPr>
        <sz val="10"/>
        <color rgb="FF0000FF"/>
        <rFont val="Arial"/>
        <family val="2"/>
      </rPr>
      <t xml:space="preserve">
</t>
    </r>
    <r>
      <rPr>
        <sz val="10"/>
        <color theme="1"/>
        <rFont val="Arial"/>
        <family val="2"/>
      </rPr>
      <t xml:space="preserve">03-Jun-2020:-Old Yield as per Dashboard is 80% and Present yield is 83%, (Dashboard Updated)
     - Update the Asset List with new photo and quantity (Completed)
     - Update the capacity calculator and dashboard (request Amy to send the capacity calculator)
24-Jun-2020 - JMD to provide CT breakdown to Amy. 
</t>
    </r>
    <r>
      <rPr>
        <sz val="10"/>
        <color rgb="FF0000FF"/>
        <rFont val="Arial"/>
        <family val="2"/>
      </rPr>
      <t xml:space="preserve">01 Jul 2020 Flex Senai received the SMU. Team agree ro close this activity .
</t>
    </r>
  </si>
  <si>
    <t>Close 
01-Jul-2020</t>
  </si>
  <si>
    <r>
      <t xml:space="preserve">To ensure checklist follow by Production
- JMD to check line people for following checklist
10-Jun-2020. Conducted briefing to Production personnel (10-Jun-2020)
                      Verification by Eng'g on following the designated checklist (11-Jun-2020)
                      - to review if information in checklist e.g. sincker if can be captured into TSP/PM
24-Jun-2020 To be discuss wit the team with briefirn and closure date
    Add'l checkpoint into the test record (Alliance and DHR for BSM and QSP for Sinkers) Sinker </t>
    </r>
    <r>
      <rPr>
        <sz val="10"/>
        <color rgb="FF0000FF"/>
        <rFont val="Arial"/>
        <family val="2"/>
      </rPr>
      <t xml:space="preserve">
01-Jul-2020 Checklist OE presented and team agree to close</t>
    </r>
  </si>
  <si>
    <t>Close
01-Jul-2020</t>
  </si>
  <si>
    <r>
      <rPr>
        <sz val="8"/>
        <color rgb="FF0000FF"/>
        <rFont val="Arial"/>
        <family val="2"/>
      </rPr>
      <t xml:space="preserve">210000416 Fluidics PCBA 
</t>
    </r>
    <r>
      <rPr>
        <sz val="8"/>
        <color theme="1"/>
        <rFont val="Arial"/>
        <family val="2"/>
      </rPr>
      <t xml:space="preserve">      24-Jun-2020 To understand and gather information for 416 failure related to U7, U3 and U13, JMD to provide update on 26-Jun-2020
      </t>
    </r>
    <r>
      <rPr>
        <sz val="8"/>
        <color rgb="FF0000FF"/>
        <rFont val="Arial"/>
        <family val="2"/>
      </rPr>
      <t>01-Jul-2020 Joel submitted preliminary report to team More detail need to learn.</t>
    </r>
  </si>
  <si>
    <r>
      <rPr>
        <strike/>
        <sz val="10"/>
        <color theme="1"/>
        <rFont val="Arial"/>
        <family val="2"/>
      </rPr>
      <t>6/26/2019</t>
    </r>
    <r>
      <rPr>
        <sz val="10"/>
        <color theme="1"/>
        <rFont val="Arial"/>
        <family val="2"/>
      </rPr>
      <t xml:space="preserve">
based on Schedule</t>
    </r>
  </si>
  <si>
    <r>
      <t xml:space="preserve">186003031 - X-bridge Column Replacement Frequency
</t>
    </r>
    <r>
      <rPr>
        <sz val="10"/>
        <color theme="1"/>
        <rFont val="Arial"/>
        <family val="2"/>
      </rPr>
      <t>- to check with HZ the criterial for Column Replacement Frequency</t>
    </r>
    <r>
      <rPr>
        <b/>
        <sz val="10"/>
        <color rgb="FF0000FF"/>
        <rFont val="Arial"/>
        <family val="2"/>
      </rPr>
      <t xml:space="preserve">
</t>
    </r>
    <r>
      <rPr>
        <sz val="10"/>
        <color theme="1"/>
        <rFont val="Arial"/>
        <family val="2"/>
      </rPr>
      <t xml:space="preserve">21Aug19 JMD emailed HZ to seek advise for frequency of replacement 
28Aug19: Avg per port is 23.7 times (round up to 24)
                      Per test, number of injection is 53 times. 
                      Avg per column injection every mth is 24 x 53 = 1272
                      Pls. advise what is the max. injection before we can replace column  
                      (Hua Zhen to follow-up Milford or Mr Wong)
04Sep19: Mark Jussaume advised that 6 months replacement of column is not applicable to Flex at the moment. Its only applicable to new Alliance tester. And the replacement interval hasn’t been finalized yet. So please keep monitoring the usage of column and record the frequency of replacement. </t>
    </r>
    <r>
      <rPr>
        <sz val="10"/>
        <color rgb="FF0070C0"/>
        <rFont val="Arial"/>
        <family val="2"/>
      </rPr>
      <t xml:space="preserve">
</t>
    </r>
    <r>
      <rPr>
        <sz val="10"/>
        <color theme="1"/>
        <rFont val="Arial"/>
        <family val="2"/>
      </rPr>
      <t>11Sep19: Flex replaced 1X Column Alliance Final Test 3.4 dated 08 Jul 2019 (Chemistry Test consistent fail)
13Nov19: Flex replaced 1X Column Alliance Final Test 4.4 dated 07 Nov 2019 (System Overpressure)</t>
    </r>
    <r>
      <rPr>
        <b/>
        <sz val="10"/>
        <color rgb="FF0000FF"/>
        <rFont val="Arial"/>
        <family val="2"/>
      </rPr>
      <t xml:space="preserve">
</t>
    </r>
    <r>
      <rPr>
        <sz val="10"/>
        <color theme="1"/>
        <rFont val="Arial"/>
        <family val="2"/>
      </rPr>
      <t>27Nov19: (move to monitoring phase)</t>
    </r>
    <r>
      <rPr>
        <b/>
        <sz val="10"/>
        <color rgb="FF0000FF"/>
        <rFont val="Arial"/>
        <family val="2"/>
      </rPr>
      <t xml:space="preserve">
</t>
    </r>
    <r>
      <rPr>
        <sz val="10"/>
        <rFont val="Arial"/>
        <family val="2"/>
      </rPr>
      <t>11Dec19: Started monitoring for 6 months and result only 2 replacements. To monitor for anotther 6 months. Status change from Monitoring to Routine.</t>
    </r>
    <r>
      <rPr>
        <b/>
        <sz val="10"/>
        <color rgb="FF0000FF"/>
        <rFont val="Arial"/>
        <family val="2"/>
      </rPr>
      <t xml:space="preserve">
17Jul20: to set the date end of this year</t>
    </r>
  </si>
  <si>
    <r>
      <rPr>
        <strike/>
        <sz val="10"/>
        <color theme="1"/>
        <rFont val="Arial"/>
        <family val="2"/>
      </rPr>
      <t xml:space="preserve">20 Jun 19 </t>
    </r>
    <r>
      <rPr>
        <sz val="10"/>
        <color theme="1"/>
        <rFont val="Arial"/>
        <family val="2"/>
      </rPr>
      <t xml:space="preserve">
</t>
    </r>
    <r>
      <rPr>
        <strike/>
        <sz val="10"/>
        <color theme="1"/>
        <rFont val="Arial"/>
        <family val="2"/>
      </rPr>
      <t xml:space="preserve">31 Dec 19 </t>
    </r>
    <r>
      <rPr>
        <sz val="10"/>
        <color theme="1"/>
        <rFont val="Arial"/>
        <family val="2"/>
      </rPr>
      <t xml:space="preserve">
</t>
    </r>
    <r>
      <rPr>
        <strike/>
        <sz val="10"/>
        <color theme="1"/>
        <rFont val="Arial"/>
        <family val="2"/>
      </rPr>
      <t>30 Jun 20</t>
    </r>
    <r>
      <rPr>
        <sz val="10"/>
        <color theme="1"/>
        <rFont val="Arial"/>
        <family val="2"/>
      </rPr>
      <t xml:space="preserve">
</t>
    </r>
    <r>
      <rPr>
        <sz val="10"/>
        <color rgb="FF0000FF"/>
        <rFont val="Arial"/>
        <family val="2"/>
      </rPr>
      <t>31 Dec 20</t>
    </r>
  </si>
  <si>
    <r>
      <rPr>
        <strike/>
        <sz val="10"/>
        <color theme="1"/>
        <rFont val="Arial"/>
        <family val="2"/>
      </rPr>
      <t>02/29/2020</t>
    </r>
    <r>
      <rPr>
        <sz val="10"/>
        <color theme="1"/>
        <rFont val="Arial"/>
        <family val="2"/>
      </rPr>
      <t xml:space="preserve">
</t>
    </r>
    <r>
      <rPr>
        <strike/>
        <sz val="10"/>
        <color theme="1"/>
        <rFont val="Arial"/>
        <family val="2"/>
      </rPr>
      <t>03/30/2020</t>
    </r>
    <r>
      <rPr>
        <sz val="10"/>
        <color theme="1"/>
        <rFont val="Arial"/>
        <family val="2"/>
      </rPr>
      <t xml:space="preserve">
</t>
    </r>
    <r>
      <rPr>
        <strike/>
        <sz val="10"/>
        <color theme="1"/>
        <rFont val="Arial"/>
        <family val="2"/>
      </rPr>
      <t>06/30/2020</t>
    </r>
  </si>
  <si>
    <t>Waters PC List</t>
  </si>
  <si>
    <t>Update Image Date</t>
  </si>
  <si>
    <t>Unable to activate Acronis</t>
  </si>
  <si>
    <t>10.249.26.46</t>
  </si>
  <si>
    <t>10.249.26.41</t>
  </si>
  <si>
    <t>10.249.26.86</t>
  </si>
  <si>
    <t>Backup thru Windows OS</t>
  </si>
  <si>
    <t>10.249.26.58</t>
  </si>
  <si>
    <t>TE 83096 - 2</t>
  </si>
  <si>
    <t>PDA Universal Optic Bench Alignment</t>
  </si>
  <si>
    <t>Waters Alliance Test Station    (TE82526-1)</t>
  </si>
  <si>
    <t>New PC</t>
  </si>
  <si>
    <t xml:space="preserve"> TE 82526 </t>
  </si>
  <si>
    <t>Waters Alliance Test Station (TE82526)</t>
  </si>
  <si>
    <t>TE 82526 - 4</t>
  </si>
  <si>
    <t>Waters Alliance Test Station (TE82526-4)</t>
  </si>
  <si>
    <t>10.249.26.39</t>
  </si>
  <si>
    <t>TE 82526 - 2</t>
  </si>
  <si>
    <t>Waters Alliance Test Station (TE82526-2)</t>
  </si>
  <si>
    <t>Waters Alliance Test Station ( Pump Test - 1 )</t>
  </si>
  <si>
    <t>Computer auto shutdown</t>
  </si>
  <si>
    <t>TE82800-2</t>
  </si>
  <si>
    <t>Acquity Solvent Manager Pump Test Station</t>
  </si>
  <si>
    <t>TE82800-3</t>
  </si>
  <si>
    <t>Acquity Solvent Manager Test Station</t>
  </si>
  <si>
    <t xml:space="preserve">Final-Test-1 </t>
  </si>
  <si>
    <t>Alliance Final Test Station</t>
  </si>
  <si>
    <t xml:space="preserve">Final-Test-2 </t>
  </si>
  <si>
    <t>SERVICE PACK 2</t>
  </si>
  <si>
    <t>Final-Test-3</t>
  </si>
  <si>
    <t xml:space="preserve">Final-Test-4 </t>
  </si>
  <si>
    <t>Final-Test-5</t>
  </si>
  <si>
    <t>Pumptray-Test-1</t>
  </si>
  <si>
    <t>Alliance Pumptray Tester</t>
  </si>
  <si>
    <t>WINDOWS 7</t>
  </si>
  <si>
    <t>Pumptray-Test-2</t>
  </si>
  <si>
    <t>Pumptray-Test-3</t>
  </si>
  <si>
    <t>Pump-Test-1</t>
  </si>
  <si>
    <t>Alliance Pump Tester</t>
  </si>
  <si>
    <t>RearPanel-Tester</t>
  </si>
  <si>
    <t>Autoloader and Rear Panel Tester</t>
  </si>
  <si>
    <t>AutoLoader-3</t>
  </si>
  <si>
    <t>Alliance AutoLoader 3</t>
  </si>
  <si>
    <t>AutoLoader-2</t>
  </si>
  <si>
    <t>Alliance AutoLoader 2</t>
  </si>
  <si>
    <t>TE82520-1</t>
  </si>
  <si>
    <t>Alliance CCD Test Station</t>
  </si>
  <si>
    <t>TUV Final Test System</t>
  </si>
  <si>
    <t>TE82964-1</t>
  </si>
  <si>
    <t>Detector Pretest System</t>
  </si>
  <si>
    <t>TE82534-(1)2</t>
  </si>
  <si>
    <t>515 Test</t>
  </si>
  <si>
    <t>Breeze Test</t>
  </si>
  <si>
    <t>Genealogy-SDS</t>
  </si>
  <si>
    <t>Acquity BSM/QSM Genealogy Input Station</t>
  </si>
  <si>
    <t>Genealogy-DET</t>
  </si>
  <si>
    <t>Detector Genealogy Input Station</t>
  </si>
  <si>
    <t>TE82918-2</t>
  </si>
  <si>
    <t>2998 Fine Alignment System</t>
  </si>
  <si>
    <t>TE82868-2</t>
  </si>
  <si>
    <t>TE82951-2</t>
  </si>
  <si>
    <t>2998 Mask Alignment System</t>
  </si>
  <si>
    <t>TE82973-1</t>
  </si>
  <si>
    <t>2998 Flowcell Noise and Drift System</t>
  </si>
  <si>
    <t>10.249.26.71</t>
  </si>
  <si>
    <t>TE82916-(2)1</t>
  </si>
  <si>
    <t>2998 Flowcell Alignment System</t>
  </si>
  <si>
    <t>TE82917-1</t>
  </si>
  <si>
    <t>2998 Rough Alignment System</t>
  </si>
  <si>
    <t>TE82880-2</t>
  </si>
  <si>
    <t>PDA Rough Alignment System</t>
  </si>
  <si>
    <t>TE82881-2</t>
  </si>
  <si>
    <t>PDA Fine Alignment System</t>
  </si>
  <si>
    <t>TE82969-1</t>
  </si>
  <si>
    <t>PDA Linearity Test System</t>
  </si>
  <si>
    <t>TE83057-4</t>
  </si>
  <si>
    <t>10.249.26.30</t>
  </si>
  <si>
    <t>-</t>
  </si>
  <si>
    <t>HP PC with RS232 Port</t>
  </si>
  <si>
    <t>NOT IN USED</t>
  </si>
  <si>
    <t>TE82882-2</t>
  </si>
  <si>
    <t>10.249.26.1</t>
  </si>
  <si>
    <t>solectronmfgnew</t>
  </si>
  <si>
    <t>Windows Server 2012 R2</t>
  </si>
  <si>
    <t>Intel Xeon</t>
  </si>
  <si>
    <t>SOLECTRONISNL1</t>
  </si>
  <si>
    <t>Solectron Instrument Serial Number Label 1</t>
  </si>
  <si>
    <t>SOLECTRONPNL1</t>
  </si>
  <si>
    <t>Solectron Part Number Label 1</t>
  </si>
  <si>
    <t>SOLECTRONCOFP1</t>
  </si>
  <si>
    <t>Solectron Certificate Of Functional Performance 1</t>
  </si>
  <si>
    <r>
      <t xml:space="preserve">Production utilization on tester
</t>
    </r>
    <r>
      <rPr>
        <b/>
        <sz val="10"/>
        <color theme="1"/>
        <rFont val="Arial"/>
        <family val="2"/>
      </rPr>
      <t>Refer to previous minutes for deleted items</t>
    </r>
    <r>
      <rPr>
        <sz val="10"/>
        <color theme="1"/>
        <rFont val="Arial"/>
        <family val="2"/>
      </rPr>
      <t xml:space="preserve">
13-May-2020: Shutdown TE82882-8,9 amd 14 and see balance loading on next week
- To check Tester utilization for BSM and QSM
20-May-2020 To publish on 22 May 2020
27 May 2020 -refer to tester loading (published 22 May-20), add-in the TUV loading
03 Jun 2020 - TUV Loading added to Dual Noise CI Slide
10-Jun-2020 Tracking of tester utilization in-progress for all the 3 model/family. (refer to updated slides)
     (need to check volume as per build plan.)
                             - in-progress, continue monitor per build pla</t>
    </r>
    <r>
      <rPr>
        <sz val="10"/>
        <color rgb="FF0000FF"/>
        <rFont val="Arial"/>
        <family val="2"/>
      </rPr>
      <t xml:space="preserve">n </t>
    </r>
    <r>
      <rPr>
        <sz val="10"/>
        <color theme="1"/>
        <rFont val="Arial"/>
        <family val="2"/>
      </rPr>
      <t xml:space="preserve">
</t>
    </r>
    <r>
      <rPr>
        <sz val="10"/>
        <color rgb="FF0000FF"/>
        <rFont val="Arial"/>
        <family val="2"/>
      </rPr>
      <t>24-Jun-2020 Prod'n still having low build as per build plan (KIV in Q4'2020)</t>
    </r>
  </si>
  <si>
    <r>
      <t xml:space="preserve">Solvent Container Cut-out window
 - GLY to start preparation of cut-out for the window
 14-Jul-2020 Solvent container window has been cut-out and now placing the plastic cover (in-progress) 
 15-Jul-2020 placing the plastic cover (in-progress) target end of Jul '20
 </t>
    </r>
    <r>
      <rPr>
        <sz val="8"/>
        <color rgb="FF0000FF"/>
        <rFont val="Arial"/>
        <family val="2"/>
      </rPr>
      <t xml:space="preserve"> 29-Jul2020 In-progress actvity until end Sep 2020</t>
    </r>
  </si>
  <si>
    <t>Forecast Number reviewed for consumables increase in Q3
   15-Jul-20: was the consumables reviewed and everything is sufficient</t>
  </si>
  <si>
    <t>Close 
05-Aug-20</t>
  </si>
  <si>
    <r>
      <rPr>
        <sz val="8"/>
        <rFont val="Arial"/>
        <family val="2"/>
      </rPr>
      <t>CCD Capacity Review</t>
    </r>
    <r>
      <rPr>
        <sz val="8"/>
        <color rgb="FF0000FF"/>
        <rFont val="Arial"/>
        <family val="2"/>
      </rPr>
      <t xml:space="preserve">
      05-Aug-2020 - JDM &amp; HZL to align with Program on 12 months loading number until 2021 </t>
    </r>
  </si>
  <si>
    <t>PART NUMBER</t>
  </si>
  <si>
    <t>Material Description</t>
  </si>
  <si>
    <t>Q1-20</t>
  </si>
  <si>
    <t>Q2-20</t>
  </si>
  <si>
    <t>Q3-20</t>
  </si>
  <si>
    <t>Q4-20</t>
  </si>
  <si>
    <t>Q1-21</t>
  </si>
  <si>
    <t>Q2-21</t>
  </si>
  <si>
    <t>Q3-21</t>
  </si>
  <si>
    <t>Q4-21</t>
  </si>
  <si>
    <t>e2695 Separations Module w/o HC</t>
  </si>
  <si>
    <t>e2695 Separations Module w/HC</t>
  </si>
  <si>
    <t>Monthly</t>
  </si>
  <si>
    <t>Weekly</t>
  </si>
  <si>
    <t>Daily</t>
  </si>
  <si>
    <t>Alliance Model</t>
  </si>
  <si>
    <t>CCD Capacity per day with 2 stations</t>
  </si>
  <si>
    <t>Utilization</t>
  </si>
  <si>
    <r>
      <t xml:space="preserve">CCD Inquiry
05-Aug-2020 - Flex team to share informaions gathered
      1)How many failures of CCD instance of  “Carousel Malfunction” (mostly) and “Carousel Z-axis 5 malfunction in the past 6 months and percentage failed.
      2)	Daily verification record of carousel in Final test station.
      3)	Last replacement and avg frequency of replace of carousel in Final test station
      4)	Total number of sets of carousel in Alliance final test station.
      5)	PM record of both CCD alignment station.
</t>
    </r>
    <r>
      <rPr>
        <sz val="8"/>
        <color rgb="FF0000FF"/>
        <rFont val="Arial"/>
        <family val="2"/>
      </rPr>
      <t>19-Aug-2020 - 4M has been shared to the team last 14 Aug 2020</t>
    </r>
  </si>
  <si>
    <r>
      <t>515 PUMP Competency Closure
05-Aug-2020 - to update by GLY after review
                         - WPPL Eugene request for Monthly schedule for competency check.
                         - Monthly from WPPL will be coming down for competency check.
                         - Flex requesting WPPL to share the plan to know the date and mode</t>
    </r>
    <r>
      <rPr>
        <sz val="8"/>
        <color rgb="FF0000FF"/>
        <rFont val="Arial"/>
        <family val="2"/>
      </rPr>
      <t>l</t>
    </r>
    <r>
      <rPr>
        <sz val="8"/>
        <color theme="1"/>
        <rFont val="Arial"/>
        <family val="2"/>
      </rPr>
      <t xml:space="preserve">
</t>
    </r>
    <r>
      <rPr>
        <sz val="8"/>
        <color rgb="FF0000FF"/>
        <rFont val="Arial"/>
        <family val="2"/>
      </rPr>
      <t>19-Aug-2020 Team to advise for closure</t>
    </r>
  </si>
  <si>
    <t>Close
12-Aug-2020</t>
  </si>
  <si>
    <r>
      <t xml:space="preserve">TSP 735005108 
1. On page 3 , speficifc file name should be stated in TSP to give a clear instruciton for operator to select.
</t>
    </r>
    <r>
      <rPr>
        <sz val="12"/>
        <color rgb="FF0000FF"/>
        <rFont val="Arial"/>
        <family val="2"/>
      </rPr>
      <t xml:space="preserve">Step 3.7 3.7.	Select the </t>
    </r>
    <r>
      <rPr>
        <strike/>
        <sz val="12"/>
        <color rgb="FF0000FF"/>
        <rFont val="Arial"/>
        <family val="2"/>
      </rPr>
      <t>appropriate firmware file</t>
    </r>
    <r>
      <rPr>
        <sz val="12"/>
        <color rgb="FF0000FF"/>
        <rFont val="Arial"/>
        <family val="2"/>
      </rPr>
      <t xml:space="preserve"> (ACQUITY TUVII Detector.sft for the instrument type then click OK.</t>
    </r>
    <r>
      <rPr>
        <sz val="12"/>
        <color theme="1"/>
        <rFont val="Arial"/>
        <family val="2"/>
      </rPr>
      <t xml:space="preserve">
2. On page 3, speficifc file name should be stated in TSP to give a clear instruciton for operator to select.
</t>
    </r>
    <r>
      <rPr>
        <sz val="12"/>
        <color rgb="FF0000FF"/>
        <rFont val="Arial"/>
        <family val="2"/>
      </rPr>
      <t xml:space="preserve">Step 4.1 Install </t>
    </r>
    <r>
      <rPr>
        <strike/>
        <sz val="12"/>
        <color rgb="FF0000FF"/>
        <rFont val="Arial"/>
        <family val="2"/>
      </rPr>
      <t xml:space="preserve">analytical cell </t>
    </r>
    <r>
      <rPr>
        <sz val="12"/>
        <color rgb="FF0000FF"/>
        <rFont val="Arial"/>
        <family val="2"/>
      </rPr>
      <t xml:space="preserve">289002450 Medium Shunt into bench .
</t>
    </r>
    <r>
      <rPr>
        <sz val="12"/>
        <color theme="1"/>
        <rFont val="Arial"/>
        <family val="2"/>
      </rPr>
      <t xml:space="preserve">3. On page 5. </t>
    </r>
    <r>
      <rPr>
        <sz val="12"/>
        <color rgb="FF0000FF"/>
        <rFont val="Arial"/>
        <family val="2"/>
      </rPr>
      <t>Leak Detect Test result should be added into Test Record.</t>
    </r>
  </si>
  <si>
    <t>HZL/ET</t>
  </si>
  <si>
    <r>
      <t xml:space="preserve">TSP 735001613
Header of test record for TE83507 mismatch Product to TE82882-8
</t>
    </r>
    <r>
      <rPr>
        <sz val="12"/>
        <color rgb="FF0000FF"/>
        <rFont val="Arial"/>
        <family val="2"/>
      </rPr>
      <t>Download-Configure System - eLambda Detector
PDA Final Test System - Acquity Premier eLambda PDA</t>
    </r>
  </si>
  <si>
    <t>Close 12-Aug-20</t>
  </si>
  <si>
    <t>Close 26-Aug-20</t>
  </si>
  <si>
    <r>
      <t xml:space="preserve">QSP Interface Tubing (430001150) Frequency of Replacement due to 
         1. Test flowrate accuray 0.5ml/min ,
         2. Test Flow Rate Accuracy 2.0ml/minTest
</t>
    </r>
    <r>
      <rPr>
        <b/>
        <sz val="10"/>
        <color theme="1"/>
        <rFont val="Arial"/>
        <family val="2"/>
      </rPr>
      <t>Refer to previous minutes for deleted items</t>
    </r>
    <r>
      <rPr>
        <sz val="10"/>
        <color theme="1"/>
        <rFont val="Arial"/>
        <family val="2"/>
      </rPr>
      <t xml:space="preserve">
22-Jul-2020 - Flex experienced low yield for the last 2 weeks and the troubleshooting result was retightening . We are not sure 
                      if our tech’s are retightening the fittings on the UUT or the interface tubing. We interviewed them 
                      and found out that most of the time was retightening of interface tubing. 
</t>
    </r>
    <r>
      <rPr>
        <sz val="10"/>
        <rFont val="Arial"/>
        <family val="2"/>
      </rPr>
      <t xml:space="preserve">29-Jul-2020 - Plugged TE82943-11, 12,13 and 14 and unplug and installed new  Interface Tubing on TE82943-14, 15, 16, 17 and 18 (27 Jul 2020)
05-Aug-2020 - TE82943-14, 15, 16, 17 and 18 and swap by 10 Aug 2020
                     The team concuded today to stop the evaluation of the average interface tubing replacement. 
                     Flex to continue monitor the yield.
</t>
    </r>
    <r>
      <rPr>
        <sz val="10"/>
        <color theme="1"/>
        <rFont val="Arial"/>
        <family val="2"/>
      </rPr>
      <t xml:space="preserve">12-Aug-2020- TE82943-11, 12,13 and 14 activated and installed new Interface Tubing. Tester #15, #16 #17 and #18 deactivated and plugged
19-Aug-2020- Swapping of 4x tester is being carried out every 2 week to make sure all testers are being used and replaced the Interface tubing on time
</t>
    </r>
    <r>
      <rPr>
        <sz val="10"/>
        <color rgb="FF0000FF"/>
        <rFont val="Arial"/>
        <family val="2"/>
      </rPr>
      <t>26-Aug-2020- Continue the practice and monitor the yield for update (to observed build plan as 26 Aug, Production request to activate 8x tester.)
 - to look into reseating of components for the test flow rate accuracy</t>
    </r>
  </si>
  <si>
    <r>
      <rPr>
        <sz val="8"/>
        <rFont val="Arial"/>
        <family val="2"/>
      </rPr>
      <t>Golden Unit List</t>
    </r>
    <r>
      <rPr>
        <sz val="8"/>
        <color rgb="FF0000FF"/>
        <rFont val="Arial"/>
        <family val="2"/>
      </rPr>
      <t xml:space="preserve">
</t>
    </r>
    <r>
      <rPr>
        <sz val="8"/>
        <color theme="1"/>
        <rFont val="Arial"/>
        <family val="2"/>
      </rPr>
      <t>05-Aug-2020 - JMD to update the golden unit list and send to HZL
                     - JMD to perform retest for PUMP family</t>
    </r>
    <r>
      <rPr>
        <sz val="8"/>
        <color rgb="FF0000FF"/>
        <rFont val="Arial"/>
        <family val="2"/>
      </rPr>
      <t xml:space="preserve">
</t>
    </r>
    <r>
      <rPr>
        <sz val="8"/>
        <color theme="1"/>
        <rFont val="Arial"/>
        <family val="2"/>
      </rPr>
      <t>19-Aug-2020 515 Golden Unit - retestand pass testing
                     1515 - to retest after premier detector activity
                     1525 - to retest after premier detector activity</t>
    </r>
    <r>
      <rPr>
        <sz val="8"/>
        <color rgb="FF0000FF"/>
        <rFont val="Arial"/>
        <family val="2"/>
      </rPr>
      <t xml:space="preserve">
26-Aug-2020 515 Golden Unit - retest and pass testing
 - 1515 - to retest after Prod'n complete their unit , </t>
    </r>
    <r>
      <rPr>
        <sz val="8"/>
        <color rgb="FFFF0000"/>
        <rFont val="Arial"/>
        <family val="2"/>
      </rPr>
      <t>not able to communicate with tester</t>
    </r>
    <r>
      <rPr>
        <sz val="8"/>
        <color rgb="FF0000FF"/>
        <rFont val="Arial"/>
        <family val="2"/>
      </rPr>
      <t xml:space="preserve">
 - 1525 - No CPU board to retest / different PN - Team agree to decare not Golden. To scrap this unit if no need.</t>
    </r>
  </si>
  <si>
    <r>
      <rPr>
        <b/>
        <u/>
        <sz val="10"/>
        <color indexed="8"/>
        <rFont val="Arial"/>
        <family val="2"/>
      </rPr>
      <t>HDD Back Up/Imaging of all CPU as per PM Checklist:</t>
    </r>
    <r>
      <rPr>
        <sz val="10"/>
        <rFont val="Arial"/>
        <family val="2"/>
      </rPr>
      <t xml:space="preserve">
History: 2TB External HDD/Acronis imaging s/w provided by WPPL to backup all consigned testers.
</t>
    </r>
    <r>
      <rPr>
        <sz val="10"/>
        <color indexed="8"/>
        <rFont val="Arial"/>
        <family val="2"/>
      </rPr>
      <t xml:space="preserve">Objective :Flex to check with internal IT to HDD Back Up/Imaging of all CPU - In  progress
- 09 Oct 2018 - Raise Request for 3 Qoutation for 2 HDD
- 17 Oct 2018 to discuss further as Flex not allowed to have external HDD inside facility
- 24 Oct 2018 WPPL will consign HDD with memo to backup/imaging. Cloud service can also be considered.
- 16 Jan 2019: Joel to follow up with Hua Zhen on this.
- 14 Feb 2019: Refer to attached excel file)
- 27 Feb 2019 To sched one unit a day and plan and create a separate tab for imaging
- 12 Jun 2019 After ECO/Validation/Update - shall update the Back-up HDD accordingly
- 19 Jun 2019 To backup TE82969-1 and all TE82882 Stations after validation
                       To backup TE82943-11 to 18 after validation
</t>
    </r>
    <r>
      <rPr>
        <sz val="10"/>
        <rFont val="Arial"/>
        <family val="2"/>
      </rPr>
      <t>- 26 Jun 2019 Perform imaging periodically (6 months as a guideline and if there's ECO \ Firmware update. (JMD)
11Dec2019: Target Closure change from Routine to 26-June-19 and Status change from Onhold to Routine. To submit lastest</t>
    </r>
    <r>
      <rPr>
        <sz val="10"/>
        <color theme="1"/>
        <rFont val="Arial"/>
        <family val="2"/>
      </rPr>
      <t xml:space="preserve"> backup/ imaging list and plan or schedule. David to discuss with Joel.
- 17 Jul 2020 To share the schedule add here in from 9/19/2018 restart to 15-Jul-20
- 12-Aug-20 - to share schedule to complete
- 19-Aug-20 - Refer to attched file
26-Aug-20 - JMD shared the schedule. 
 - Feedback from HZL received last 2019. 
 - To review together the guideline JMD and HZL.
</t>
    </r>
    <r>
      <rPr>
        <sz val="10"/>
        <color rgb="FF0000FF"/>
        <rFont val="Arial"/>
        <family val="2"/>
      </rPr>
      <t>09-Sep-2020 Refer extenal attachment for Backup schedule and completed the backup</t>
    </r>
  </si>
  <si>
    <r>
      <t xml:space="preserve">Loss Comm to align TSP to Tester TE82882 PDA Final Tester
</t>
    </r>
    <r>
      <rPr>
        <b/>
        <sz val="10"/>
        <color theme="1"/>
        <rFont val="Arial"/>
        <family val="2"/>
      </rPr>
      <t>Refer to previous minutes for deleted items</t>
    </r>
    <r>
      <rPr>
        <sz val="10"/>
        <color theme="1"/>
        <rFont val="Arial"/>
        <family val="2"/>
      </rPr>
      <t xml:space="preserve">
22-Jul-2020 Refer to Manual Data Collection (502/600 Tested as of 20 Jul 2020)
29-Jul-2020 Refer to Manual Data Collection (600/600 Tested as of 28 Jul 2020)
                          1.	Check tester cables and accessories wiring and see if can find differences (Completed 09 Jul 2020 JMD)
                          2.	Swapping CPU between high and low FPY stations to see if it’s caused by CPU (Team to advise)
                          3.	Clone high FPY station (-9) image and test it on low FPY station; (Team to advise)
</t>
    </r>
    <r>
      <rPr>
        <sz val="10"/>
        <rFont val="Arial"/>
        <family val="2"/>
      </rPr>
      <t xml:space="preserve">05-Aug-2020 Team to discuss next action.
                        HZL to share the 600 data to Milford (Eric Turner) and propose for the next plan.
                        JMD to add the 600 data points summary in the CIP 2020 slide.
</t>
    </r>
    <r>
      <rPr>
        <sz val="10"/>
        <color theme="1"/>
        <rFont val="Arial"/>
        <family val="2"/>
      </rPr>
      <t xml:space="preserve">12-Aug-2020 HZL to share update from Milford (Eric Turner) and advice for the next steps. To continue discuss next week HZL to advise.  
19-Aug-2020- Swapping of 4x tester is being carried out every 2 week to make sure all testers are being used and replaced the Interface tubing on time
26-Aug-2020 Eric to update HZL after return to office
 - HZL shared update from Eric Truner.
 - JMD to ensure all PDA tester stations Eric Truner is able to access. Remote desktop should be active.
 - JMD to reply that clearing of rogue IP is done every day and low yield Testers are -8, -11 &amp; -13.
 - HZL to ask Eric Turner to share the actual change performed on Tester -8 and -11 (e.g. database space)  for team understanding, how to check? if the rest can be done? any frequency to perform database space aavailable?
 - Start monitoring of Tester -8 and -11 yield.
</t>
    </r>
    <r>
      <rPr>
        <sz val="10"/>
        <color rgb="FF0000FF"/>
        <rFont val="Arial"/>
        <family val="2"/>
      </rPr>
      <t>09-Sep-2020 Monitoring in progress for TE82882-8,11 and 13 for 50x UUT</t>
    </r>
  </si>
  <si>
    <r>
      <rPr>
        <sz val="10"/>
        <color rgb="FF0000FF"/>
        <rFont val="Arial"/>
        <family val="2"/>
      </rPr>
      <t>DUAL-NOISE ACTIVITY</t>
    </r>
    <r>
      <rPr>
        <sz val="10"/>
        <color theme="1"/>
        <rFont val="Arial"/>
        <family val="2"/>
      </rPr>
      <t xml:space="preserve">
</t>
    </r>
    <r>
      <rPr>
        <b/>
        <sz val="10"/>
        <color theme="1"/>
        <rFont val="Arial"/>
        <family val="2"/>
      </rPr>
      <t>Refer to prevoius minutes the for deleted information:</t>
    </r>
    <r>
      <rPr>
        <sz val="10"/>
        <color theme="1"/>
        <rFont val="Arial"/>
        <family val="2"/>
      </rPr>
      <t xml:space="preserve">
13-May- 2020: - Aldwin send EVAL for 30 mins. Power ON before test.
- SS7 confirmed 221 units no dual noise.
- to investigate what change on the line.
- to get sampling test report and verify the dual noise (find the small change) that make difference.
20-May-2020 - No changes on the line. Test procedure was followed as intended usage and  specification, sampling report does not observed changes on test result.
- to continue investigate the improvment of Dual Noise
27-May-2020:  No changes on the line.
    -  Major Change : Briefing conducted to utilized TSP 735001356 and 735003877  that specs to run test at 99 cycles.
03-Jun-2020. Briefing conducted to Production personnel to run dual noise test till 99 cycles as per TSP 735001356 and 735003877. 
- JMD to collect data for Dual Noise Run Count for 1 week data
10-Jun-2020. Failure analysis for Jan and Feb 2020 includes 1.retesting without doing anything, 2.realignment the grating drive, 3.replacement of screw
     1st WEEK Jun 2020 update - no dual noise failure.
                             - to conclude that JAN-FEB'20 - due to re-seating; MAR'20 briefing to production allow 99 cycles, for MAY-JUN continue to monitor
                             -  5.22% need to be corrected
24-Jun-2020. Correction has been completed for team review, to wait for one more week data
01-Jul-2020 No Dual Noise reject for month of May 2020. Monitor for final data Jun 2020 data
14-Jul-2020  No Dual Noise observed for 1st week of July 2020
15-Jul-202 Monitoring KIV until Q4
26-Aug-2020 No Dual Noise observed to date
</t>
    </r>
    <r>
      <rPr>
        <sz val="10"/>
        <color rgb="FF0000FF"/>
        <rFont val="Arial"/>
        <family val="2"/>
      </rPr>
      <t>09-Sep-2020 Request for Dual Noise CIP in-progress</t>
    </r>
  </si>
  <si>
    <r>
      <rPr>
        <sz val="10"/>
        <color rgb="FF0000FF"/>
        <rFont val="Arial"/>
        <family val="2"/>
      </rPr>
      <t>BSM\QSP Manual Priming</t>
    </r>
    <r>
      <rPr>
        <sz val="10"/>
        <color theme="1"/>
        <rFont val="Arial"/>
        <family val="2"/>
      </rPr>
      <t xml:space="preserve">
</t>
    </r>
    <r>
      <rPr>
        <b/>
        <sz val="10"/>
        <color theme="1"/>
        <rFont val="Arial"/>
        <family val="2"/>
      </rPr>
      <t>Refer to prevoius minutes the for deleted information:</t>
    </r>
    <r>
      <rPr>
        <sz val="10"/>
        <color theme="1"/>
        <rFont val="Arial"/>
        <family val="2"/>
      </rPr>
      <t xml:space="preserve">
</t>
    </r>
    <r>
      <rPr>
        <sz val="10"/>
        <color rgb="FF0000FF"/>
        <rFont val="Arial"/>
        <family val="2"/>
      </rPr>
      <t>22-Jul-2020 11/16 PN186015001 UUT solvent line was primed prior to Final Test
                          3x fail due to Test Seal Wash Pump Prime/Flow
                          1x fail due to Test Pump A Input 2 Prime with IPA</t>
    </r>
    <r>
      <rPr>
        <sz val="10"/>
        <color theme="1"/>
        <rFont val="Arial"/>
        <family val="2"/>
      </rPr>
      <t xml:space="preserve">
29-Jul-2020 16/21 (76.19%) PN186015001 UUT solvent line was primed prior to Final Test
                           4x fail due to Test Seal Wash Pump Prime/Flow
                           1x fail due to Test Pump A Input 2 Prime with IPA
                           UUT able to pass after retest
12-Aug-2020 22/27 (81%) 
19-Aug-2020 No build of BSM until 10 Oct 2020
26-Aug-2020 - JMD to review DHR of the 9 units QSM Plus that cause Manual Priming yield low 
</t>
    </r>
    <r>
      <rPr>
        <sz val="10"/>
        <color rgb="FF0000FF"/>
        <rFont val="Arial"/>
        <family val="2"/>
      </rPr>
      <t>09-Sep-2020 - Refr to attached result for Before priming and after priming result</t>
    </r>
  </si>
  <si>
    <r>
      <t>2489 Lamp reliability Test Units - Scope of work 186248900 
01-Jun-2020 Team to advise (KIV)
15-Jul-2020 - Quote to WPPL to Refurb to current revision.     
29-Jul-2020  Reliability unit need to refurbished by :
                           1. Replace Ellipsoidal DT Mirror P/n: 402000170 
                           2. Replace 402000451 Deutium Lamp
                           3. Reoptimize Optic Bench 
                           4. Full Final Test
05-Aug-2020 - to get qoutation from Program
19-Aug-2020 - Quotation sub,itted to WPPL</t>
    </r>
    <r>
      <rPr>
        <sz val="8"/>
        <color rgb="FF0000FF"/>
        <rFont val="Arial"/>
        <family val="2"/>
      </rPr>
      <t xml:space="preserve">
</t>
    </r>
    <r>
      <rPr>
        <sz val="8"/>
        <rFont val="Arial"/>
        <family val="2"/>
      </rPr>
      <t>26-Aug-2020 Awaiting for PO for processing (4 units), in progress pending Edwin to approve</t>
    </r>
    <r>
      <rPr>
        <sz val="8"/>
        <color rgb="FF0000FF"/>
        <rFont val="Arial"/>
        <family val="2"/>
      </rPr>
      <t>.</t>
    </r>
    <r>
      <rPr>
        <sz val="8"/>
        <color theme="1"/>
        <rFont val="Arial"/>
        <family val="2"/>
      </rPr>
      <t xml:space="preserve">
</t>
    </r>
    <r>
      <rPr>
        <sz val="8"/>
        <color rgb="FF0000FF"/>
        <rFont val="Arial"/>
        <family val="2"/>
      </rPr>
      <t xml:space="preserve">09-Sep-2020 Completed the 4x Detector for Tester </t>
    </r>
  </si>
  <si>
    <r>
      <t xml:space="preserve">PM For  CCD
- for discussion of Plan
</t>
    </r>
    <r>
      <rPr>
        <sz val="8"/>
        <color rgb="FF0000FF"/>
        <rFont val="Arial"/>
        <family val="2"/>
      </rPr>
      <t>09-Sep-2020 - for internal discussion prior sending update to OPS Team</t>
    </r>
  </si>
  <si>
    <t xml:space="preserve">Closed
</t>
  </si>
  <si>
    <t>GES Kwang Quek / YT
WPPL Ernet Chua</t>
  </si>
  <si>
    <r>
      <rPr>
        <b/>
        <u/>
        <sz val="11"/>
        <color indexed="8"/>
        <rFont val="Calibri"/>
        <family val="2"/>
      </rPr>
      <t>BestLabs - Wrong wordings in the Calibration Report for Alarm Hygrometer</t>
    </r>
    <r>
      <rPr>
        <sz val="12"/>
        <color theme="1"/>
        <rFont val="Arial"/>
        <family val="2"/>
      </rPr>
      <t xml:space="preserve">
</t>
    </r>
    <r>
      <rPr>
        <sz val="11"/>
        <color indexed="12"/>
        <rFont val="Calibri"/>
        <family val="2"/>
      </rPr>
      <t xml:space="preserve">[09Sep20] BestLabs to customized report template for Venture GES and let the Head of Lab for approval prior to start the calibration. </t>
    </r>
  </si>
  <si>
    <t xml:space="preserve">GES Alan / CK / YT
WPPL Edwin / Yee Hwa </t>
  </si>
  <si>
    <r>
      <rPr>
        <b/>
        <u/>
        <sz val="11"/>
        <color indexed="8"/>
        <rFont val="Calibri"/>
        <family val="2"/>
      </rPr>
      <t>VAVE - Cables &amp; Power Entry Modules</t>
    </r>
    <r>
      <rPr>
        <sz val="12"/>
        <color theme="1"/>
        <rFont val="Arial"/>
        <family val="2"/>
      </rPr>
      <t xml:space="preserve">
</t>
    </r>
    <r>
      <rPr>
        <sz val="11"/>
        <rFont val="Calibri"/>
        <family val="2"/>
      </rPr>
      <t xml:space="preserve">[02Sep20] Value Added Value Engineering for Cables and Power Modules. </t>
    </r>
    <r>
      <rPr>
        <sz val="11"/>
        <color indexed="12"/>
        <rFont val="Calibri"/>
        <family val="2"/>
      </rPr>
      <t xml:space="preserve">
[09Sep20] Correct the pricing and add the update for the Tg of raw PCB. 
[16sEP20] Add the study for Electrical Shocks &amp; High Temperature Labels and Metal Bezel "overspray permissible". </t>
    </r>
  </si>
  <si>
    <t xml:space="preserve">GES Alan / Lwin
WPPL Yee Hwa </t>
  </si>
  <si>
    <r>
      <rPr>
        <b/>
        <u/>
        <sz val="11"/>
        <color indexed="8"/>
        <rFont val="Calibri"/>
        <family val="2"/>
      </rPr>
      <t xml:space="preserve">SIT - Process and Plan to handle the Quarter End (WK13) upside </t>
    </r>
    <r>
      <rPr>
        <sz val="12"/>
        <color theme="1"/>
        <rFont val="Arial"/>
        <family val="2"/>
      </rPr>
      <t xml:space="preserve">
</t>
    </r>
    <r>
      <rPr>
        <sz val="11"/>
        <rFont val="Calibri"/>
        <family val="2"/>
      </rPr>
      <t>[26Aug20] To brainstorm on process and control plan for materials and testing to handle the quarter end upside</t>
    </r>
    <r>
      <rPr>
        <sz val="11"/>
        <color indexed="12"/>
        <rFont val="Calibri"/>
        <family val="2"/>
      </rPr>
      <t xml:space="preserve">
[02Sep20] Refer to the ppt for proposals. </t>
    </r>
  </si>
  <si>
    <t>Validation must be completed before MR</t>
  </si>
  <si>
    <t>GES Chan 
WPPL Ernest/GY</t>
  </si>
  <si>
    <r>
      <t xml:space="preserve">Test Software Update and Validation for Premier 
</t>
    </r>
    <r>
      <rPr>
        <sz val="11"/>
        <rFont val="Calibri"/>
        <family val="2"/>
      </rPr>
      <t>[11Aug20]New test software for Premier is installed into 4 test stations and pending VAF to start validation</t>
    </r>
    <r>
      <rPr>
        <sz val="11"/>
        <color indexed="12"/>
        <rFont val="Calibri"/>
        <family val="2"/>
      </rPr>
      <t xml:space="preserve">
</t>
    </r>
    <r>
      <rPr>
        <sz val="11"/>
        <rFont val="Calibri"/>
        <family val="2"/>
      </rPr>
      <t>[19Aug20]CMA test reports and the supporting documents are provided to Ernest . CHA is still in progress and update accordingly</t>
    </r>
    <r>
      <rPr>
        <sz val="11"/>
        <color indexed="12"/>
        <rFont val="Calibri"/>
        <family val="2"/>
      </rPr>
      <t xml:space="preserve">
</t>
    </r>
    <r>
      <rPr>
        <sz val="11"/>
        <rFont val="Calibri"/>
        <family val="2"/>
      </rPr>
      <t xml:space="preserve">[26Aug20]Had provided all the supporting documents for CMP, CM-Aux,CHA and FLR. Test could not run and hang after initialization at FLR TE82760-7. This tester validation will resume only at next premier build </t>
    </r>
    <r>
      <rPr>
        <sz val="11"/>
        <color indexed="12"/>
        <rFont val="Calibri"/>
        <family val="2"/>
      </rPr>
      <t xml:space="preserve">
[16Sep20]Received IQ approval of CHA, CM-Aux/CMP test software. </t>
    </r>
  </si>
  <si>
    <t>GES Chan 
WPPL Ernest</t>
  </si>
  <si>
    <r>
      <rPr>
        <b/>
        <u/>
        <sz val="11"/>
        <color indexed="8"/>
        <rFont val="Calibri"/>
        <family val="2"/>
      </rPr>
      <t xml:space="preserve">ECO9235548 - 735003612 (REV G) for QSM Premier (S.W : 1.4) &amp; ECO9236932 for SW 1.5
</t>
    </r>
    <r>
      <rPr>
        <sz val="11"/>
        <rFont val="Calibri"/>
        <family val="2"/>
      </rPr>
      <t>[11Aug20]Received updated TSP for software 1.4 but the current s.w in GES is 1.3</t>
    </r>
    <r>
      <rPr>
        <sz val="11"/>
        <color indexed="12"/>
        <rFont val="Calibri"/>
        <family val="2"/>
      </rPr>
      <t xml:space="preserve">
</t>
    </r>
    <r>
      <rPr>
        <sz val="11"/>
        <rFont val="Calibri"/>
        <family val="2"/>
      </rPr>
      <t>[27Aug20] Target to update new test software in GES on 2nd week of Sep. This sw is also to improve priming. Once software is upgraded, Chan to provide the FPY comparision before and after and troubleshooting time</t>
    </r>
    <r>
      <rPr>
        <sz val="11"/>
        <color indexed="12"/>
        <rFont val="Calibri"/>
        <family val="2"/>
      </rPr>
      <t xml:space="preserve">
[16Sep20]Received another TSP rev H for sw 1.5</t>
    </r>
  </si>
  <si>
    <t>GES CK / Alan / YT
WPPL Sid / Edwin</t>
  </si>
  <si>
    <r>
      <rPr>
        <b/>
        <u/>
        <sz val="11"/>
        <color indexed="8"/>
        <rFont val="Calibri"/>
        <family val="2"/>
      </rPr>
      <t>DSOP - Cioplenu Pilot Run</t>
    </r>
    <r>
      <rPr>
        <sz val="12"/>
        <color theme="1"/>
        <rFont val="Arial"/>
        <family val="2"/>
      </rPr>
      <t xml:space="preserve">
</t>
    </r>
    <r>
      <rPr>
        <sz val="11"/>
        <rFont val="Calibri"/>
        <family val="2"/>
      </rPr>
      <t>[04Aug20] To start the laptop setup for the trial run on 14-Aug.</t>
    </r>
    <r>
      <rPr>
        <sz val="11"/>
        <color indexed="12"/>
        <rFont val="Calibri"/>
        <family val="2"/>
      </rPr>
      <t xml:space="preserve">
</t>
    </r>
    <r>
      <rPr>
        <sz val="11"/>
        <rFont val="Calibri"/>
        <family val="2"/>
      </rPr>
      <t>[12Aug20] Received laptop on 6-Aug, still in the setup process.</t>
    </r>
    <r>
      <rPr>
        <sz val="11"/>
        <color indexed="12"/>
        <rFont val="Calibri"/>
        <family val="2"/>
      </rPr>
      <t xml:space="preserve">
</t>
    </r>
    <r>
      <rPr>
        <sz val="11"/>
        <rFont val="Calibri"/>
        <family val="2"/>
      </rPr>
      <t>[19Aug20] The DSOP Pilot run had started on FTN 5085 on 19-Aug, target to complete by 18-Sep.</t>
    </r>
    <r>
      <rPr>
        <sz val="11"/>
        <color indexed="12"/>
        <rFont val="Calibri"/>
        <family val="2"/>
      </rPr>
      <t xml:space="preserve">
</t>
    </r>
    <r>
      <rPr>
        <sz val="11"/>
        <rFont val="Calibri"/>
        <family val="2"/>
      </rPr>
      <t>[26Aug20] 40 sets of data completed.</t>
    </r>
    <r>
      <rPr>
        <sz val="11"/>
        <color indexed="12"/>
        <rFont val="Calibri"/>
        <family val="2"/>
      </rPr>
      <t xml:space="preserve">
</t>
    </r>
    <r>
      <rPr>
        <sz val="11"/>
        <rFont val="Calibri"/>
        <family val="2"/>
      </rPr>
      <t>[02Sep20] To continue the remaining 40 sets of data, total : 80 sets of data, target by 11-Sep.</t>
    </r>
    <r>
      <rPr>
        <sz val="11"/>
        <color indexed="12"/>
        <rFont val="Calibri"/>
        <family val="2"/>
      </rPr>
      <t xml:space="preserve">
[09Sep20] 80 sets of data was completed on 8-Sep, to review the details with WPPL by this Friday.</t>
    </r>
  </si>
  <si>
    <t xml:space="preserve">* This tester is to be tranferred from TT to Venture as a spare. </t>
  </si>
  <si>
    <t>GES Ricky / WPPL Edwin / Sadiq</t>
  </si>
  <si>
    <r>
      <t xml:space="preserve">QDa ICT fixture
</t>
    </r>
    <r>
      <rPr>
        <sz val="11"/>
        <rFont val="Calibri"/>
        <family val="2"/>
      </rPr>
      <t>[01Jul20]Transfer ICT fixture for DCC board from TT to Venture.</t>
    </r>
    <r>
      <rPr>
        <sz val="11"/>
        <color indexed="12"/>
        <rFont val="Calibri"/>
        <family val="2"/>
      </rPr>
      <t xml:space="preserve">
</t>
    </r>
    <r>
      <rPr>
        <sz val="11"/>
        <rFont val="Calibri"/>
        <family val="2"/>
      </rPr>
      <t>[08Jul20] Edwin to work with Ray for the schedule of transfer.</t>
    </r>
    <r>
      <rPr>
        <sz val="11"/>
        <color indexed="12"/>
        <rFont val="Calibri"/>
        <family val="2"/>
      </rPr>
      <t xml:space="preserve">
[25Aug20] TT is still depleting the existing stock, will advise the transfer date
</t>
    </r>
  </si>
  <si>
    <t xml:space="preserve">GES Chan / WPPL HuaZhen </t>
  </si>
  <si>
    <r>
      <t xml:space="preserve">QSM -- Test flow rate accuracy 0.3ml/min -- Empty breaker and zeroing scale
</t>
    </r>
    <r>
      <rPr>
        <sz val="11"/>
        <rFont val="Calibri"/>
        <family val="2"/>
      </rPr>
      <t>[04Aug20]Re-route waste tubing at TE82943-1 and tested 3/5 and 0% failure. To continue to monitor</t>
    </r>
    <r>
      <rPr>
        <sz val="11"/>
        <color indexed="12"/>
        <rFont val="Calibri"/>
        <family val="2"/>
      </rPr>
      <t xml:space="preserve">
</t>
    </r>
    <r>
      <rPr>
        <sz val="11"/>
        <rFont val="Calibri"/>
        <family val="2"/>
      </rPr>
      <t>[11Aug20]5/5 tested and 0% failure of flowrate test.</t>
    </r>
    <r>
      <rPr>
        <sz val="11"/>
        <color indexed="12"/>
        <rFont val="Calibri"/>
        <family val="2"/>
      </rPr>
      <t xml:space="preserve">
</t>
    </r>
    <r>
      <rPr>
        <sz val="11"/>
        <rFont val="Calibri"/>
        <family val="2"/>
      </rPr>
      <t>[19Aug20]will continue to test few more units and update the result accordingly</t>
    </r>
    <r>
      <rPr>
        <sz val="11"/>
        <color indexed="12"/>
        <rFont val="Calibri"/>
        <family val="2"/>
      </rPr>
      <t xml:space="preserve">
</t>
    </r>
    <r>
      <rPr>
        <sz val="11"/>
        <rFont val="Calibri"/>
        <family val="2"/>
      </rPr>
      <t>[26 Aug20] Tested 3 more units and no failure observed. (Total: 8/8 passed. 0% failure)</t>
    </r>
    <r>
      <rPr>
        <sz val="11"/>
        <color indexed="12"/>
        <rFont val="Calibri"/>
        <family val="2"/>
      </rPr>
      <t xml:space="preserve">
</t>
    </r>
    <r>
      <rPr>
        <sz val="11"/>
        <rFont val="Calibri"/>
        <family val="2"/>
      </rPr>
      <t>[27Aug20] To collect 7 more units and to move this item to monitoring if there is improvement</t>
    </r>
    <r>
      <rPr>
        <sz val="11"/>
        <color indexed="12"/>
        <rFont val="Calibri"/>
        <family val="2"/>
      </rPr>
      <t xml:space="preserve">
</t>
    </r>
    <r>
      <rPr>
        <sz val="11"/>
        <rFont val="Calibri"/>
        <family val="2"/>
      </rPr>
      <t>[09Sep20] To collect 5  more units and to move this item to monitoring if there is improvement</t>
    </r>
    <r>
      <rPr>
        <sz val="11"/>
        <color indexed="12"/>
        <rFont val="Calibri"/>
        <family val="2"/>
      </rPr>
      <t xml:space="preserve">
[16Sep20]To collect 2 more units. Result (2/13= 15% failed)</t>
    </r>
  </si>
  <si>
    <t>GES Mi Mi / WPPL Yee Hwa</t>
  </si>
  <si>
    <r>
      <t xml:space="preserve">FLR 2475-- Raleigh wavelength failure 
</t>
    </r>
    <r>
      <rPr>
        <sz val="11"/>
        <color indexed="8"/>
        <rFont val="Calibri"/>
        <family val="2"/>
      </rPr>
      <t>[05Aug20] Pending to hear comments from Matt after he reviewed the first set of data with new alignment method.</t>
    </r>
    <r>
      <rPr>
        <sz val="11"/>
        <color indexed="12"/>
        <rFont val="Calibri"/>
        <family val="2"/>
      </rPr>
      <t xml:space="preserve">
</t>
    </r>
    <r>
      <rPr>
        <sz val="11"/>
        <color indexed="8"/>
        <rFont val="Calibri"/>
        <family val="2"/>
      </rPr>
      <t>[19Aug20] Matt reviewed the data and he said new alignment tools do not look ready to implement and stop testing/aligning benches with them. Continue production using the existing alignment method with the Golden Flow cell. He will discuss with the design team for the next steps and most likely he will request to send back both Photodiode and LED tool back to him. High backpressure of Golden flow cell issue highlighed to Matt and following his advice on flushing of  flow cell partial blockage.</t>
    </r>
    <r>
      <rPr>
        <sz val="11"/>
        <color indexed="12"/>
        <rFont val="Calibri"/>
        <family val="2"/>
      </rPr>
      <t xml:space="preserve">
</t>
    </r>
    <r>
      <rPr>
        <sz val="11"/>
        <rFont val="Calibri"/>
        <family val="2"/>
      </rPr>
      <t>[27Aug20]Venture to rasie another OESR to request golden flowcell ( S20070 )</t>
    </r>
    <r>
      <rPr>
        <sz val="11"/>
        <color indexed="12"/>
        <rFont val="Calibri"/>
        <family val="2"/>
      </rPr>
      <t xml:space="preserve">
</t>
    </r>
    <r>
      <rPr>
        <sz val="11"/>
        <rFont val="Calibri"/>
        <family val="2"/>
      </rPr>
      <t>[02Sep20] Running some experiment requested by Matt before sending back the LED flow cell fixture.</t>
    </r>
    <r>
      <rPr>
        <sz val="11"/>
        <color indexed="12"/>
        <rFont val="Calibri"/>
        <family val="2"/>
      </rPr>
      <t xml:space="preserve">
[09Sep20] Sent experiment data to Matt to review.
</t>
    </r>
  </si>
  <si>
    <r>
      <rPr>
        <strike/>
        <sz val="11"/>
        <color indexed="8"/>
        <rFont val="Calibri"/>
        <family val="2"/>
      </rPr>
      <t>31/3/2020</t>
    </r>
    <r>
      <rPr>
        <sz val="12"/>
        <color theme="1"/>
        <rFont val="Arial"/>
        <family val="2"/>
      </rPr>
      <t xml:space="preserve">
End of April'20
7-Aug-20</t>
    </r>
  </si>
  <si>
    <t>Closed
(1st test)
Open (2nd Test)</t>
  </si>
  <si>
    <t>GES CK / WPPL Guan Yee</t>
  </si>
  <si>
    <r>
      <t xml:space="preserve">BSM RSC packaging
</t>
    </r>
    <r>
      <rPr>
        <sz val="11"/>
        <rFont val="Calibri"/>
        <family val="2"/>
      </rPr>
      <t>[04Aug20] The TUV test date still in the plan on 13-Aug.</t>
    </r>
    <r>
      <rPr>
        <sz val="11"/>
        <color indexed="12"/>
        <rFont val="Calibri"/>
        <family val="2"/>
      </rPr>
      <t xml:space="preserve">
</t>
    </r>
    <r>
      <rPr>
        <sz val="11"/>
        <rFont val="Calibri"/>
        <family val="2"/>
      </rPr>
      <t>[12Aug20] The TUV test date still in the plan on 13-Aug.</t>
    </r>
    <r>
      <rPr>
        <sz val="11"/>
        <color indexed="12"/>
        <rFont val="Calibri"/>
        <family val="2"/>
      </rPr>
      <t xml:space="preserve">
</t>
    </r>
    <r>
      <rPr>
        <sz val="11"/>
        <rFont val="Calibri"/>
        <family val="2"/>
      </rPr>
      <t>[19Aug20] The environmental storage tests to be completed by 24-Aug, 7 units to be returned to Venture for inspection</t>
    </r>
    <r>
      <rPr>
        <sz val="11"/>
        <color indexed="12"/>
        <rFont val="Calibri"/>
        <family val="2"/>
      </rPr>
      <t xml:space="preserve">
</t>
    </r>
    <r>
      <rPr>
        <sz val="11"/>
        <rFont val="Calibri"/>
        <family val="2"/>
      </rPr>
      <t>[26Aug20] The palletized units had returned on 25-Aug, there is no observation of carton bulging, will check the carton flags crack lines on 26-Aug. 
[27Aug20]All 7 units had been completed the visual inspection together with Guan Yee and no issue found. One unit will go through functional test.</t>
    </r>
    <r>
      <rPr>
        <sz val="11"/>
        <color indexed="12"/>
        <rFont val="Calibri"/>
        <family val="2"/>
      </rPr>
      <t xml:space="preserve">
</t>
    </r>
    <r>
      <rPr>
        <sz val="11"/>
        <rFont val="Calibri"/>
        <family val="2"/>
      </rPr>
      <t>[02Sep20] The 7 units had just back on 1-Sep for full functional tests, they are under visual inspection, the results are good so far. Target to complete and ship the palletized units for final round of tests on 8-Sep.</t>
    </r>
    <r>
      <rPr>
        <sz val="11"/>
        <color indexed="12"/>
        <rFont val="Calibri"/>
        <family val="2"/>
      </rPr>
      <t xml:space="preserve">
</t>
    </r>
    <r>
      <rPr>
        <sz val="11"/>
        <rFont val="Calibri"/>
        <family val="2"/>
      </rPr>
      <t>[09Sep20] All the 7 units passed the visual and functional tests except 1 of the palletized unit encountered Dynamic Leak due to I2V check valve faulty. As this is a known failure, the I2V check valuve is classified as material faulty, not induced by TUV tests.</t>
    </r>
    <r>
      <rPr>
        <sz val="11"/>
        <color indexed="12"/>
        <rFont val="Calibri"/>
        <family val="2"/>
      </rPr>
      <t xml:space="preserve">
[16Sep20] The palletized units had passed the final round of TUV tests and verification tests. The overall results are good and the qualification was completed.</t>
    </r>
    <r>
      <rPr>
        <sz val="11"/>
        <color indexed="30"/>
        <rFont val="Calibri"/>
        <family val="2"/>
      </rPr>
      <t xml:space="preserve">
</t>
    </r>
    <r>
      <rPr>
        <sz val="12"/>
        <color theme="1"/>
        <rFont val="Arial"/>
        <family val="2"/>
      </rPr>
      <t xml:space="preserve">
</t>
    </r>
  </si>
  <si>
    <t xml:space="preserve">Reference document </t>
  </si>
  <si>
    <t>Priority</t>
  </si>
  <si>
    <t>Actual Completion Date</t>
  </si>
  <si>
    <t>Required Completion Date</t>
  </si>
  <si>
    <t>OESR/Owner</t>
  </si>
  <si>
    <t>Action and Updated Status</t>
  </si>
  <si>
    <t>Work Week 22-2020</t>
  </si>
  <si>
    <t>Waters Engineering Weekly Meeting</t>
  </si>
  <si>
    <t>WPPL Discussion</t>
  </si>
  <si>
    <t>WPP Discussion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</si>
</sst>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mmm\-yy;@"/>
    <numFmt numFmtId="165" formatCode="[$-409]d\-mmm\-yy;@"/>
    <numFmt numFmtId="166" formatCode="m/d/yy;@"/>
  </numFmts>
  <fonts count="96" x14ac:knownFonts="1">
    <font>
      <sz val="12"/>
      <color theme="1"/>
      <name val="Arial"/>
      <family val="2"/>
    </font>
    <font>
      <sz val="11"/>
      <color theme="1"/>
      <name val="Calibri"/>
      <family val="2"/>
      <scheme val="minor"/>
    </font>
    <font>
      <b/>
      <sz val="12"/>
      <color indexed="8"/>
      <name val="Arial"/>
      <family val="2"/>
    </font>
    <font>
      <sz val="10"/>
      <color indexed="8"/>
      <name val="Arial"/>
      <family val="2"/>
    </font>
    <font>
      <sz val="11"/>
      <color indexed="8"/>
      <name val="Arial"/>
      <family val="2"/>
    </font>
    <font>
      <sz val="12"/>
      <name val="Arial"/>
      <family val="2"/>
    </font>
    <font>
      <sz val="10"/>
      <name val="Arial"/>
      <family val="2"/>
    </font>
    <font>
      <sz val="9"/>
      <color indexed="8"/>
      <name val="Arial"/>
      <family val="2"/>
    </font>
    <font>
      <sz val="9"/>
      <color indexed="12"/>
      <name val="Arial"/>
      <family val="2"/>
    </font>
    <font>
      <b/>
      <sz val="9"/>
      <color indexed="12"/>
      <name val="Arial"/>
      <family val="2"/>
    </font>
    <font>
      <b/>
      <sz val="12"/>
      <name val="Arial"/>
      <family val="2"/>
    </font>
    <font>
      <b/>
      <sz val="12"/>
      <color indexed="12"/>
      <name val="Arial"/>
      <family val="2"/>
    </font>
    <font>
      <b/>
      <sz val="10"/>
      <color indexed="12"/>
      <name val="Arial"/>
      <family val="2"/>
    </font>
    <font>
      <sz val="12"/>
      <color indexed="8"/>
      <name val="Arial"/>
      <family val="2"/>
    </font>
    <font>
      <strike/>
      <sz val="10"/>
      <color indexed="8"/>
      <name val="Arial"/>
      <family val="2"/>
    </font>
    <font>
      <sz val="9"/>
      <name val="Arial"/>
      <family val="2"/>
    </font>
    <font>
      <sz val="11"/>
      <name val="Arial"/>
      <family val="2"/>
    </font>
    <font>
      <b/>
      <strike/>
      <sz val="12"/>
      <color indexed="12"/>
      <name val="Arial"/>
      <family val="2"/>
    </font>
    <font>
      <b/>
      <strike/>
      <sz val="12"/>
      <color indexed="8"/>
      <name val="Arial"/>
      <family val="2"/>
    </font>
    <font>
      <sz val="10"/>
      <color indexed="12"/>
      <name val="Arial"/>
      <family val="2"/>
    </font>
    <font>
      <b/>
      <u/>
      <sz val="10"/>
      <color indexed="8"/>
      <name val="Arial"/>
      <family val="2"/>
    </font>
    <font>
      <b/>
      <u/>
      <sz val="9"/>
      <color indexed="8"/>
      <name val="Arial"/>
      <family val="2"/>
    </font>
    <font>
      <b/>
      <sz val="10"/>
      <name val="Arial"/>
      <family val="2"/>
    </font>
    <font>
      <b/>
      <u/>
      <sz val="10"/>
      <name val="Arial"/>
      <family val="2"/>
    </font>
    <font>
      <b/>
      <sz val="9"/>
      <name val="Arial"/>
      <family val="2"/>
    </font>
    <font>
      <b/>
      <sz val="10"/>
      <color indexed="8"/>
      <name val="Arial"/>
      <family val="2"/>
    </font>
    <font>
      <b/>
      <u/>
      <sz val="10"/>
      <color indexed="12"/>
      <name val="Arial"/>
      <family val="2"/>
    </font>
    <font>
      <b/>
      <sz val="10"/>
      <color indexed="30"/>
      <name val="Arial"/>
      <family val="2"/>
    </font>
    <font>
      <sz val="8"/>
      <color indexed="8"/>
      <name val="Arial"/>
      <family val="2"/>
    </font>
    <font>
      <b/>
      <sz val="8"/>
      <color indexed="8"/>
      <name val="Arial"/>
      <family val="2"/>
    </font>
    <font>
      <sz val="12"/>
      <color theme="1"/>
      <name val="Arial"/>
      <family val="2"/>
    </font>
    <font>
      <sz val="11"/>
      <color theme="1"/>
      <name val="Calibri"/>
      <family val="2"/>
      <scheme val="minor"/>
    </font>
    <font>
      <sz val="8"/>
      <color theme="1"/>
      <name val="Arial"/>
      <family val="2"/>
    </font>
    <font>
      <sz val="10"/>
      <color theme="1"/>
      <name val="Arial"/>
      <family val="2"/>
    </font>
    <font>
      <sz val="9"/>
      <color theme="1"/>
      <name val="Arial"/>
      <family val="2"/>
    </font>
    <font>
      <sz val="11"/>
      <color rgb="FF000000"/>
      <name val="Arial"/>
      <family val="2"/>
    </font>
    <font>
      <sz val="12"/>
      <color rgb="FF000000"/>
      <name val="Arial"/>
      <family val="2"/>
    </font>
    <font>
      <b/>
      <sz val="12"/>
      <color rgb="FF000000"/>
      <name val="Arial"/>
      <family val="2"/>
    </font>
    <font>
      <sz val="12"/>
      <color rgb="FFFF0000"/>
      <name val="Arial"/>
      <family val="2"/>
    </font>
    <font>
      <b/>
      <sz val="12"/>
      <color theme="1"/>
      <name val="Arial"/>
      <family val="2"/>
    </font>
    <font>
      <strike/>
      <sz val="10"/>
      <color theme="1"/>
      <name val="Arial"/>
      <family val="2"/>
    </font>
    <font>
      <sz val="11"/>
      <color theme="1"/>
      <name val="Arial"/>
      <family val="2"/>
    </font>
    <font>
      <b/>
      <sz val="11"/>
      <color theme="1"/>
      <name val="Arial"/>
      <family val="2"/>
    </font>
    <font>
      <b/>
      <sz val="10"/>
      <color rgb="FF0000FF"/>
      <name val="Arial"/>
      <family val="2"/>
    </font>
    <font>
      <b/>
      <sz val="9"/>
      <color theme="1"/>
      <name val="Arial"/>
      <family val="2"/>
    </font>
    <font>
      <sz val="10"/>
      <color rgb="FF0000FF"/>
      <name val="Arial"/>
      <family val="2"/>
    </font>
    <font>
      <b/>
      <i/>
      <sz val="11"/>
      <color theme="1"/>
      <name val="Calibri"/>
      <family val="2"/>
      <scheme val="minor"/>
    </font>
    <font>
      <b/>
      <sz val="12"/>
      <color theme="0"/>
      <name val="Arial"/>
      <family val="2"/>
    </font>
    <font>
      <b/>
      <sz val="11"/>
      <color theme="0"/>
      <name val="Arial"/>
      <family val="2"/>
    </font>
    <font>
      <b/>
      <i/>
      <sz val="11"/>
      <color theme="1"/>
      <name val="Arial"/>
      <family val="2"/>
    </font>
    <font>
      <b/>
      <sz val="10"/>
      <color theme="1"/>
      <name val="Arial"/>
      <family val="2"/>
    </font>
    <font>
      <b/>
      <sz val="8"/>
      <color theme="1"/>
      <name val="Arial"/>
      <family val="2"/>
    </font>
    <font>
      <b/>
      <sz val="8"/>
      <color rgb="FF000000"/>
      <name val="Arial"/>
      <family val="2"/>
    </font>
    <font>
      <sz val="10"/>
      <color rgb="FF000000"/>
      <name val="Arial"/>
      <family val="2"/>
    </font>
    <font>
      <strike/>
      <sz val="10"/>
      <color rgb="FF000000"/>
      <name val="Arial"/>
      <family val="2"/>
    </font>
    <font>
      <sz val="10"/>
      <color rgb="FFFF0000"/>
      <name val="Arial"/>
      <family val="2"/>
    </font>
    <font>
      <sz val="10"/>
      <color rgb="FF0070C0"/>
      <name val="Arial"/>
      <family val="2"/>
    </font>
    <font>
      <b/>
      <sz val="12"/>
      <color rgb="FF0000FF"/>
      <name val="Arial"/>
      <family val="2"/>
    </font>
    <font>
      <sz val="14"/>
      <color theme="1"/>
      <name val="Arial"/>
      <family val="2"/>
    </font>
    <font>
      <b/>
      <u/>
      <sz val="10"/>
      <color rgb="FF0000FF"/>
      <name val="Arial"/>
      <family val="2"/>
    </font>
    <font>
      <sz val="11"/>
      <color theme="1"/>
      <name val="Calibri"/>
      <family val="2"/>
    </font>
    <font>
      <sz val="11"/>
      <color rgb="FF000000"/>
      <name val="Calibri"/>
      <family val="2"/>
    </font>
    <font>
      <b/>
      <sz val="11"/>
      <color rgb="FF000000"/>
      <name val="Calibri"/>
      <family val="2"/>
    </font>
    <font>
      <sz val="12"/>
      <color rgb="FF0000FF"/>
      <name val="Arial"/>
      <family val="2"/>
    </font>
    <font>
      <sz val="18"/>
      <name val="Arial"/>
      <family val="2"/>
    </font>
    <font>
      <sz val="8"/>
      <color rgb="FF000000"/>
      <name val="Arial"/>
      <family val="2"/>
    </font>
    <font>
      <b/>
      <sz val="8"/>
      <color rgb="FFFFFFFF"/>
      <name val="Arial"/>
      <family val="2"/>
    </font>
    <font>
      <sz val="7"/>
      <color rgb="FF000000"/>
      <name val="Arial"/>
      <family val="2"/>
    </font>
    <font>
      <b/>
      <sz val="4"/>
      <color rgb="FF000000"/>
      <name val="Arial"/>
      <family val="2"/>
    </font>
    <font>
      <b/>
      <sz val="6"/>
      <color rgb="FF000000"/>
      <name val="Arial"/>
      <family val="2"/>
    </font>
    <font>
      <sz val="6"/>
      <color rgb="FF000000"/>
      <name val="Arial"/>
      <family val="2"/>
    </font>
    <font>
      <sz val="8"/>
      <color rgb="FF0000FF"/>
      <name val="Arial"/>
      <family val="2"/>
    </font>
    <font>
      <b/>
      <sz val="6"/>
      <color rgb="FFFFFFFF"/>
      <name val="Arial"/>
      <family val="2"/>
    </font>
    <font>
      <b/>
      <sz val="4"/>
      <color rgb="FFFFFFFF"/>
      <name val="Arial"/>
      <family val="2"/>
    </font>
    <font>
      <b/>
      <sz val="10"/>
      <color theme="1"/>
      <name val="Calibri"/>
      <family val="2"/>
      <scheme val="minor"/>
    </font>
    <font>
      <b/>
      <sz val="7"/>
      <color rgb="FF000000"/>
      <name val="Arial"/>
      <family val="2"/>
    </font>
    <font>
      <sz val="12"/>
      <color theme="0"/>
      <name val="Arial"/>
      <family val="2"/>
    </font>
    <font>
      <u/>
      <sz val="10"/>
      <color rgb="FF0000FF"/>
      <name val="Arial"/>
      <family val="2"/>
    </font>
    <font>
      <u/>
      <sz val="10"/>
      <name val="Arial"/>
      <family val="2"/>
    </font>
    <font>
      <b/>
      <sz val="11"/>
      <color rgb="FF000000"/>
      <name val="Arial"/>
      <family val="2"/>
    </font>
    <font>
      <sz val="8"/>
      <name val="Arial"/>
      <family val="2"/>
    </font>
    <font>
      <b/>
      <sz val="12"/>
      <color rgb="FF000000"/>
      <name val="Calibri"/>
      <family val="2"/>
    </font>
    <font>
      <sz val="12"/>
      <color rgb="FF000000"/>
      <name val="Calibri"/>
      <family val="2"/>
    </font>
    <font>
      <sz val="12"/>
      <color theme="1"/>
      <name val="Calibri"/>
      <family val="2"/>
    </font>
    <font>
      <b/>
      <sz val="12"/>
      <color theme="1"/>
      <name val="Calibri"/>
      <family val="2"/>
    </font>
    <font>
      <sz val="12"/>
      <color rgb="FF002060"/>
      <name val="Arial"/>
      <family val="2"/>
    </font>
    <font>
      <strike/>
      <sz val="12"/>
      <color rgb="FF0000FF"/>
      <name val="Arial"/>
      <family val="2"/>
    </font>
    <font>
      <sz val="8"/>
      <color rgb="FFFF0000"/>
      <name val="Arial"/>
      <family val="2"/>
    </font>
    <font>
      <b/>
      <u/>
      <sz val="11"/>
      <color indexed="8"/>
      <name val="Calibri"/>
      <family val="2"/>
    </font>
    <font>
      <sz val="11"/>
      <color indexed="12"/>
      <name val="Calibri"/>
      <family val="2"/>
    </font>
    <font>
      <sz val="11"/>
      <name val="Calibri"/>
      <family val="2"/>
    </font>
    <font>
      <b/>
      <u/>
      <sz val="11"/>
      <color theme="1"/>
      <name val="Calibri"/>
      <family val="2"/>
      <scheme val="minor"/>
    </font>
    <font>
      <sz val="11"/>
      <color indexed="8"/>
      <name val="Calibri"/>
      <family val="2"/>
    </font>
    <font>
      <strike/>
      <sz val="11"/>
      <color indexed="8"/>
      <name val="Calibri"/>
      <family val="2"/>
    </font>
    <font>
      <sz val="11"/>
      <color indexed="30"/>
      <name val="Calibri"/>
      <family val="2"/>
    </font>
    <font>
      <b/>
      <u/>
      <sz val="12"/>
      <name val="Arial"/>
      <family val="2"/>
    </font>
  </fonts>
  <fills count="2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rgb="FF2F75B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bgColor indexed="64"/>
      </patternFill>
    </fill>
    <fill>
      <patternFill patternType="solid">
        <fgColor rgb="FF00B05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B7DEE8"/>
        <bgColor indexed="64"/>
      </patternFill>
    </fill>
    <fill>
      <patternFill patternType="solid">
        <fgColor rgb="FFC0C0C0"/>
        <bgColor indexed="64"/>
      </patternFill>
    </fill>
    <fill>
      <patternFill patternType="solid">
        <fgColor rgb="FFE6B8B7"/>
        <bgColor indexed="64"/>
      </patternFill>
    </fill>
    <fill>
      <patternFill patternType="solid">
        <fgColor indexed="47"/>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rgb="FF000000"/>
      </right>
      <top style="medium">
        <color indexed="64"/>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12">
    <xf numFmtId="0" fontId="0" fillId="0" borderId="0"/>
    <xf numFmtId="0" fontId="6"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9" fontId="6" fillId="0" borderId="0" applyFont="0" applyFill="0" applyBorder="0" applyAlignment="0" applyProtection="0"/>
    <xf numFmtId="0" fontId="1" fillId="0" borderId="0"/>
  </cellStyleXfs>
  <cellXfs count="565">
    <xf numFmtId="0" fontId="0" fillId="0" borderId="0" xfId="0"/>
    <xf numFmtId="164" fontId="33" fillId="0" borderId="1" xfId="0" applyNumberFormat="1" applyFont="1" applyBorder="1" applyAlignment="1">
      <alignment horizontal="center" vertical="center"/>
    </xf>
    <xf numFmtId="0" fontId="33" fillId="0" borderId="0" xfId="0" applyFont="1"/>
    <xf numFmtId="0" fontId="33" fillId="0" borderId="0" xfId="0" applyFont="1" applyAlignment="1">
      <alignment horizontal="left" vertical="top"/>
    </xf>
    <xf numFmtId="0" fontId="33" fillId="0" borderId="1" xfId="0" applyFont="1" applyBorder="1" applyAlignment="1">
      <alignment horizontal="center" vertical="center" wrapText="1"/>
    </xf>
    <xf numFmtId="0" fontId="33" fillId="0" borderId="1" xfId="0" applyFont="1" applyBorder="1" applyAlignment="1">
      <alignment vertical="top" wrapText="1"/>
    </xf>
    <xf numFmtId="0" fontId="33" fillId="0" borderId="1" xfId="0" applyFont="1" applyFill="1" applyBorder="1" applyAlignment="1">
      <alignment horizontal="center" vertical="center" wrapText="1"/>
    </xf>
    <xf numFmtId="0" fontId="33" fillId="2" borderId="1" xfId="0" applyFont="1" applyFill="1" applyBorder="1" applyAlignment="1">
      <alignment horizontal="center" vertical="center"/>
    </xf>
    <xf numFmtId="164" fontId="33" fillId="2" borderId="1" xfId="0" applyNumberFormat="1" applyFont="1" applyFill="1" applyBorder="1" applyAlignment="1">
      <alignment horizontal="center" vertical="center"/>
    </xf>
    <xf numFmtId="0" fontId="33" fillId="0" borderId="0" xfId="0" applyFont="1" applyAlignment="1">
      <alignment horizontal="center" vertical="center"/>
    </xf>
    <xf numFmtId="164" fontId="33" fillId="0" borderId="0" xfId="0" applyNumberFormat="1" applyFont="1" applyAlignment="1">
      <alignment horizontal="center" vertical="center"/>
    </xf>
    <xf numFmtId="0" fontId="33" fillId="0" borderId="0" xfId="0" applyFont="1" applyAlignment="1">
      <alignment horizontal="center" vertical="center" wrapText="1"/>
    </xf>
    <xf numFmtId="0" fontId="34" fillId="0" borderId="1" xfId="0" applyFont="1" applyBorder="1" applyAlignment="1">
      <alignment vertical="top" wrapText="1"/>
    </xf>
    <xf numFmtId="0" fontId="33" fillId="3" borderId="1" xfId="0" applyFont="1" applyFill="1" applyBorder="1" applyAlignment="1">
      <alignment horizontal="center" vertical="center" wrapText="1"/>
    </xf>
    <xf numFmtId="0" fontId="33" fillId="3" borderId="1" xfId="0" applyFont="1" applyFill="1" applyBorder="1" applyAlignment="1">
      <alignment horizontal="center" vertical="top" wrapText="1"/>
    </xf>
    <xf numFmtId="164" fontId="33" fillId="3" borderId="1" xfId="0" applyNumberFormat="1" applyFont="1" applyFill="1" applyBorder="1" applyAlignment="1">
      <alignment horizontal="center" vertical="top" wrapText="1"/>
    </xf>
    <xf numFmtId="0" fontId="33" fillId="3" borderId="1" xfId="0" applyFont="1" applyFill="1" applyBorder="1" applyAlignment="1">
      <alignment horizontal="center" vertical="center"/>
    </xf>
    <xf numFmtId="0" fontId="34" fillId="0" borderId="1" xfId="0" applyFont="1" applyBorder="1" applyAlignment="1">
      <alignment horizontal="left" vertical="top" wrapText="1"/>
    </xf>
    <xf numFmtId="0" fontId="35" fillId="0" borderId="0" xfId="0" applyFont="1" applyFill="1" applyBorder="1" applyAlignment="1">
      <alignment horizontal="left" vertical="top" wrapText="1" readingOrder="1"/>
    </xf>
    <xf numFmtId="9" fontId="35" fillId="0" borderId="0" xfId="0" applyNumberFormat="1" applyFont="1" applyFill="1" applyBorder="1" applyAlignment="1">
      <alignment horizontal="left" vertical="top" wrapText="1" readingOrder="1"/>
    </xf>
    <xf numFmtId="0" fontId="10" fillId="4" borderId="2" xfId="0" applyFont="1" applyFill="1" applyBorder="1" applyAlignment="1">
      <alignment horizontal="left" vertical="top" wrapText="1" readingOrder="1"/>
    </xf>
    <xf numFmtId="0" fontId="10" fillId="5" borderId="3" xfId="0" applyFont="1" applyFill="1" applyBorder="1" applyAlignment="1">
      <alignment horizontal="left" vertical="top" wrapText="1" readingOrder="1"/>
    </xf>
    <xf numFmtId="0" fontId="10" fillId="5" borderId="1" xfId="0" applyFont="1" applyFill="1" applyBorder="1" applyAlignment="1">
      <alignment horizontal="left" vertical="top" wrapText="1" readingOrder="1"/>
    </xf>
    <xf numFmtId="0" fontId="36" fillId="6" borderId="1" xfId="0" applyFont="1" applyFill="1" applyBorder="1" applyAlignment="1">
      <alignment horizontal="left" vertical="top" wrapText="1" readingOrder="1"/>
    </xf>
    <xf numFmtId="9" fontId="36" fillId="6" borderId="1" xfId="0" applyNumberFormat="1" applyFont="1" applyFill="1" applyBorder="1" applyAlignment="1">
      <alignment horizontal="left" vertical="top" wrapText="1" readingOrder="1"/>
    </xf>
    <xf numFmtId="0" fontId="36" fillId="6" borderId="2" xfId="0" applyFont="1" applyFill="1" applyBorder="1" applyAlignment="1">
      <alignment horizontal="left" vertical="top" wrapText="1" readingOrder="1"/>
    </xf>
    <xf numFmtId="0" fontId="5" fillId="6" borderId="3" xfId="0" applyFont="1" applyFill="1" applyBorder="1" applyAlignment="1">
      <alignment horizontal="left" vertical="top" wrapText="1" readingOrder="1"/>
    </xf>
    <xf numFmtId="0" fontId="5" fillId="6" borderId="1" xfId="0" applyFont="1" applyFill="1" applyBorder="1" applyAlignment="1">
      <alignment horizontal="left" vertical="top" wrapText="1" readingOrder="1"/>
    </xf>
    <xf numFmtId="9" fontId="5" fillId="6" borderId="1" xfId="0" applyNumberFormat="1" applyFont="1" applyFill="1" applyBorder="1" applyAlignment="1">
      <alignment horizontal="left" vertical="top" wrapText="1" readingOrder="1"/>
    </xf>
    <xf numFmtId="0" fontId="36" fillId="6" borderId="4" xfId="0" applyFont="1" applyFill="1" applyBorder="1" applyAlignment="1">
      <alignment horizontal="left" vertical="top" wrapText="1" readingOrder="1"/>
    </xf>
    <xf numFmtId="9" fontId="36" fillId="6" borderId="4" xfId="0" applyNumberFormat="1" applyFont="1" applyFill="1" applyBorder="1" applyAlignment="1">
      <alignment horizontal="left" vertical="top" wrapText="1" readingOrder="1"/>
    </xf>
    <xf numFmtId="0" fontId="36" fillId="6" borderId="5" xfId="0" applyFont="1" applyFill="1" applyBorder="1" applyAlignment="1">
      <alignment horizontal="left" vertical="top" wrapText="1" readingOrder="1"/>
    </xf>
    <xf numFmtId="0" fontId="36" fillId="7" borderId="6" xfId="0" applyFont="1" applyFill="1" applyBorder="1" applyAlignment="1">
      <alignment horizontal="left" vertical="top" wrapText="1" readingOrder="1"/>
    </xf>
    <xf numFmtId="9" fontId="36" fillId="7" borderId="4" xfId="0" applyNumberFormat="1" applyFont="1" applyFill="1" applyBorder="1" applyAlignment="1">
      <alignment horizontal="left" vertical="top" wrapText="1" readingOrder="1"/>
    </xf>
    <xf numFmtId="9" fontId="35" fillId="0" borderId="4" xfId="0" applyNumberFormat="1" applyFont="1" applyFill="1" applyBorder="1" applyAlignment="1">
      <alignment horizontal="left" vertical="top" wrapText="1" readingOrder="1"/>
    </xf>
    <xf numFmtId="9" fontId="35" fillId="0" borderId="1" xfId="0" applyNumberFormat="1" applyFont="1" applyFill="1" applyBorder="1" applyAlignment="1">
      <alignment horizontal="left" vertical="top" wrapText="1" readingOrder="1"/>
    </xf>
    <xf numFmtId="0" fontId="10" fillId="5" borderId="7" xfId="0" applyFont="1" applyFill="1" applyBorder="1" applyAlignment="1">
      <alignment horizontal="left" vertical="top" wrapText="1" readingOrder="1"/>
    </xf>
    <xf numFmtId="0" fontId="36" fillId="6" borderId="7" xfId="0" applyFont="1" applyFill="1" applyBorder="1" applyAlignment="1">
      <alignment horizontal="left" vertical="top" wrapText="1" readingOrder="1"/>
    </xf>
    <xf numFmtId="0" fontId="36" fillId="6" borderId="2" xfId="0" applyFont="1" applyFill="1" applyBorder="1" applyAlignment="1">
      <alignment vertical="top" wrapText="1" readingOrder="1"/>
    </xf>
    <xf numFmtId="0" fontId="36" fillId="7" borderId="3" xfId="0" applyFont="1" applyFill="1" applyBorder="1" applyAlignment="1">
      <alignment horizontal="left" vertical="top" wrapText="1" readingOrder="1"/>
    </xf>
    <xf numFmtId="0" fontId="36" fillId="7" borderId="1" xfId="0" applyFont="1" applyFill="1" applyBorder="1" applyAlignment="1">
      <alignment horizontal="left" vertical="top" wrapText="1" readingOrder="1"/>
    </xf>
    <xf numFmtId="9" fontId="36" fillId="7" borderId="1" xfId="0" applyNumberFormat="1" applyFont="1" applyFill="1" applyBorder="1" applyAlignment="1">
      <alignment horizontal="left" vertical="top" wrapText="1" readingOrder="1"/>
    </xf>
    <xf numFmtId="0" fontId="37" fillId="7" borderId="7" xfId="0" applyFont="1" applyFill="1" applyBorder="1" applyAlignment="1">
      <alignment vertical="top" wrapText="1" readingOrder="1"/>
    </xf>
    <xf numFmtId="0" fontId="38" fillId="6" borderId="1" xfId="0" applyFont="1" applyFill="1" applyBorder="1" applyAlignment="1">
      <alignment horizontal="left" vertical="top" wrapText="1" readingOrder="1"/>
    </xf>
    <xf numFmtId="0" fontId="0" fillId="6" borderId="1" xfId="0" applyFont="1" applyFill="1" applyBorder="1" applyAlignment="1">
      <alignment horizontal="left" vertical="top" wrapText="1" readingOrder="1"/>
    </xf>
    <xf numFmtId="0" fontId="0" fillId="7" borderId="3" xfId="0" applyFont="1" applyFill="1" applyBorder="1" applyAlignment="1">
      <alignment horizontal="left" vertical="top" wrapText="1" readingOrder="1"/>
    </xf>
    <xf numFmtId="0" fontId="0" fillId="7" borderId="1" xfId="0" applyFont="1" applyFill="1" applyBorder="1" applyAlignment="1">
      <alignment horizontal="left" vertical="top" wrapText="1" readingOrder="1"/>
    </xf>
    <xf numFmtId="0" fontId="39" fillId="7" borderId="7" xfId="0" applyFont="1" applyFill="1" applyBorder="1" applyAlignment="1">
      <alignment vertical="top" wrapText="1" readingOrder="1"/>
    </xf>
    <xf numFmtId="0" fontId="5" fillId="6" borderId="7" xfId="0" applyFont="1" applyFill="1" applyBorder="1" applyAlignment="1">
      <alignment vertical="top" wrapText="1" readingOrder="1"/>
    </xf>
    <xf numFmtId="0" fontId="36" fillId="7" borderId="8" xfId="0" applyFont="1" applyFill="1" applyBorder="1" applyAlignment="1">
      <alignment horizontal="left" vertical="top" wrapText="1" readingOrder="1"/>
    </xf>
    <xf numFmtId="164" fontId="40" fillId="0" borderId="1" xfId="0" applyNumberFormat="1" applyFont="1" applyBorder="1" applyAlignment="1">
      <alignment horizontal="center" vertical="center" wrapText="1"/>
    </xf>
    <xf numFmtId="0" fontId="43" fillId="0" borderId="1" xfId="0" applyFont="1" applyBorder="1" applyAlignment="1">
      <alignment vertical="top" wrapText="1"/>
    </xf>
    <xf numFmtId="0" fontId="33" fillId="0" borderId="1" xfId="0" applyFont="1" applyBorder="1" applyAlignment="1">
      <alignment horizontal="center" vertical="center"/>
    </xf>
    <xf numFmtId="164" fontId="33" fillId="0" borderId="1" xfId="0" applyNumberFormat="1" applyFont="1" applyBorder="1" applyAlignment="1">
      <alignment horizontal="center" vertical="center" wrapText="1"/>
    </xf>
    <xf numFmtId="2" fontId="33" fillId="3" borderId="1" xfId="0" applyNumberFormat="1" applyFont="1" applyFill="1" applyBorder="1" applyAlignment="1">
      <alignment horizontal="center" vertical="center" wrapText="1"/>
    </xf>
    <xf numFmtId="2" fontId="8" fillId="0" borderId="1" xfId="0" applyNumberFormat="1" applyFont="1" applyBorder="1" applyAlignment="1">
      <alignment vertical="top" wrapText="1"/>
    </xf>
    <xf numFmtId="2" fontId="44" fillId="0" borderId="1" xfId="0" applyNumberFormat="1" applyFont="1" applyBorder="1" applyAlignment="1">
      <alignment vertical="top" wrapText="1"/>
    </xf>
    <xf numFmtId="2" fontId="34" fillId="0" borderId="1" xfId="0" applyNumberFormat="1" applyFont="1" applyBorder="1" applyAlignment="1">
      <alignment vertical="top" wrapText="1"/>
    </xf>
    <xf numFmtId="2" fontId="43" fillId="0" borderId="1" xfId="0" applyNumberFormat="1" applyFont="1" applyBorder="1" applyAlignment="1">
      <alignment wrapText="1"/>
    </xf>
    <xf numFmtId="2" fontId="33" fillId="0" borderId="1" xfId="0" applyNumberFormat="1" applyFont="1" applyBorder="1" applyAlignment="1">
      <alignment vertical="top" wrapText="1"/>
    </xf>
    <xf numFmtId="2" fontId="43" fillId="0" borderId="1" xfId="0" applyNumberFormat="1" applyFont="1" applyBorder="1" applyAlignment="1">
      <alignment vertical="top" wrapText="1"/>
    </xf>
    <xf numFmtId="2" fontId="33" fillId="0" borderId="0" xfId="0" applyNumberFormat="1" applyFont="1" applyAlignment="1">
      <alignment wrapText="1"/>
    </xf>
    <xf numFmtId="0" fontId="33" fillId="0" borderId="1" xfId="0" applyFont="1" applyBorder="1" applyAlignment="1">
      <alignment horizontal="center" vertical="center"/>
    </xf>
    <xf numFmtId="0" fontId="33" fillId="0" borderId="1" xfId="0" applyFont="1" applyBorder="1" applyAlignment="1">
      <alignment horizontal="center" vertical="center"/>
    </xf>
    <xf numFmtId="2" fontId="23" fillId="0" borderId="1" xfId="0" applyNumberFormat="1" applyFont="1" applyBorder="1" applyAlignment="1">
      <alignment wrapText="1"/>
    </xf>
    <xf numFmtId="2" fontId="45" fillId="0" borderId="1" xfId="0" applyNumberFormat="1" applyFont="1" applyBorder="1" applyAlignment="1">
      <alignment vertical="top" wrapText="1"/>
    </xf>
    <xf numFmtId="0" fontId="33" fillId="0" borderId="1" xfId="0" applyFont="1" applyBorder="1" applyAlignment="1">
      <alignment horizontal="center" vertical="center"/>
    </xf>
    <xf numFmtId="0" fontId="38" fillId="7" borderId="4" xfId="0" applyFont="1" applyFill="1" applyBorder="1" applyAlignment="1">
      <alignment horizontal="left" vertical="top" wrapText="1" readingOrder="1"/>
    </xf>
    <xf numFmtId="2" fontId="25" fillId="0" borderId="1" xfId="0" applyNumberFormat="1" applyFont="1" applyBorder="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166" fontId="46" fillId="0" borderId="0" xfId="0" applyNumberFormat="1" applyFont="1" applyAlignment="1">
      <alignment horizontal="center" vertical="center"/>
    </xf>
    <xf numFmtId="166" fontId="46" fillId="0" borderId="0" xfId="0" applyNumberFormat="1" applyFont="1"/>
    <xf numFmtId="0" fontId="0" fillId="0" borderId="0" xfId="0" applyAlignment="1">
      <alignment wrapText="1"/>
    </xf>
    <xf numFmtId="0" fontId="0" fillId="0" borderId="0" xfId="0" applyBorder="1" applyAlignment="1">
      <alignment horizontal="center" vertical="center"/>
    </xf>
    <xf numFmtId="49" fontId="46" fillId="0" borderId="0" xfId="0" applyNumberFormat="1" applyFont="1" applyAlignment="1">
      <alignment horizontal="center" vertical="center"/>
    </xf>
    <xf numFmtId="0" fontId="36" fillId="6" borderId="3" xfId="0" applyFont="1" applyFill="1" applyBorder="1" applyAlignment="1">
      <alignment horizontal="left" vertical="top" wrapText="1" readingOrder="1"/>
    </xf>
    <xf numFmtId="0" fontId="35" fillId="0" borderId="4" xfId="0" applyFont="1" applyFill="1" applyBorder="1" applyAlignment="1">
      <alignment horizontal="left" vertical="top" wrapText="1" readingOrder="1"/>
    </xf>
    <xf numFmtId="0" fontId="35" fillId="0" borderId="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41" fillId="0" borderId="0" xfId="0" applyFont="1" applyFill="1"/>
    <xf numFmtId="0" fontId="41" fillId="0" borderId="0" xfId="0" applyFont="1" applyFill="1" applyAlignment="1">
      <alignment horizontal="center"/>
    </xf>
    <xf numFmtId="0" fontId="42" fillId="0" borderId="0" xfId="0" applyFont="1" applyFill="1"/>
    <xf numFmtId="0" fontId="41" fillId="0" borderId="1" xfId="0" applyFont="1" applyFill="1" applyBorder="1" applyAlignment="1">
      <alignment horizontal="center"/>
    </xf>
    <xf numFmtId="0" fontId="41" fillId="0" borderId="1" xfId="0" applyFont="1" applyFill="1" applyBorder="1"/>
    <xf numFmtId="0" fontId="41" fillId="0" borderId="1" xfId="0" applyFont="1" applyBorder="1" applyAlignment="1">
      <alignment horizontal="center" vertical="center"/>
    </xf>
    <xf numFmtId="0" fontId="41" fillId="0" borderId="1" xfId="0" applyFont="1" applyBorder="1" applyAlignment="1">
      <alignment horizontal="center" vertical="center" wrapText="1"/>
    </xf>
    <xf numFmtId="0" fontId="41" fillId="0" borderId="1" xfId="0" applyFont="1" applyFill="1" applyBorder="1" applyAlignment="1">
      <alignment horizontal="center" vertical="center" wrapText="1"/>
    </xf>
    <xf numFmtId="0" fontId="47" fillId="4" borderId="1" xfId="0" applyFont="1" applyFill="1" applyBorder="1" applyAlignment="1">
      <alignment horizontal="center" vertical="center"/>
    </xf>
    <xf numFmtId="166" fontId="47" fillId="4" borderId="1" xfId="0" applyNumberFormat="1" applyFont="1" applyFill="1" applyBorder="1" applyAlignment="1">
      <alignment horizontal="center" vertical="center"/>
    </xf>
    <xf numFmtId="0" fontId="41" fillId="0" borderId="1" xfId="0" applyFont="1" applyBorder="1" applyAlignment="1">
      <alignment horizontal="left" vertical="center"/>
    </xf>
    <xf numFmtId="0" fontId="41" fillId="0" borderId="1" xfId="0" applyFont="1" applyBorder="1" applyAlignment="1">
      <alignment horizontal="left" vertical="center" wrapText="1"/>
    </xf>
    <xf numFmtId="0" fontId="41" fillId="0" borderId="1" xfId="0" applyFont="1" applyFill="1" applyBorder="1" applyAlignment="1">
      <alignment horizontal="left" vertical="center" wrapText="1"/>
    </xf>
    <xf numFmtId="49" fontId="41" fillId="0" borderId="1" xfId="0" applyNumberFormat="1" applyFont="1" applyBorder="1" applyAlignment="1">
      <alignment horizontal="left" vertical="center" wrapText="1"/>
    </xf>
    <xf numFmtId="0" fontId="16" fillId="0" borderId="1" xfId="0" applyFont="1" applyBorder="1" applyAlignment="1">
      <alignment horizontal="center" vertical="center" wrapText="1"/>
    </xf>
    <xf numFmtId="0" fontId="48" fillId="4" borderId="1" xfId="0" applyFont="1" applyFill="1" applyBorder="1" applyAlignment="1">
      <alignment horizontal="center" vertical="center"/>
    </xf>
    <xf numFmtId="166" fontId="48" fillId="4" borderId="1" xfId="0" applyNumberFormat="1" applyFont="1" applyFill="1" applyBorder="1" applyAlignment="1">
      <alignment horizontal="center" vertical="center"/>
    </xf>
    <xf numFmtId="0" fontId="16" fillId="0" borderId="1" xfId="0" applyFont="1" applyBorder="1" applyAlignment="1">
      <alignment horizontal="left" vertical="center" wrapText="1"/>
    </xf>
    <xf numFmtId="49" fontId="48" fillId="4" borderId="1" xfId="0" applyNumberFormat="1" applyFont="1" applyFill="1" applyBorder="1" applyAlignment="1">
      <alignment horizontal="center" vertical="center"/>
    </xf>
    <xf numFmtId="165" fontId="16" fillId="0" borderId="1" xfId="0" applyNumberFormat="1" applyFont="1" applyFill="1" applyBorder="1" applyAlignment="1">
      <alignment horizontal="center" vertical="center"/>
    </xf>
    <xf numFmtId="165" fontId="41" fillId="0" borderId="1" xfId="0" applyNumberFormat="1" applyFont="1" applyFill="1" applyBorder="1" applyAlignment="1">
      <alignment horizontal="center" vertical="center" wrapText="1"/>
    </xf>
    <xf numFmtId="165" fontId="16" fillId="0" borderId="1" xfId="0" applyNumberFormat="1" applyFont="1" applyFill="1" applyBorder="1" applyAlignment="1">
      <alignment horizontal="center" vertical="center" wrapText="1"/>
    </xf>
    <xf numFmtId="0" fontId="41" fillId="0" borderId="1" xfId="0" applyFont="1" applyFill="1" applyBorder="1" applyAlignment="1">
      <alignment horizontal="center" vertical="center"/>
    </xf>
    <xf numFmtId="0" fontId="41" fillId="8" borderId="1" xfId="0" applyFont="1" applyFill="1" applyBorder="1" applyAlignment="1">
      <alignment horizontal="center" vertical="center"/>
    </xf>
    <xf numFmtId="0" fontId="0" fillId="8" borderId="0" xfId="0" applyFill="1" applyBorder="1" applyAlignment="1">
      <alignment horizontal="left" vertical="center"/>
    </xf>
    <xf numFmtId="0" fontId="0" fillId="8" borderId="0" xfId="0" applyFill="1" applyBorder="1" applyAlignment="1">
      <alignment horizontal="center" vertical="center"/>
    </xf>
    <xf numFmtId="0" fontId="48" fillId="4" borderId="1" xfId="0" applyFont="1" applyFill="1" applyBorder="1" applyAlignment="1">
      <alignment horizontal="center" vertical="center"/>
    </xf>
    <xf numFmtId="0" fontId="33" fillId="0" borderId="4" xfId="0" applyFont="1" applyBorder="1" applyAlignment="1">
      <alignment horizontal="center" vertical="center"/>
    </xf>
    <xf numFmtId="2" fontId="44" fillId="0" borderId="4" xfId="0" applyNumberFormat="1" applyFont="1" applyBorder="1" applyAlignment="1">
      <alignment vertical="top" wrapText="1"/>
    </xf>
    <xf numFmtId="164" fontId="33" fillId="0" borderId="4" xfId="0" applyNumberFormat="1" applyFont="1" applyBorder="1" applyAlignment="1">
      <alignment horizontal="center" vertical="center"/>
    </xf>
    <xf numFmtId="164" fontId="33" fillId="0" borderId="4" xfId="0" applyNumberFormat="1" applyFont="1" applyBorder="1" applyAlignment="1">
      <alignment horizontal="center" vertical="center" wrapText="1"/>
    </xf>
    <xf numFmtId="0" fontId="33" fillId="0" borderId="4" xfId="0" applyFont="1" applyFill="1" applyBorder="1" applyAlignment="1">
      <alignment horizontal="center" vertical="center" wrapText="1"/>
    </xf>
    <xf numFmtId="0" fontId="41" fillId="2" borderId="1" xfId="0" applyFont="1" applyFill="1" applyBorder="1" applyAlignment="1">
      <alignment horizontal="center" vertical="center"/>
    </xf>
    <xf numFmtId="0" fontId="41" fillId="2" borderId="1" xfId="0" applyFont="1" applyFill="1" applyBorder="1" applyAlignment="1">
      <alignment horizontal="left" vertical="center"/>
    </xf>
    <xf numFmtId="165" fontId="49" fillId="8" borderId="1" xfId="0" applyNumberFormat="1" applyFont="1" applyFill="1" applyBorder="1" applyAlignment="1">
      <alignment horizontal="center" vertical="center" wrapText="1"/>
    </xf>
    <xf numFmtId="165" fontId="41" fillId="0" borderId="1" xfId="0" applyNumberFormat="1" applyFont="1" applyFill="1" applyBorder="1" applyAlignment="1">
      <alignment horizontal="center" vertical="center"/>
    </xf>
    <xf numFmtId="0" fontId="41" fillId="0" borderId="0" xfId="0" applyFont="1" applyAlignment="1">
      <alignment horizontal="center" vertical="center"/>
    </xf>
    <xf numFmtId="0" fontId="0" fillId="0" borderId="0" xfId="0" applyFont="1" applyAlignment="1">
      <alignment vertical="top"/>
    </xf>
    <xf numFmtId="0" fontId="39" fillId="4" borderId="10" xfId="0" applyFont="1" applyFill="1" applyBorder="1" applyAlignment="1">
      <alignment horizontal="center" vertical="center" wrapText="1"/>
    </xf>
    <xf numFmtId="0" fontId="0" fillId="0" borderId="4"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4"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165" fontId="41" fillId="2" borderId="1" xfId="0" applyNumberFormat="1" applyFont="1" applyFill="1" applyBorder="1" applyAlignment="1">
      <alignment horizontal="center" vertical="center" wrapText="1"/>
    </xf>
    <xf numFmtId="0" fontId="0" fillId="6" borderId="0" xfId="0" applyFill="1" applyBorder="1" applyAlignment="1">
      <alignment horizontal="left" vertical="center"/>
    </xf>
    <xf numFmtId="0" fontId="0" fillId="6" borderId="0" xfId="0" applyFill="1" applyBorder="1" applyAlignment="1">
      <alignment horizontal="center" vertical="center"/>
    </xf>
    <xf numFmtId="0" fontId="33" fillId="2" borderId="0" xfId="0" applyFont="1" applyFill="1" applyAlignment="1">
      <alignment horizontal="center" vertical="center"/>
    </xf>
    <xf numFmtId="164" fontId="14"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8" borderId="1" xfId="0" applyFill="1" applyBorder="1" applyAlignment="1">
      <alignment horizontal="center" vertical="center"/>
    </xf>
    <xf numFmtId="0" fontId="0" fillId="6" borderId="1" xfId="0" applyFill="1" applyBorder="1" applyAlignment="1">
      <alignment horizontal="center" vertical="center"/>
    </xf>
    <xf numFmtId="0" fontId="32" fillId="6" borderId="1" xfId="0" applyFont="1" applyFill="1" applyBorder="1" applyAlignment="1">
      <alignment horizontal="left" vertical="top" wrapText="1"/>
    </xf>
    <xf numFmtId="0" fontId="39" fillId="0" borderId="0" xfId="0" applyFont="1"/>
    <xf numFmtId="0" fontId="0" fillId="0" borderId="1" xfId="0" applyBorder="1" applyAlignment="1">
      <alignment vertical="center"/>
    </xf>
    <xf numFmtId="0" fontId="39" fillId="0" borderId="1" xfId="0" applyFont="1" applyBorder="1" applyAlignment="1">
      <alignment horizontal="center" vertical="center"/>
    </xf>
    <xf numFmtId="164" fontId="39" fillId="0" borderId="1" xfId="0" applyNumberFormat="1" applyFont="1" applyBorder="1" applyAlignment="1">
      <alignment horizontal="center" vertical="center"/>
    </xf>
    <xf numFmtId="0" fontId="39" fillId="0" borderId="0" xfId="0" applyFont="1" applyAlignment="1">
      <alignment horizontal="center" vertical="center"/>
    </xf>
    <xf numFmtId="0" fontId="0" fillId="8" borderId="0" xfId="0" applyFill="1"/>
    <xf numFmtId="0" fontId="33" fillId="0" borderId="1" xfId="0" applyFont="1" applyFill="1" applyBorder="1" applyAlignment="1">
      <alignment horizontal="center" vertical="center"/>
    </xf>
    <xf numFmtId="0" fontId="28" fillId="6" borderId="1" xfId="0" applyFont="1" applyFill="1" applyBorder="1" applyAlignment="1">
      <alignment horizontal="left" vertical="top" wrapText="1"/>
    </xf>
    <xf numFmtId="0" fontId="51" fillId="6" borderId="1" xfId="0" applyFont="1" applyFill="1" applyBorder="1" applyAlignment="1">
      <alignment horizontal="left" vertical="top" wrapText="1"/>
    </xf>
    <xf numFmtId="0" fontId="51" fillId="5" borderId="1" xfId="0" applyFont="1" applyFill="1" applyBorder="1" applyAlignment="1">
      <alignment horizontal="left" vertical="top" wrapText="1"/>
    </xf>
    <xf numFmtId="0" fontId="32" fillId="5" borderId="1" xfId="0" applyFont="1" applyFill="1" applyBorder="1" applyAlignment="1">
      <alignment horizontal="left" vertical="top" wrapText="1"/>
    </xf>
    <xf numFmtId="2" fontId="33" fillId="0" borderId="1" xfId="0" quotePrefix="1" applyNumberFormat="1" applyFont="1" applyBorder="1" applyAlignment="1">
      <alignment vertical="top" wrapText="1"/>
    </xf>
    <xf numFmtId="164" fontId="55" fillId="0" borderId="1" xfId="0" applyNumberFormat="1" applyFont="1" applyBorder="1" applyAlignment="1">
      <alignment horizontal="center" vertical="center"/>
    </xf>
    <xf numFmtId="2" fontId="50" fillId="0" borderId="4" xfId="0" applyNumberFormat="1" applyFont="1" applyBorder="1" applyAlignment="1">
      <alignment vertical="top" wrapText="1"/>
    </xf>
    <xf numFmtId="164" fontId="3" fillId="0" borderId="4" xfId="0" applyNumberFormat="1" applyFont="1" applyBorder="1" applyAlignment="1">
      <alignment horizontal="center" vertical="center" wrapText="1"/>
    </xf>
    <xf numFmtId="0" fontId="33" fillId="0" borderId="4" xfId="0" applyFont="1" applyBorder="1" applyAlignment="1">
      <alignment horizontal="center" vertical="center" wrapText="1"/>
    </xf>
    <xf numFmtId="2" fontId="43" fillId="0" borderId="4" xfId="0" applyNumberFormat="1" applyFont="1" applyBorder="1" applyAlignment="1">
      <alignment vertical="top" wrapText="1"/>
    </xf>
    <xf numFmtId="164" fontId="40" fillId="0" borderId="4" xfId="0" applyNumberFormat="1" applyFont="1" applyBorder="1" applyAlignment="1">
      <alignment horizontal="center" vertical="center" wrapText="1"/>
    </xf>
    <xf numFmtId="2" fontId="33" fillId="0" borderId="4" xfId="0" applyNumberFormat="1" applyFont="1" applyBorder="1" applyAlignment="1">
      <alignment vertical="top" wrapText="1"/>
    </xf>
    <xf numFmtId="2" fontId="43" fillId="0" borderId="1" xfId="0" applyNumberFormat="1" applyFont="1" applyBorder="1" applyAlignment="1">
      <alignment horizontal="left" wrapText="1"/>
    </xf>
    <xf numFmtId="0" fontId="0" fillId="0" borderId="1" xfId="0" applyBorder="1"/>
    <xf numFmtId="2" fontId="43" fillId="0" borderId="1" xfId="0" applyNumberFormat="1" applyFont="1" applyBorder="1" applyAlignment="1">
      <alignment horizontal="left" vertical="top" wrapText="1"/>
    </xf>
    <xf numFmtId="0" fontId="50" fillId="3" borderId="9" xfId="0" applyFont="1" applyFill="1" applyBorder="1" applyAlignment="1">
      <alignment horizontal="center" vertical="center" wrapText="1"/>
    </xf>
    <xf numFmtId="2" fontId="50" fillId="3" borderId="10" xfId="0" applyNumberFormat="1" applyFont="1" applyFill="1" applyBorder="1" applyAlignment="1">
      <alignment horizontal="center" vertical="center" wrapText="1"/>
    </xf>
    <xf numFmtId="0" fontId="50" fillId="3" borderId="10" xfId="0" applyFont="1" applyFill="1" applyBorder="1" applyAlignment="1">
      <alignment horizontal="center" vertical="top" wrapText="1"/>
    </xf>
    <xf numFmtId="164" fontId="50" fillId="3" borderId="10" xfId="0" applyNumberFormat="1" applyFont="1" applyFill="1" applyBorder="1" applyAlignment="1">
      <alignment horizontal="center" vertical="top" wrapText="1"/>
    </xf>
    <xf numFmtId="0" fontId="50" fillId="3" borderId="10" xfId="0" applyFont="1" applyFill="1" applyBorder="1" applyAlignment="1">
      <alignment horizontal="center" vertical="center" wrapText="1"/>
    </xf>
    <xf numFmtId="0" fontId="50" fillId="3" borderId="13" xfId="0" applyFont="1" applyFill="1" applyBorder="1" applyAlignment="1">
      <alignment horizontal="center" vertical="center"/>
    </xf>
    <xf numFmtId="0" fontId="32" fillId="5" borderId="1" xfId="0" applyFont="1" applyFill="1" applyBorder="1" applyAlignment="1">
      <alignment vertical="top" wrapText="1"/>
    </xf>
    <xf numFmtId="2" fontId="43" fillId="2" borderId="1" xfId="0" applyNumberFormat="1" applyFont="1" applyFill="1" applyBorder="1" applyAlignment="1">
      <alignment vertical="top" wrapText="1"/>
    </xf>
    <xf numFmtId="0" fontId="33" fillId="2" borderId="1" xfId="0" applyFont="1" applyFill="1" applyBorder="1" applyAlignment="1">
      <alignment horizontal="center" vertical="center" wrapText="1"/>
    </xf>
    <xf numFmtId="0" fontId="33" fillId="2" borderId="0" xfId="0" applyFont="1" applyFill="1"/>
    <xf numFmtId="2" fontId="33" fillId="2" borderId="1" xfId="0" applyNumberFormat="1" applyFont="1" applyFill="1" applyBorder="1" applyAlignment="1">
      <alignment horizontal="left" vertical="top" wrapText="1"/>
    </xf>
    <xf numFmtId="2" fontId="33" fillId="2" borderId="1" xfId="0" applyNumberFormat="1" applyFont="1" applyFill="1" applyBorder="1" applyAlignment="1">
      <alignment vertical="top" wrapText="1"/>
    </xf>
    <xf numFmtId="164" fontId="33"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wrapText="1"/>
    </xf>
    <xf numFmtId="0" fontId="33" fillId="0" borderId="1" xfId="0" applyFont="1" applyBorder="1"/>
    <xf numFmtId="0" fontId="0" fillId="0" borderId="1" xfId="0" applyBorder="1" applyAlignment="1">
      <alignment vertical="top" wrapText="1"/>
    </xf>
    <xf numFmtId="0" fontId="58" fillId="0" borderId="0" xfId="0" applyFont="1"/>
    <xf numFmtId="0" fontId="58" fillId="0" borderId="1" xfId="0" applyFont="1" applyBorder="1" applyAlignment="1">
      <alignment horizontal="center"/>
    </xf>
    <xf numFmtId="0" fontId="58" fillId="0" borderId="1" xfId="0" applyFont="1" applyBorder="1" applyAlignment="1">
      <alignment horizontal="center" vertical="center"/>
    </xf>
    <xf numFmtId="0" fontId="58" fillId="0" borderId="0" xfId="0" applyFont="1" applyAlignment="1">
      <alignment horizontal="center" vertical="center"/>
    </xf>
    <xf numFmtId="0" fontId="58" fillId="0" borderId="1" xfId="0" applyFont="1" applyBorder="1"/>
    <xf numFmtId="0" fontId="58" fillId="0" borderId="0" xfId="0" applyFont="1" applyAlignment="1">
      <alignment horizontal="center"/>
    </xf>
    <xf numFmtId="0" fontId="32" fillId="6" borderId="1" xfId="0" applyFont="1" applyFill="1" applyBorder="1" applyAlignment="1">
      <alignment vertical="top" wrapText="1"/>
    </xf>
    <xf numFmtId="2" fontId="33" fillId="0" borderId="1" xfId="0" applyNumberFormat="1" applyFont="1" applyBorder="1" applyAlignment="1">
      <alignment horizontal="left" vertical="top" wrapText="1"/>
    </xf>
    <xf numFmtId="2" fontId="7" fillId="0" borderId="4" xfId="0" applyNumberFormat="1" applyFont="1" applyBorder="1" applyAlignment="1">
      <alignment vertical="top" wrapText="1"/>
    </xf>
    <xf numFmtId="0" fontId="60" fillId="0" borderId="0" xfId="0" applyFont="1" applyAlignment="1">
      <alignment horizontal="left" vertical="center" indent="1"/>
    </xf>
    <xf numFmtId="0" fontId="62" fillId="10" borderId="24" xfId="0" applyFont="1" applyFill="1" applyBorder="1" applyAlignment="1">
      <alignment horizontal="center" vertical="center"/>
    </xf>
    <xf numFmtId="0" fontId="62" fillId="10" borderId="25" xfId="0" applyFont="1" applyFill="1" applyBorder="1" applyAlignment="1">
      <alignment horizontal="center" vertical="center"/>
    </xf>
    <xf numFmtId="0" fontId="62" fillId="10" borderId="25" xfId="0" applyFont="1" applyFill="1" applyBorder="1" applyAlignment="1">
      <alignment horizontal="center" vertical="center" wrapText="1"/>
    </xf>
    <xf numFmtId="0" fontId="61" fillId="0" borderId="26" xfId="0" applyFont="1" applyBorder="1" applyAlignment="1">
      <alignment horizontal="center" vertical="center"/>
    </xf>
    <xf numFmtId="15" fontId="61" fillId="0" borderId="27" xfId="0" applyNumberFormat="1" applyFont="1" applyBorder="1" applyAlignment="1">
      <alignment horizontal="center" vertical="center"/>
    </xf>
    <xf numFmtId="0" fontId="61" fillId="0" borderId="28" xfId="0" applyFont="1" applyBorder="1" applyAlignment="1">
      <alignment horizontal="center" vertical="center"/>
    </xf>
    <xf numFmtId="0" fontId="60" fillId="0" borderId="0" xfId="0" applyFont="1" applyAlignment="1">
      <alignment horizontal="left" vertical="center"/>
    </xf>
    <xf numFmtId="0" fontId="61" fillId="0" borderId="26" xfId="0" applyFont="1" applyBorder="1" applyAlignment="1">
      <alignment horizontal="left" vertical="center" wrapText="1"/>
    </xf>
    <xf numFmtId="0" fontId="33" fillId="0" borderId="1" xfId="0" applyFont="1" applyBorder="1" applyAlignment="1">
      <alignment horizontal="center" vertical="center"/>
    </xf>
    <xf numFmtId="2" fontId="33" fillId="0" borderId="1" xfId="0" applyNumberFormat="1" applyFont="1" applyBorder="1" applyAlignment="1">
      <alignment wrapText="1"/>
    </xf>
    <xf numFmtId="15" fontId="63" fillId="0" borderId="0" xfId="0" applyNumberFormat="1" applyFont="1" applyAlignment="1">
      <alignment horizontal="left" vertical="top"/>
    </xf>
    <xf numFmtId="0" fontId="0" fillId="0" borderId="0" xfId="0" applyAlignment="1">
      <alignment horizontal="left" vertical="top"/>
    </xf>
    <xf numFmtId="164" fontId="55" fillId="0" borderId="1" xfId="0" applyNumberFormat="1" applyFont="1" applyBorder="1" applyAlignment="1">
      <alignment horizontal="center" vertical="center" wrapText="1"/>
    </xf>
    <xf numFmtId="0" fontId="33" fillId="0" borderId="11" xfId="0" applyFont="1" applyBorder="1" applyAlignment="1">
      <alignment horizontal="center" vertical="center" wrapText="1"/>
    </xf>
    <xf numFmtId="164" fontId="33" fillId="0" borderId="11" xfId="0" applyNumberFormat="1" applyFont="1" applyBorder="1" applyAlignment="1">
      <alignment horizontal="center" vertical="center"/>
    </xf>
    <xf numFmtId="0" fontId="33" fillId="0" borderId="11" xfId="0" applyFont="1" applyBorder="1" applyAlignment="1">
      <alignment horizontal="center" vertical="center"/>
    </xf>
    <xf numFmtId="2" fontId="43" fillId="0" borderId="11" xfId="0" applyNumberFormat="1" applyFont="1" applyBorder="1" applyAlignment="1">
      <alignment vertical="top" wrapText="1"/>
    </xf>
    <xf numFmtId="15" fontId="33" fillId="0" borderId="11" xfId="0" applyNumberFormat="1" applyFont="1" applyBorder="1" applyAlignment="1">
      <alignment horizontal="center" vertical="center"/>
    </xf>
    <xf numFmtId="0" fontId="6" fillId="0" borderId="29" xfId="0" applyFont="1" applyBorder="1" applyAlignment="1">
      <alignment wrapText="1"/>
    </xf>
    <xf numFmtId="0" fontId="6" fillId="0" borderId="29" xfId="0" applyFont="1" applyBorder="1" applyAlignment="1">
      <alignment horizontal="center" vertical="center" wrapText="1"/>
    </xf>
    <xf numFmtId="0" fontId="52" fillId="0" borderId="1" xfId="0" applyFont="1" applyBorder="1" applyAlignment="1">
      <alignment horizontal="left" vertical="top" wrapText="1" readingOrder="1"/>
    </xf>
    <xf numFmtId="15" fontId="52" fillId="6" borderId="1" xfId="0" applyNumberFormat="1" applyFont="1" applyFill="1" applyBorder="1" applyAlignment="1">
      <alignment horizontal="center" vertical="center" wrapText="1" readingOrder="1"/>
    </xf>
    <xf numFmtId="0" fontId="52" fillId="6" borderId="1" xfId="0" applyFont="1" applyFill="1" applyBorder="1" applyAlignment="1">
      <alignment horizontal="center" vertical="center" wrapText="1" readingOrder="1"/>
    </xf>
    <xf numFmtId="0" fontId="52" fillId="0" borderId="1" xfId="0" applyFont="1" applyBorder="1" applyAlignment="1">
      <alignment horizontal="center" vertical="center" wrapText="1" readingOrder="1"/>
    </xf>
    <xf numFmtId="0" fontId="65" fillId="0" borderId="1" xfId="0" applyFont="1" applyBorder="1" applyAlignment="1">
      <alignment horizontal="left" wrapText="1" readingOrder="1"/>
    </xf>
    <xf numFmtId="0" fontId="67" fillId="0" borderId="1" xfId="0" applyFont="1" applyBorder="1" applyAlignment="1">
      <alignment horizontal="left" wrapText="1" readingOrder="1"/>
    </xf>
    <xf numFmtId="0" fontId="52" fillId="0" borderId="1" xfId="0" applyFont="1" applyBorder="1" applyAlignment="1">
      <alignment horizontal="left" wrapText="1" readingOrder="1"/>
    </xf>
    <xf numFmtId="0" fontId="52" fillId="7" borderId="1" xfId="0" applyFont="1" applyFill="1" applyBorder="1" applyAlignment="1">
      <alignment horizontal="left" vertical="top" wrapText="1" readingOrder="1"/>
    </xf>
    <xf numFmtId="0" fontId="68" fillId="0" borderId="1" xfId="0" applyFont="1" applyBorder="1" applyAlignment="1">
      <alignment horizontal="left" vertical="top" wrapText="1" readingOrder="1"/>
    </xf>
    <xf numFmtId="0" fontId="70" fillId="0" borderId="1" xfId="0" applyFont="1" applyBorder="1" applyAlignment="1">
      <alignment horizontal="left" vertical="top" wrapText="1" readingOrder="1"/>
    </xf>
    <xf numFmtId="0" fontId="52" fillId="6" borderId="1" xfId="0" applyFont="1" applyFill="1" applyBorder="1" applyAlignment="1">
      <alignment horizontal="left" vertical="top" wrapText="1" readingOrder="1"/>
    </xf>
    <xf numFmtId="0" fontId="68" fillId="7" borderId="1" xfId="0" applyFont="1" applyFill="1" applyBorder="1" applyAlignment="1">
      <alignment horizontal="left" vertical="top" wrapText="1" readingOrder="1"/>
    </xf>
    <xf numFmtId="15" fontId="65" fillId="6" borderId="1" xfId="0" applyNumberFormat="1" applyFont="1" applyFill="1" applyBorder="1" applyAlignment="1">
      <alignment horizontal="left" vertical="top" wrapText="1" readingOrder="1"/>
    </xf>
    <xf numFmtId="0" fontId="65" fillId="6" borderId="1" xfId="0" applyFont="1" applyFill="1" applyBorder="1" applyAlignment="1">
      <alignment horizontal="left" vertical="top" wrapText="1" readingOrder="1"/>
    </xf>
    <xf numFmtId="0" fontId="65" fillId="0" borderId="1" xfId="0" applyFont="1" applyBorder="1" applyAlignment="1">
      <alignment horizontal="left" vertical="top" wrapText="1" readingOrder="1"/>
    </xf>
    <xf numFmtId="15" fontId="65" fillId="6" borderId="1" xfId="0" applyNumberFormat="1" applyFont="1" applyFill="1" applyBorder="1" applyAlignment="1">
      <alignment horizontal="center" vertical="center" wrapText="1" readingOrder="1"/>
    </xf>
    <xf numFmtId="0" fontId="65" fillId="6" borderId="1" xfId="0" applyFont="1" applyFill="1" applyBorder="1" applyAlignment="1">
      <alignment horizontal="center" vertical="center" wrapText="1" readingOrder="1"/>
    </xf>
    <xf numFmtId="0" fontId="64" fillId="0" borderId="1" xfId="0" applyFont="1" applyBorder="1" applyAlignment="1">
      <alignment horizontal="center" vertical="center" wrapText="1"/>
    </xf>
    <xf numFmtId="0" fontId="68" fillId="7" borderId="1" xfId="0" applyFont="1" applyFill="1" applyBorder="1" applyAlignment="1">
      <alignment horizontal="center" vertical="top" wrapText="1" readingOrder="1"/>
    </xf>
    <xf numFmtId="0" fontId="68" fillId="0" borderId="1" xfId="0" applyFont="1" applyBorder="1" applyAlignment="1">
      <alignment horizontal="left" wrapText="1" readingOrder="1"/>
    </xf>
    <xf numFmtId="0" fontId="65" fillId="0" borderId="1" xfId="0" applyFont="1" applyBorder="1" applyAlignment="1">
      <alignment horizontal="center" vertical="center" wrapText="1" readingOrder="1"/>
    </xf>
    <xf numFmtId="0" fontId="53" fillId="0" borderId="1" xfId="0" applyFont="1" applyBorder="1" applyAlignment="1">
      <alignment horizontal="left" wrapText="1" readingOrder="1"/>
    </xf>
    <xf numFmtId="0" fontId="52" fillId="6" borderId="1" xfId="0" applyFont="1" applyFill="1" applyBorder="1" applyAlignment="1">
      <alignment horizontal="left" wrapText="1" readingOrder="1"/>
    </xf>
    <xf numFmtId="0" fontId="52" fillId="7" borderId="1" xfId="0" applyFont="1" applyFill="1" applyBorder="1" applyAlignment="1">
      <alignment horizontal="center" vertical="top" wrapText="1" readingOrder="1"/>
    </xf>
    <xf numFmtId="0" fontId="66" fillId="14" borderId="33" xfId="0" applyFont="1" applyFill="1" applyBorder="1" applyAlignment="1">
      <alignment horizontal="center" vertical="center" wrapText="1" readingOrder="1"/>
    </xf>
    <xf numFmtId="0" fontId="66" fillId="14" borderId="33" xfId="0" applyFont="1" applyFill="1" applyBorder="1" applyAlignment="1">
      <alignment horizontal="center" vertical="top" wrapText="1" readingOrder="1"/>
    </xf>
    <xf numFmtId="0" fontId="66" fillId="14" borderId="34" xfId="0" applyFont="1" applyFill="1" applyBorder="1" applyAlignment="1">
      <alignment horizontal="center" vertical="center" wrapText="1" readingOrder="1"/>
    </xf>
    <xf numFmtId="0" fontId="66" fillId="14" borderId="34" xfId="0" applyFont="1" applyFill="1" applyBorder="1" applyAlignment="1">
      <alignment horizontal="center" vertical="top" wrapText="1" readingOrder="1"/>
    </xf>
    <xf numFmtId="0" fontId="74"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43" fillId="0" borderId="29" xfId="0" applyFont="1" applyBorder="1" applyAlignment="1">
      <alignment horizontal="left" wrapText="1" readingOrder="1"/>
    </xf>
    <xf numFmtId="15" fontId="43" fillId="0" borderId="29" xfId="0" applyNumberFormat="1" applyFont="1" applyBorder="1" applyAlignment="1">
      <alignment horizontal="right" wrapText="1" readingOrder="1"/>
    </xf>
    <xf numFmtId="0" fontId="33" fillId="3" borderId="9" xfId="0" applyFont="1" applyFill="1" applyBorder="1" applyAlignment="1">
      <alignment horizontal="center" vertical="center" wrapText="1"/>
    </xf>
    <xf numFmtId="2" fontId="33" fillId="3" borderId="10" xfId="0" applyNumberFormat="1" applyFont="1" applyFill="1" applyBorder="1" applyAlignment="1">
      <alignment horizontal="center" vertical="center" wrapText="1"/>
    </xf>
    <xf numFmtId="0" fontId="33" fillId="3" borderId="10" xfId="0" applyFont="1" applyFill="1" applyBorder="1" applyAlignment="1">
      <alignment horizontal="center" vertical="top" wrapText="1"/>
    </xf>
    <xf numFmtId="164" fontId="33" fillId="3" borderId="10" xfId="0" applyNumberFormat="1" applyFont="1" applyFill="1" applyBorder="1" applyAlignment="1">
      <alignment horizontal="center" vertical="top" wrapText="1"/>
    </xf>
    <xf numFmtId="0" fontId="33" fillId="3" borderId="10" xfId="0" applyFont="1" applyFill="1" applyBorder="1" applyAlignment="1">
      <alignment horizontal="center" vertical="center" wrapText="1"/>
    </xf>
    <xf numFmtId="0" fontId="33" fillId="3" borderId="13" xfId="0" applyFont="1" applyFill="1" applyBorder="1" applyAlignment="1">
      <alignment horizontal="center" vertical="center"/>
    </xf>
    <xf numFmtId="2" fontId="45" fillId="0" borderId="11" xfId="0" applyNumberFormat="1" applyFont="1" applyBorder="1" applyAlignment="1">
      <alignment vertical="top" wrapText="1"/>
    </xf>
    <xf numFmtId="2" fontId="45" fillId="0" borderId="1" xfId="0" applyNumberFormat="1" applyFont="1" applyBorder="1" applyAlignment="1">
      <alignment wrapText="1"/>
    </xf>
    <xf numFmtId="15" fontId="32" fillId="0" borderId="1" xfId="0" applyNumberFormat="1" applyFont="1" applyBorder="1" applyAlignment="1">
      <alignment horizontal="center" vertical="top"/>
    </xf>
    <xf numFmtId="0" fontId="32" fillId="0" borderId="1" xfId="0" applyFont="1" applyBorder="1" applyAlignment="1">
      <alignment horizontal="center" vertical="top"/>
    </xf>
    <xf numFmtId="0" fontId="0" fillId="0" borderId="0" xfId="0" applyAlignment="1">
      <alignment vertical="top"/>
    </xf>
    <xf numFmtId="15" fontId="33" fillId="0" borderId="1" xfId="0" applyNumberFormat="1" applyFont="1" applyBorder="1" applyAlignment="1">
      <alignment horizontal="center" vertical="center"/>
    </xf>
    <xf numFmtId="164" fontId="33" fillId="2" borderId="11" xfId="0" applyNumberFormat="1" applyFont="1" applyFill="1" applyBorder="1" applyAlignment="1">
      <alignment horizontal="center" vertical="center"/>
    </xf>
    <xf numFmtId="15" fontId="52" fillId="6" borderId="1" xfId="0" applyNumberFormat="1" applyFont="1" applyFill="1" applyBorder="1" applyAlignment="1">
      <alignment horizontal="left" vertical="top" wrapText="1" readingOrder="1"/>
    </xf>
    <xf numFmtId="0" fontId="33" fillId="2" borderId="11" xfId="0" applyFont="1" applyFill="1" applyBorder="1" applyAlignment="1">
      <alignment horizontal="center" vertical="center" wrapText="1"/>
    </xf>
    <xf numFmtId="0" fontId="42" fillId="2" borderId="0" xfId="0" applyFont="1" applyFill="1" applyAlignment="1">
      <alignment horizontal="left"/>
    </xf>
    <xf numFmtId="0" fontId="42" fillId="2" borderId="0" xfId="0" applyFont="1" applyFill="1"/>
    <xf numFmtId="0" fontId="41" fillId="2" borderId="20" xfId="0" applyFont="1" applyFill="1" applyBorder="1" applyAlignment="1">
      <alignment horizontal="center" vertical="center"/>
    </xf>
    <xf numFmtId="0" fontId="41" fillId="15" borderId="20" xfId="0" applyFont="1" applyFill="1" applyBorder="1" applyAlignment="1">
      <alignment horizontal="center" vertical="center"/>
    </xf>
    <xf numFmtId="0" fontId="41" fillId="2" borderId="0" xfId="0" applyFont="1" applyFill="1" applyAlignment="1">
      <alignment horizontal="center" vertical="center"/>
    </xf>
    <xf numFmtId="0" fontId="41" fillId="2" borderId="0" xfId="0" applyFont="1" applyFill="1"/>
    <xf numFmtId="0" fontId="79" fillId="15" borderId="3" xfId="0" applyFont="1" applyFill="1" applyBorder="1" applyAlignment="1">
      <alignment horizontal="left" vertical="center"/>
    </xf>
    <xf numFmtId="0" fontId="79" fillId="15" borderId="1" xfId="0" applyFont="1" applyFill="1" applyBorder="1" applyAlignment="1">
      <alignment horizontal="left" vertical="center"/>
    </xf>
    <xf numFmtId="0" fontId="42" fillId="15" borderId="1" xfId="0" applyFont="1" applyFill="1" applyBorder="1"/>
    <xf numFmtId="0" fontId="35" fillId="2" borderId="3" xfId="0" applyFont="1" applyFill="1" applyBorder="1" applyAlignment="1">
      <alignment horizontal="left" vertical="center"/>
    </xf>
    <xf numFmtId="0" fontId="41" fillId="2" borderId="1" xfId="0" applyFont="1" applyFill="1" applyBorder="1" applyAlignment="1">
      <alignment horizontal="left"/>
    </xf>
    <xf numFmtId="0" fontId="41" fillId="5" borderId="1" xfId="0" applyFont="1" applyFill="1" applyBorder="1"/>
    <xf numFmtId="0" fontId="41" fillId="2" borderId="1" xfId="0" applyFont="1" applyFill="1" applyBorder="1"/>
    <xf numFmtId="0" fontId="41" fillId="15" borderId="1" xfId="0" applyFont="1" applyFill="1" applyBorder="1"/>
    <xf numFmtId="0" fontId="35" fillId="2" borderId="1" xfId="0" applyFont="1" applyFill="1" applyBorder="1" applyAlignment="1">
      <alignment horizontal="left" vertical="center"/>
    </xf>
    <xf numFmtId="0" fontId="41" fillId="6" borderId="1" xfId="0" applyFont="1" applyFill="1" applyBorder="1"/>
    <xf numFmtId="0" fontId="35" fillId="2" borderId="1" xfId="0" applyFont="1" applyFill="1" applyBorder="1" applyAlignment="1">
      <alignment horizontal="left" vertical="center" wrapText="1"/>
    </xf>
    <xf numFmtId="0" fontId="35" fillId="2" borderId="9" xfId="0" applyFont="1" applyFill="1" applyBorder="1" applyAlignment="1">
      <alignment horizontal="left" vertical="center"/>
    </xf>
    <xf numFmtId="0" fontId="35" fillId="2" borderId="10" xfId="0" applyFont="1" applyFill="1" applyBorder="1" applyAlignment="1">
      <alignment horizontal="left" vertical="center"/>
    </xf>
    <xf numFmtId="0" fontId="41" fillId="2" borderId="10" xfId="0" applyFont="1" applyFill="1" applyBorder="1"/>
    <xf numFmtId="0" fontId="41" fillId="15" borderId="10" xfId="0" applyFont="1" applyFill="1" applyBorder="1"/>
    <xf numFmtId="0" fontId="79" fillId="15" borderId="15" xfId="0" applyFont="1" applyFill="1" applyBorder="1" applyAlignment="1">
      <alignment horizontal="left" vertical="center"/>
    </xf>
    <xf numFmtId="0" fontId="79" fillId="15" borderId="16" xfId="0" applyFont="1" applyFill="1" applyBorder="1" applyAlignment="1">
      <alignment horizontal="left" vertical="center"/>
    </xf>
    <xf numFmtId="0" fontId="42" fillId="15" borderId="16" xfId="0" applyFont="1" applyFill="1" applyBorder="1"/>
    <xf numFmtId="0" fontId="35" fillId="15" borderId="16" xfId="0" applyFont="1" applyFill="1" applyBorder="1" applyAlignment="1">
      <alignment horizontal="left" vertical="center"/>
    </xf>
    <xf numFmtId="0" fontId="41" fillId="15" borderId="16" xfId="0" applyFont="1" applyFill="1" applyBorder="1"/>
    <xf numFmtId="0" fontId="41" fillId="15" borderId="0" xfId="0" applyFont="1" applyFill="1"/>
    <xf numFmtId="0" fontId="79" fillId="15" borderId="6" xfId="0" applyFont="1" applyFill="1" applyBorder="1" applyAlignment="1">
      <alignment horizontal="left" vertical="center" wrapText="1"/>
    </xf>
    <xf numFmtId="0" fontId="35" fillId="15" borderId="4" xfId="0" applyFont="1" applyFill="1" applyBorder="1" applyAlignment="1">
      <alignment horizontal="left" vertical="center"/>
    </xf>
    <xf numFmtId="0" fontId="41" fillId="15" borderId="4" xfId="0" applyFont="1" applyFill="1" applyBorder="1"/>
    <xf numFmtId="0" fontId="35" fillId="2" borderId="40" xfId="0" applyFont="1" applyFill="1" applyBorder="1" applyAlignment="1">
      <alignment horizontal="left" vertical="center"/>
    </xf>
    <xf numFmtId="0" fontId="35" fillId="2" borderId="11" xfId="0" applyFont="1" applyFill="1" applyBorder="1" applyAlignment="1">
      <alignment horizontal="left" vertical="center"/>
    </xf>
    <xf numFmtId="0" fontId="41" fillId="2" borderId="11" xfId="0" applyFont="1" applyFill="1" applyBorder="1"/>
    <xf numFmtId="0" fontId="41" fillId="15" borderId="11" xfId="0" applyFont="1" applyFill="1" applyBorder="1"/>
    <xf numFmtId="0" fontId="41" fillId="2" borderId="0" xfId="0" applyFont="1" applyFill="1" applyAlignment="1">
      <alignment horizontal="left"/>
    </xf>
    <xf numFmtId="164" fontId="41" fillId="2" borderId="16" xfId="0" applyNumberFormat="1" applyFont="1" applyFill="1" applyBorder="1" applyAlignment="1">
      <alignment horizontal="center" vertical="center"/>
    </xf>
    <xf numFmtId="164" fontId="41" fillId="15" borderId="16" xfId="0" applyNumberFormat="1" applyFont="1" applyFill="1" applyBorder="1" applyAlignment="1">
      <alignment horizontal="center" vertical="center"/>
    </xf>
    <xf numFmtId="0" fontId="5" fillId="0" borderId="1" xfId="0" quotePrefix="1" applyFont="1" applyBorder="1" applyAlignment="1">
      <alignment horizontal="center" vertical="center"/>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11" fontId="5" fillId="0" borderId="1" xfId="0" quotePrefix="1"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164" fontId="5" fillId="0" borderId="1" xfId="0" quotePrefix="1" applyNumberFormat="1" applyFont="1" applyBorder="1" applyAlignment="1" applyProtection="1">
      <alignment horizontal="center" vertical="center" wrapText="1"/>
      <protection locked="0"/>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5" fontId="5" fillId="0" borderId="1" xfId="0" applyNumberFormat="1" applyFont="1" applyBorder="1" applyAlignment="1" applyProtection="1">
      <alignment horizontal="center" vertical="center" wrapText="1"/>
      <protection locked="0"/>
    </xf>
    <xf numFmtId="11" fontId="5" fillId="0" borderId="1" xfId="0" applyNumberFormat="1" applyFont="1" applyBorder="1" applyAlignment="1">
      <alignment horizontal="center" vertical="center" wrapText="1"/>
    </xf>
    <xf numFmtId="0" fontId="6" fillId="0" borderId="0" xfId="2" applyFont="1" applyAlignment="1">
      <alignment horizontal="left" vertical="center"/>
    </xf>
    <xf numFmtId="0" fontId="6" fillId="0" borderId="0" xfId="2" applyFont="1" applyAlignment="1">
      <alignment horizontal="center" vertical="center" wrapText="1"/>
    </xf>
    <xf numFmtId="0" fontId="6" fillId="0" borderId="0" xfId="2" applyFont="1" applyAlignment="1">
      <alignment vertical="center" wrapText="1"/>
    </xf>
    <xf numFmtId="0" fontId="6" fillId="0" borderId="0" xfId="2"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41" xfId="0" quotePrefix="1" applyFont="1" applyBorder="1" applyAlignment="1">
      <alignment horizontal="center" vertical="center"/>
    </xf>
    <xf numFmtId="0" fontId="5" fillId="0" borderId="41" xfId="0" quotePrefix="1" applyFont="1" applyBorder="1" applyAlignment="1">
      <alignment horizontal="center" vertical="center" wrapText="1"/>
    </xf>
    <xf numFmtId="0" fontId="5" fillId="0" borderId="41" xfId="0" applyFont="1" applyBorder="1" applyAlignment="1">
      <alignment horizontal="center" vertical="center"/>
    </xf>
    <xf numFmtId="164" fontId="5" fillId="0" borderId="41" xfId="0" applyNumberFormat="1"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quotePrefix="1" applyFont="1" applyBorder="1" applyAlignment="1">
      <alignment horizontal="center" vertical="center"/>
    </xf>
    <xf numFmtId="0" fontId="5" fillId="0" borderId="42" xfId="0" quotePrefix="1" applyFont="1" applyBorder="1" applyAlignment="1">
      <alignment horizontal="center" vertical="center" wrapText="1"/>
    </xf>
    <xf numFmtId="0" fontId="5" fillId="0" borderId="42" xfId="0" applyFont="1" applyBorder="1" applyAlignment="1">
      <alignment horizontal="center" vertical="center"/>
    </xf>
    <xf numFmtId="164" fontId="5" fillId="0" borderId="42" xfId="0" applyNumberFormat="1" applyFont="1" applyBorder="1" applyAlignment="1">
      <alignment horizontal="center" vertical="center" wrapText="1"/>
    </xf>
    <xf numFmtId="0" fontId="5" fillId="0" borderId="42" xfId="0" applyFont="1" applyBorder="1" applyAlignment="1">
      <alignment horizontal="center" vertical="center" wrapText="1"/>
    </xf>
    <xf numFmtId="0" fontId="33" fillId="6"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5" fillId="0" borderId="1" xfId="0" applyFont="1" applyBorder="1" applyAlignment="1">
      <alignment horizontal="left" vertical="center"/>
    </xf>
    <xf numFmtId="0" fontId="0" fillId="11" borderId="1" xfId="0" applyFill="1" applyBorder="1" applyAlignment="1">
      <alignment vertical="top" wrapText="1"/>
    </xf>
    <xf numFmtId="17" fontId="0" fillId="11" borderId="1" xfId="0" applyNumberFormat="1" applyFill="1" applyBorder="1" applyAlignment="1">
      <alignment horizontal="center" vertical="top"/>
    </xf>
    <xf numFmtId="0" fontId="0" fillId="12" borderId="1" xfId="0" applyFill="1" applyBorder="1"/>
    <xf numFmtId="0" fontId="0" fillId="12" borderId="1" xfId="0" applyFill="1" applyBorder="1" applyAlignment="1">
      <alignment horizontal="center" vertical="center"/>
    </xf>
    <xf numFmtId="0" fontId="0" fillId="8" borderId="1" xfId="0" applyFill="1" applyBorder="1"/>
    <xf numFmtId="0" fontId="0" fillId="2" borderId="1" xfId="0" applyFill="1" applyBorder="1"/>
    <xf numFmtId="0" fontId="0" fillId="2" borderId="1" xfId="0" applyFill="1" applyBorder="1" applyAlignment="1">
      <alignment horizontal="left"/>
    </xf>
    <xf numFmtId="0" fontId="0" fillId="2" borderId="0" xfId="0" applyFill="1"/>
    <xf numFmtId="10" fontId="0" fillId="0" borderId="1" xfId="0" applyNumberFormat="1" applyBorder="1" applyAlignment="1">
      <alignment horizontal="center" vertical="center"/>
    </xf>
    <xf numFmtId="0" fontId="0" fillId="16" borderId="1" xfId="0" applyFill="1" applyBorder="1"/>
    <xf numFmtId="10" fontId="0" fillId="16" borderId="1" xfId="0" applyNumberFormat="1" applyFill="1" applyBorder="1" applyAlignment="1">
      <alignment horizontal="center" vertical="center"/>
    </xf>
    <xf numFmtId="0" fontId="41" fillId="5" borderId="1" xfId="0" applyFont="1" applyFill="1" applyBorder="1" applyAlignment="1">
      <alignment wrapText="1"/>
    </xf>
    <xf numFmtId="0" fontId="76" fillId="0" borderId="0" xfId="0" applyFont="1"/>
    <xf numFmtId="0" fontId="76" fillId="0" borderId="0" xfId="0" applyFont="1" applyFill="1" applyBorder="1"/>
    <xf numFmtId="0" fontId="76" fillId="0" borderId="0" xfId="0" applyFont="1" applyFill="1" applyBorder="1" applyAlignment="1">
      <alignment horizontal="center" vertical="center"/>
    </xf>
    <xf numFmtId="164" fontId="41" fillId="2" borderId="1" xfId="0" applyNumberFormat="1" applyFont="1" applyFill="1" applyBorder="1" applyAlignment="1">
      <alignment horizontal="center" vertical="center"/>
    </xf>
    <xf numFmtId="164" fontId="41" fillId="15" borderId="1" xfId="0" applyNumberFormat="1" applyFont="1" applyFill="1" applyBorder="1" applyAlignment="1">
      <alignment horizontal="center" vertical="center"/>
    </xf>
    <xf numFmtId="0" fontId="41" fillId="5" borderId="1" xfId="0" applyFont="1" applyFill="1" applyBorder="1" applyAlignment="1">
      <alignment vertical="top" wrapText="1"/>
    </xf>
    <xf numFmtId="0" fontId="41" fillId="17" borderId="1" xfId="0" applyFont="1" applyFill="1" applyBorder="1" applyAlignment="1">
      <alignment wrapText="1"/>
    </xf>
    <xf numFmtId="0" fontId="41" fillId="17" borderId="1" xfId="0" applyFont="1" applyFill="1" applyBorder="1"/>
    <xf numFmtId="0" fontId="41" fillId="18" borderId="1" xfId="0" applyFont="1" applyFill="1" applyBorder="1"/>
    <xf numFmtId="0" fontId="41" fillId="5" borderId="0" xfId="0" applyFont="1" applyFill="1"/>
    <xf numFmtId="0" fontId="41" fillId="15" borderId="1" xfId="0" applyFont="1" applyFill="1" applyBorder="1" applyAlignment="1">
      <alignment horizontal="center" vertical="center"/>
    </xf>
    <xf numFmtId="0" fontId="41" fillId="19" borderId="1" xfId="0" applyFont="1" applyFill="1" applyBorder="1"/>
    <xf numFmtId="0" fontId="41" fillId="19" borderId="0" xfId="0" applyFont="1" applyFill="1"/>
    <xf numFmtId="164" fontId="41" fillId="19" borderId="1" xfId="0" applyNumberFormat="1" applyFont="1" applyFill="1" applyBorder="1" applyAlignment="1">
      <alignment horizontal="center" vertical="center"/>
    </xf>
    <xf numFmtId="164" fontId="41" fillId="20" borderId="1" xfId="0" applyNumberFormat="1" applyFont="1" applyFill="1" applyBorder="1" applyAlignment="1">
      <alignment horizontal="center" vertical="center"/>
    </xf>
    <xf numFmtId="0" fontId="41" fillId="20" borderId="1" xfId="0" applyFont="1" applyFill="1" applyBorder="1"/>
    <xf numFmtId="0" fontId="0" fillId="0" borderId="1" xfId="0" applyNumberFormat="1" applyBorder="1" applyAlignment="1">
      <alignment horizontal="center" vertical="center"/>
    </xf>
    <xf numFmtId="0" fontId="0" fillId="0" borderId="1" xfId="0" applyBorder="1" applyAlignment="1">
      <alignment horizontal="right"/>
    </xf>
    <xf numFmtId="2" fontId="0" fillId="0" borderId="1" xfId="0" applyNumberFormat="1" applyBorder="1"/>
    <xf numFmtId="0" fontId="41" fillId="2" borderId="1" xfId="0" applyFont="1" applyFill="1" applyBorder="1" applyAlignment="1">
      <alignment wrapText="1"/>
    </xf>
    <xf numFmtId="0" fontId="41" fillId="5" borderId="1" xfId="0" applyFont="1" applyFill="1" applyBorder="1" applyAlignment="1">
      <alignment horizontal="center" vertical="center"/>
    </xf>
    <xf numFmtId="0" fontId="81" fillId="0" borderId="25" xfId="0" applyFont="1" applyBorder="1" applyAlignment="1">
      <alignment horizontal="center" vertical="center"/>
    </xf>
    <xf numFmtId="0" fontId="81" fillId="0" borderId="46" xfId="0" applyFont="1" applyBorder="1" applyAlignment="1">
      <alignment horizontal="center" vertical="center"/>
    </xf>
    <xf numFmtId="0" fontId="81" fillId="21" borderId="26" xfId="0" applyFont="1" applyFill="1" applyBorder="1" applyAlignment="1">
      <alignment horizontal="center" vertical="center"/>
    </xf>
    <xf numFmtId="0" fontId="82" fillId="6" borderId="25" xfId="0" applyFont="1" applyFill="1" applyBorder="1" applyAlignment="1">
      <alignment horizontal="center" vertical="center"/>
    </xf>
    <xf numFmtId="0" fontId="82" fillId="0" borderId="25" xfId="0" applyFont="1" applyBorder="1" applyAlignment="1">
      <alignment horizontal="center" vertical="center"/>
    </xf>
    <xf numFmtId="0" fontId="82" fillId="0" borderId="25" xfId="0" applyFont="1" applyBorder="1" applyAlignment="1">
      <alignment vertical="center" wrapText="1"/>
    </xf>
    <xf numFmtId="0" fontId="82" fillId="6" borderId="28" xfId="0" applyFont="1" applyFill="1" applyBorder="1" applyAlignment="1">
      <alignment horizontal="center" vertical="center"/>
    </xf>
    <xf numFmtId="0" fontId="82" fillId="0" borderId="28" xfId="0" applyFont="1" applyBorder="1" applyAlignment="1">
      <alignment horizontal="center" vertical="center"/>
    </xf>
    <xf numFmtId="0" fontId="82" fillId="0" borderId="28" xfId="0" applyFont="1" applyBorder="1" applyAlignment="1">
      <alignment vertical="center" wrapText="1"/>
    </xf>
    <xf numFmtId="0" fontId="83" fillId="0" borderId="28" xfId="0" applyFont="1" applyBorder="1" applyAlignment="1">
      <alignment horizontal="center" vertical="center"/>
    </xf>
    <xf numFmtId="0" fontId="84" fillId="0" borderId="28" xfId="0" applyFont="1" applyBorder="1" applyAlignment="1">
      <alignment horizontal="center" vertical="center"/>
    </xf>
    <xf numFmtId="0" fontId="83" fillId="0" borderId="28" xfId="0" applyFont="1" applyBorder="1" applyAlignment="1">
      <alignment vertical="center" wrapText="1"/>
    </xf>
    <xf numFmtId="2" fontId="45" fillId="0" borderId="1" xfId="0" applyNumberFormat="1" applyFont="1" applyBorder="1" applyAlignment="1">
      <alignment horizontal="left" vertical="top" wrapText="1"/>
    </xf>
    <xf numFmtId="0" fontId="41" fillId="2" borderId="1" xfId="0" applyFont="1" applyFill="1" applyBorder="1" applyAlignment="1">
      <alignment horizontal="center"/>
    </xf>
    <xf numFmtId="0" fontId="41" fillId="15" borderId="16" xfId="0" applyFont="1" applyFill="1" applyBorder="1" applyAlignment="1">
      <alignment horizontal="center"/>
    </xf>
    <xf numFmtId="0" fontId="79" fillId="15" borderId="1" xfId="0" applyFont="1" applyFill="1" applyBorder="1" applyAlignment="1">
      <alignment horizontal="center"/>
    </xf>
    <xf numFmtId="0" fontId="41" fillId="18" borderId="1" xfId="0" applyFont="1" applyFill="1" applyBorder="1" applyAlignment="1">
      <alignment wrapText="1"/>
    </xf>
    <xf numFmtId="0" fontId="33" fillId="18" borderId="1" xfId="0" applyFont="1" applyFill="1" applyBorder="1" applyAlignment="1">
      <alignment horizontal="center" vertical="center" wrapText="1"/>
    </xf>
    <xf numFmtId="0" fontId="32" fillId="2" borderId="1" xfId="0" applyFont="1" applyFill="1" applyBorder="1" applyAlignment="1">
      <alignment horizontal="left" vertical="top" wrapText="1"/>
    </xf>
    <xf numFmtId="0" fontId="32" fillId="0" borderId="1" xfId="0" applyFont="1" applyBorder="1" applyAlignment="1">
      <alignment horizontal="left" vertical="top" wrapText="1"/>
    </xf>
    <xf numFmtId="0" fontId="71" fillId="0" borderId="1" xfId="0" applyFont="1" applyBorder="1" applyAlignment="1">
      <alignment horizontal="left" vertical="top" wrapText="1"/>
    </xf>
    <xf numFmtId="0" fontId="39" fillId="13" borderId="1" xfId="0" applyFont="1" applyFill="1" applyBorder="1" applyAlignment="1">
      <alignment horizontal="center" vertical="center"/>
    </xf>
    <xf numFmtId="0" fontId="30" fillId="2" borderId="0" xfId="0" applyFont="1" applyFill="1" applyAlignment="1">
      <alignment horizontal="center" vertical="center"/>
    </xf>
    <xf numFmtId="166" fontId="39" fillId="13" borderId="1" xfId="0" applyNumberFormat="1" applyFont="1" applyFill="1" applyBorder="1" applyAlignment="1">
      <alignment horizontal="center" vertical="center"/>
    </xf>
    <xf numFmtId="0" fontId="5" fillId="2" borderId="1" xfId="0" applyFont="1" applyFill="1" applyBorder="1" applyAlignment="1">
      <alignment horizontal="left" vertical="top" wrapText="1"/>
    </xf>
    <xf numFmtId="165" fontId="30" fillId="2" borderId="1" xfId="0" applyNumberFormat="1" applyFont="1" applyFill="1" applyBorder="1" applyAlignment="1">
      <alignment horizontal="left" vertical="top" wrapText="1"/>
    </xf>
    <xf numFmtId="0" fontId="30" fillId="2" borderId="1" xfId="0" applyFont="1" applyFill="1" applyBorder="1" applyAlignment="1">
      <alignment horizontal="left" vertical="top"/>
    </xf>
    <xf numFmtId="0" fontId="30" fillId="2" borderId="1" xfId="0" applyFont="1" applyFill="1" applyBorder="1" applyAlignment="1">
      <alignment horizontal="left" vertical="top" wrapText="1"/>
    </xf>
    <xf numFmtId="0" fontId="30" fillId="2" borderId="0" xfId="0" applyFont="1" applyFill="1" applyAlignment="1">
      <alignment horizontal="left" vertical="top" wrapText="1"/>
    </xf>
    <xf numFmtId="165" fontId="5" fillId="2" borderId="1" xfId="0" applyNumberFormat="1" applyFont="1" applyFill="1" applyBorder="1" applyAlignment="1">
      <alignment horizontal="left" vertical="top"/>
    </xf>
    <xf numFmtId="0" fontId="30" fillId="2" borderId="0" xfId="0" applyFont="1" applyFill="1" applyAlignment="1">
      <alignment horizontal="left" vertical="top"/>
    </xf>
    <xf numFmtId="165" fontId="30" fillId="2" borderId="1" xfId="0" applyNumberFormat="1" applyFont="1" applyFill="1" applyBorder="1" applyAlignment="1">
      <alignment horizontal="left" vertical="top"/>
    </xf>
    <xf numFmtId="165" fontId="30" fillId="2" borderId="7" xfId="0" applyNumberFormat="1" applyFont="1" applyFill="1" applyBorder="1" applyAlignment="1">
      <alignment horizontal="left" vertical="top"/>
    </xf>
    <xf numFmtId="165" fontId="30" fillId="2" borderId="7" xfId="0" applyNumberFormat="1" applyFont="1" applyFill="1" applyBorder="1" applyAlignment="1">
      <alignment horizontal="left" vertical="top" wrapText="1"/>
    </xf>
    <xf numFmtId="165" fontId="5" fillId="2" borderId="7" xfId="0" applyNumberFormat="1" applyFont="1" applyFill="1" applyBorder="1" applyAlignment="1">
      <alignment horizontal="left" vertical="top"/>
    </xf>
    <xf numFmtId="165" fontId="5" fillId="2" borderId="7" xfId="0" applyNumberFormat="1" applyFont="1" applyFill="1" applyBorder="1" applyAlignment="1">
      <alignment horizontal="left" vertical="top" wrapText="1"/>
    </xf>
    <xf numFmtId="165" fontId="30" fillId="2" borderId="7" xfId="0" applyNumberFormat="1" applyFont="1" applyFill="1" applyBorder="1" applyAlignment="1">
      <alignment vertical="top" wrapText="1"/>
    </xf>
    <xf numFmtId="165" fontId="30" fillId="2" borderId="1" xfId="0" applyNumberFormat="1" applyFont="1" applyFill="1" applyBorder="1" applyAlignment="1">
      <alignment vertical="top" wrapText="1"/>
    </xf>
    <xf numFmtId="49" fontId="30" fillId="2" borderId="1" xfId="0" applyNumberFormat="1" applyFont="1" applyFill="1" applyBorder="1" applyAlignment="1">
      <alignment horizontal="left" vertical="top" wrapText="1"/>
    </xf>
    <xf numFmtId="0" fontId="30" fillId="2" borderId="49" xfId="0" applyFont="1" applyFill="1" applyBorder="1" applyAlignment="1">
      <alignment horizontal="left" vertical="top"/>
    </xf>
    <xf numFmtId="0" fontId="30" fillId="2" borderId="50" xfId="0" applyFont="1" applyFill="1" applyBorder="1" applyAlignment="1">
      <alignment horizontal="left" vertical="top"/>
    </xf>
    <xf numFmtId="15" fontId="30" fillId="2" borderId="50" xfId="0" applyNumberFormat="1" applyFont="1" applyFill="1" applyBorder="1" applyAlignment="1">
      <alignment horizontal="left" vertical="top"/>
    </xf>
    <xf numFmtId="0" fontId="85" fillId="2" borderId="49" xfId="0" applyFont="1" applyFill="1" applyBorder="1" applyAlignment="1">
      <alignment horizontal="left" vertical="top"/>
    </xf>
    <xf numFmtId="0" fontId="38" fillId="2" borderId="49" xfId="0" applyFont="1" applyFill="1" applyBorder="1" applyAlignment="1">
      <alignment horizontal="left" vertical="top"/>
    </xf>
    <xf numFmtId="0" fontId="38" fillId="2" borderId="50" xfId="0" applyFont="1" applyFill="1" applyBorder="1" applyAlignment="1">
      <alignment horizontal="left" vertical="top"/>
    </xf>
    <xf numFmtId="166" fontId="30" fillId="2" borderId="0" xfId="0" applyNumberFormat="1" applyFont="1" applyFill="1" applyAlignment="1">
      <alignment horizontal="left" vertical="top"/>
    </xf>
    <xf numFmtId="0" fontId="39" fillId="22" borderId="1" xfId="0" applyFont="1" applyFill="1" applyBorder="1" applyAlignment="1">
      <alignment horizontal="center" vertical="center" wrapText="1"/>
    </xf>
    <xf numFmtId="0" fontId="37" fillId="22" borderId="1" xfId="0" applyFont="1" applyFill="1" applyBorder="1" applyAlignment="1">
      <alignment horizontal="center" vertical="center" wrapText="1"/>
    </xf>
    <xf numFmtId="0" fontId="37" fillId="23" borderId="1" xfId="0" applyFont="1" applyFill="1" applyBorder="1" applyAlignment="1">
      <alignment horizontal="center" vertical="center"/>
    </xf>
    <xf numFmtId="0" fontId="36" fillId="0" borderId="1" xfId="0" applyFont="1" applyBorder="1" applyAlignment="1">
      <alignment vertical="center"/>
    </xf>
    <xf numFmtId="0" fontId="0" fillId="0" borderId="1" xfId="0" applyFont="1" applyBorder="1" applyAlignment="1">
      <alignment vertical="center"/>
    </xf>
    <xf numFmtId="0" fontId="0" fillId="0" borderId="1" xfId="0" applyFont="1" applyBorder="1" applyAlignment="1">
      <alignment horizontal="right" vertical="center"/>
    </xf>
    <xf numFmtId="0" fontId="36" fillId="7" borderId="1" xfId="0" applyFont="1" applyFill="1" applyBorder="1" applyAlignment="1">
      <alignment horizontal="right" vertical="center"/>
    </xf>
    <xf numFmtId="3" fontId="0" fillId="0" borderId="1" xfId="0" applyNumberFormat="1" applyFont="1" applyBorder="1" applyAlignment="1">
      <alignment horizontal="right" vertical="center"/>
    </xf>
    <xf numFmtId="0" fontId="0" fillId="0" borderId="1" xfId="0" applyFont="1" applyBorder="1"/>
    <xf numFmtId="0" fontId="0" fillId="0" borderId="1" xfId="0" applyFont="1" applyFill="1" applyBorder="1"/>
    <xf numFmtId="1" fontId="0" fillId="0" borderId="1" xfId="0" applyNumberFormat="1" applyFont="1" applyBorder="1"/>
    <xf numFmtId="1" fontId="0" fillId="0" borderId="0" xfId="0" applyNumberFormat="1" applyFont="1"/>
    <xf numFmtId="10" fontId="0" fillId="0" borderId="1" xfId="0" applyNumberFormat="1" applyFont="1" applyBorder="1"/>
    <xf numFmtId="10" fontId="0" fillId="0" borderId="1" xfId="0" applyNumberFormat="1" applyFont="1" applyBorder="1" applyAlignment="1">
      <alignment horizontal="center"/>
    </xf>
    <xf numFmtId="0" fontId="33" fillId="3" borderId="40" xfId="0" applyFont="1" applyFill="1" applyBorder="1" applyAlignment="1">
      <alignment horizontal="center" vertical="center" wrapText="1"/>
    </xf>
    <xf numFmtId="2" fontId="33" fillId="3" borderId="11" xfId="0" applyNumberFormat="1" applyFont="1" applyFill="1" applyBorder="1" applyAlignment="1">
      <alignment horizontal="center" vertical="center" wrapText="1"/>
    </xf>
    <xf numFmtId="0" fontId="33" fillId="3" borderId="11" xfId="0" applyFont="1" applyFill="1" applyBorder="1" applyAlignment="1">
      <alignment horizontal="center" vertical="top" wrapText="1"/>
    </xf>
    <xf numFmtId="164" fontId="33" fillId="3" borderId="11" xfId="0" applyNumberFormat="1" applyFont="1" applyFill="1" applyBorder="1" applyAlignment="1">
      <alignment horizontal="center" vertical="top" wrapText="1"/>
    </xf>
    <xf numFmtId="0" fontId="33" fillId="3" borderId="11"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xf>
    <xf numFmtId="15" fontId="0" fillId="0" borderId="1" xfId="0" applyNumberFormat="1" applyBorder="1" applyAlignment="1">
      <alignment vertical="top"/>
    </xf>
    <xf numFmtId="0" fontId="33" fillId="3" borderId="51" xfId="0" applyFont="1" applyFill="1" applyBorder="1" applyAlignment="1">
      <alignment horizontal="center" vertical="center"/>
    </xf>
    <xf numFmtId="0" fontId="32" fillId="0" borderId="1" xfId="0" applyFont="1" applyBorder="1" applyAlignment="1">
      <alignment wrapText="1"/>
    </xf>
    <xf numFmtId="0" fontId="33" fillId="0" borderId="4"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xf>
    <xf numFmtId="0" fontId="33" fillId="3" borderId="1" xfId="0" applyFont="1" applyFill="1" applyBorder="1" applyAlignment="1">
      <alignment horizontal="center"/>
    </xf>
    <xf numFmtId="2" fontId="33" fillId="3" borderId="1" xfId="0" applyNumberFormat="1" applyFont="1" applyFill="1" applyBorder="1" applyAlignment="1">
      <alignment horizontal="center" wrapText="1"/>
    </xf>
    <xf numFmtId="0" fontId="33" fillId="3" borderId="15" xfId="0" applyFont="1" applyFill="1" applyBorder="1" applyAlignment="1">
      <alignment horizontal="center"/>
    </xf>
    <xf numFmtId="2" fontId="33" fillId="3" borderId="16" xfId="0" applyNumberFormat="1" applyFont="1" applyFill="1" applyBorder="1" applyAlignment="1">
      <alignment horizontal="center" wrapText="1"/>
    </xf>
    <xf numFmtId="0" fontId="33" fillId="3" borderId="16" xfId="0" applyFont="1" applyFill="1" applyBorder="1" applyAlignment="1">
      <alignment horizontal="center"/>
    </xf>
    <xf numFmtId="0" fontId="33" fillId="3" borderId="17" xfId="0" applyFont="1" applyFill="1" applyBorder="1" applyAlignment="1">
      <alignment horizontal="center"/>
    </xf>
    <xf numFmtId="0" fontId="36" fillId="6" borderId="6" xfId="0" applyFont="1" applyFill="1" applyBorder="1" applyAlignment="1">
      <alignment horizontal="left" vertical="top" wrapText="1" readingOrder="1"/>
    </xf>
    <xf numFmtId="0" fontId="36" fillId="6" borderId="3" xfId="0" applyFont="1" applyFill="1" applyBorder="1" applyAlignment="1">
      <alignment horizontal="left" vertical="top" wrapText="1" readingOrder="1"/>
    </xf>
    <xf numFmtId="0" fontId="10" fillId="4" borderId="15" xfId="0" applyFont="1" applyFill="1" applyBorder="1" applyAlignment="1">
      <alignment horizontal="left" vertical="top" wrapText="1" readingOrder="1"/>
    </xf>
    <xf numFmtId="0" fontId="10" fillId="4" borderId="3" xfId="0" applyFont="1" applyFill="1" applyBorder="1" applyAlignment="1">
      <alignment horizontal="left" vertical="top" wrapText="1" readingOrder="1"/>
    </xf>
    <xf numFmtId="0" fontId="35" fillId="0" borderId="4" xfId="0" applyFont="1" applyFill="1" applyBorder="1" applyAlignment="1">
      <alignment horizontal="left" vertical="top" wrapText="1" readingOrder="1"/>
    </xf>
    <xf numFmtId="0" fontId="35" fillId="0" borderId="1" xfId="0" applyFont="1" applyFill="1" applyBorder="1" applyAlignment="1">
      <alignment horizontal="left" vertical="top" wrapText="1" readingOrder="1"/>
    </xf>
    <xf numFmtId="0" fontId="10" fillId="4" borderId="16"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10" fillId="4" borderId="16" xfId="0" applyFont="1" applyFill="1" applyBorder="1" applyAlignment="1">
      <alignment horizontal="center" vertical="top" wrapText="1" readingOrder="1"/>
    </xf>
    <xf numFmtId="0" fontId="10" fillId="4" borderId="17" xfId="0" applyFont="1" applyFill="1" applyBorder="1" applyAlignment="1">
      <alignment horizontal="center" vertical="top" wrapText="1" readingOrder="1"/>
    </xf>
    <xf numFmtId="0" fontId="10" fillId="5" borderId="15" xfId="0" applyFont="1" applyFill="1" applyBorder="1" applyAlignment="1">
      <alignment horizontal="center" vertical="top" wrapText="1" readingOrder="1"/>
    </xf>
    <xf numFmtId="0" fontId="10" fillId="5" borderId="16" xfId="0" applyFont="1" applyFill="1" applyBorder="1" applyAlignment="1">
      <alignment horizontal="center" vertical="top" wrapText="1" readingOrder="1"/>
    </xf>
    <xf numFmtId="0" fontId="10" fillId="5" borderId="18" xfId="0" applyFont="1" applyFill="1" applyBorder="1" applyAlignment="1">
      <alignment horizontal="center" vertical="top" wrapText="1" readingOrder="1"/>
    </xf>
    <xf numFmtId="0" fontId="65" fillId="6" borderId="11" xfId="0" applyFont="1" applyFill="1" applyBorder="1" applyAlignment="1">
      <alignment horizontal="left" vertical="top" wrapText="1" readingOrder="1"/>
    </xf>
    <xf numFmtId="0" fontId="65" fillId="6" borderId="4" xfId="0" applyFont="1" applyFill="1" applyBorder="1" applyAlignment="1">
      <alignment horizontal="left" vertical="top" wrapText="1" readingOrder="1"/>
    </xf>
    <xf numFmtId="15" fontId="65" fillId="6" borderId="11" xfId="0" applyNumberFormat="1" applyFont="1" applyFill="1" applyBorder="1" applyAlignment="1">
      <alignment horizontal="left" vertical="top" wrapText="1" readingOrder="1"/>
    </xf>
    <xf numFmtId="15" fontId="65" fillId="6" borderId="4" xfId="0" applyNumberFormat="1" applyFont="1" applyFill="1" applyBorder="1" applyAlignment="1">
      <alignment horizontal="left" vertical="top" wrapText="1" readingOrder="1"/>
    </xf>
    <xf numFmtId="0" fontId="52" fillId="0" borderId="11" xfId="0" applyFont="1" applyBorder="1" applyAlignment="1">
      <alignment horizontal="left" vertical="top" wrapText="1" readingOrder="1"/>
    </xf>
    <xf numFmtId="0" fontId="52" fillId="0" borderId="12" xfId="0" applyFont="1" applyBorder="1" applyAlignment="1">
      <alignment horizontal="left" vertical="top" wrapText="1" readingOrder="1"/>
    </xf>
    <xf numFmtId="0" fontId="52" fillId="0" borderId="4" xfId="0" applyFont="1" applyBorder="1" applyAlignment="1">
      <alignment horizontal="left" vertical="top" wrapText="1" readingOrder="1"/>
    </xf>
    <xf numFmtId="0" fontId="67" fillId="0" borderId="1" xfId="0" applyFont="1" applyBorder="1" applyAlignment="1">
      <alignment horizontal="left" wrapText="1" readingOrder="1"/>
    </xf>
    <xf numFmtId="0" fontId="68" fillId="0" borderId="1" xfId="0" applyFont="1" applyBorder="1" applyAlignment="1">
      <alignment horizontal="left" vertical="top" wrapText="1" readingOrder="1"/>
    </xf>
    <xf numFmtId="0" fontId="65" fillId="0" borderId="1" xfId="0" applyFont="1" applyBorder="1" applyAlignment="1">
      <alignment horizontal="left" vertical="top" wrapText="1" readingOrder="1"/>
    </xf>
    <xf numFmtId="0" fontId="65" fillId="0" borderId="1" xfId="0" applyFont="1" applyBorder="1" applyAlignment="1">
      <alignment horizontal="center" vertical="center" wrapText="1" readingOrder="1"/>
    </xf>
    <xf numFmtId="0" fontId="65" fillId="0" borderId="1" xfId="0" applyFont="1" applyBorder="1" applyAlignment="1">
      <alignment horizontal="left" wrapText="1" readingOrder="1"/>
    </xf>
    <xf numFmtId="0" fontId="65" fillId="7" borderId="1" xfId="0" applyFont="1" applyFill="1" applyBorder="1" applyAlignment="1">
      <alignment horizontal="left" vertical="center" wrapText="1" readingOrder="1"/>
    </xf>
    <xf numFmtId="0" fontId="67" fillId="6" borderId="1" xfId="0" applyFont="1" applyFill="1" applyBorder="1" applyAlignment="1">
      <alignment horizontal="left" vertical="top" wrapText="1" readingOrder="1"/>
    </xf>
    <xf numFmtId="0" fontId="65" fillId="5" borderId="1" xfId="0" applyFont="1" applyFill="1" applyBorder="1" applyAlignment="1">
      <alignment horizontal="center" vertical="center" textRotation="90" wrapText="1" readingOrder="1"/>
    </xf>
    <xf numFmtId="0" fontId="52" fillId="0" borderId="1" xfId="0" applyFont="1" applyBorder="1" applyAlignment="1">
      <alignment horizontal="left" wrapText="1" readingOrder="1"/>
    </xf>
    <xf numFmtId="0" fontId="53" fillId="0" borderId="1" xfId="0" applyFont="1" applyBorder="1" applyAlignment="1">
      <alignment horizontal="left" wrapText="1" readingOrder="1"/>
    </xf>
    <xf numFmtId="0" fontId="72" fillId="0" borderId="1" xfId="0" applyFont="1" applyBorder="1" applyAlignment="1">
      <alignment horizontal="center" vertical="top" wrapText="1" readingOrder="1"/>
    </xf>
    <xf numFmtId="0" fontId="67" fillId="0" borderId="1" xfId="0" applyFont="1" applyBorder="1" applyAlignment="1">
      <alignment horizontal="left" vertical="top" wrapText="1" readingOrder="1"/>
    </xf>
    <xf numFmtId="0" fontId="52" fillId="0" borderId="1" xfId="0" applyFont="1" applyBorder="1" applyAlignment="1">
      <alignment horizontal="left" vertical="top" wrapText="1" readingOrder="1"/>
    </xf>
    <xf numFmtId="0" fontId="66" fillId="0" borderId="1" xfId="0" applyFont="1" applyBorder="1" applyAlignment="1">
      <alignment horizontal="center" vertical="top" wrapText="1" readingOrder="1"/>
    </xf>
    <xf numFmtId="0" fontId="73" fillId="0" borderId="1" xfId="0" applyFont="1" applyBorder="1" applyAlignment="1">
      <alignment horizontal="center" vertical="top" wrapText="1" readingOrder="1"/>
    </xf>
    <xf numFmtId="0" fontId="70" fillId="0" borderId="1" xfId="0" applyFont="1" applyBorder="1" applyAlignment="1">
      <alignment horizontal="left" vertical="top" wrapText="1" readingOrder="1"/>
    </xf>
    <xf numFmtId="0" fontId="64" fillId="0" borderId="1" xfId="0" applyFont="1" applyBorder="1" applyAlignment="1">
      <alignment wrapText="1"/>
    </xf>
    <xf numFmtId="0" fontId="71" fillId="6" borderId="1" xfId="0" applyFont="1" applyFill="1" applyBorder="1" applyAlignment="1">
      <alignment horizontal="left" vertical="top" wrapText="1" readingOrder="1"/>
    </xf>
    <xf numFmtId="0" fontId="52" fillId="6" borderId="1" xfId="0" applyFont="1" applyFill="1" applyBorder="1" applyAlignment="1">
      <alignment horizontal="center" wrapText="1" readingOrder="1"/>
    </xf>
    <xf numFmtId="0" fontId="52" fillId="0" borderId="1" xfId="0" applyFont="1" applyBorder="1" applyAlignment="1">
      <alignment horizontal="center" vertical="top" wrapText="1" readingOrder="1"/>
    </xf>
    <xf numFmtId="0" fontId="68" fillId="0" borderId="1" xfId="0" applyFont="1" applyBorder="1" applyAlignment="1">
      <alignment horizontal="center" vertical="top" wrapText="1" readingOrder="1"/>
    </xf>
    <xf numFmtId="0" fontId="69" fillId="0" borderId="1" xfId="0" applyFont="1" applyBorder="1" applyAlignment="1">
      <alignment horizontal="center" vertical="top" wrapText="1" readingOrder="1"/>
    </xf>
    <xf numFmtId="0" fontId="65" fillId="0" borderId="1" xfId="0" applyFont="1" applyBorder="1" applyAlignment="1">
      <alignment horizontal="center" vertical="top" wrapText="1" readingOrder="1"/>
    </xf>
    <xf numFmtId="0" fontId="66" fillId="14" borderId="30" xfId="0" applyFont="1" applyFill="1" applyBorder="1" applyAlignment="1">
      <alignment horizontal="left" vertical="center" wrapText="1" readingOrder="1"/>
    </xf>
    <xf numFmtId="0" fontId="66" fillId="14" borderId="31" xfId="0" applyFont="1" applyFill="1" applyBorder="1" applyAlignment="1">
      <alignment horizontal="left" vertical="center" wrapText="1" readingOrder="1"/>
    </xf>
    <xf numFmtId="0" fontId="66" fillId="14" borderId="32" xfId="0" applyFont="1" applyFill="1" applyBorder="1" applyAlignment="1">
      <alignment horizontal="left" vertical="center" wrapText="1" readingOrder="1"/>
    </xf>
    <xf numFmtId="0" fontId="66" fillId="14" borderId="35" xfId="0" applyFont="1" applyFill="1" applyBorder="1" applyAlignment="1">
      <alignment horizontal="left" vertical="center" wrapText="1" readingOrder="1"/>
    </xf>
    <xf numFmtId="0" fontId="66" fillId="14" borderId="0" xfId="0" applyFont="1" applyFill="1" applyBorder="1" applyAlignment="1">
      <alignment horizontal="left" vertical="center" wrapText="1" readingOrder="1"/>
    </xf>
    <xf numFmtId="0" fontId="66" fillId="14" borderId="36" xfId="0" applyFont="1" applyFill="1" applyBorder="1" applyAlignment="1">
      <alignment horizontal="left" vertical="center" wrapText="1" readingOrder="1"/>
    </xf>
    <xf numFmtId="0" fontId="50" fillId="3" borderId="15" xfId="0" applyFont="1" applyFill="1" applyBorder="1" applyAlignment="1">
      <alignment horizontal="center"/>
    </xf>
    <xf numFmtId="2" fontId="50" fillId="3" borderId="16" xfId="0" applyNumberFormat="1" applyFont="1" applyFill="1" applyBorder="1" applyAlignment="1">
      <alignment horizontal="center" wrapText="1"/>
    </xf>
    <xf numFmtId="0" fontId="50" fillId="3" borderId="16" xfId="0" applyFont="1" applyFill="1" applyBorder="1" applyAlignment="1">
      <alignment horizontal="center"/>
    </xf>
    <xf numFmtId="0" fontId="50" fillId="3" borderId="17" xfId="0" applyFont="1" applyFill="1" applyBorder="1" applyAlignment="1">
      <alignment horizontal="center"/>
    </xf>
    <xf numFmtId="0" fontId="42" fillId="2" borderId="37" xfId="0" applyFont="1" applyFill="1" applyBorder="1" applyAlignment="1">
      <alignment horizontal="center"/>
    </xf>
    <xf numFmtId="0" fontId="42" fillId="2" borderId="38" xfId="0" applyFont="1" applyFill="1" applyBorder="1" applyAlignment="1">
      <alignment horizontal="center"/>
    </xf>
    <xf numFmtId="0" fontId="42" fillId="2" borderId="25" xfId="0" applyFont="1" applyFill="1" applyBorder="1" applyAlignment="1">
      <alignment horizontal="center"/>
    </xf>
    <xf numFmtId="0" fontId="42" fillId="2" borderId="15" xfId="0" applyFont="1" applyFill="1" applyBorder="1" applyAlignment="1">
      <alignment horizontal="center" vertical="center"/>
    </xf>
    <xf numFmtId="0" fontId="42" fillId="2" borderId="16" xfId="0" applyFont="1" applyFill="1" applyBorder="1" applyAlignment="1">
      <alignment horizontal="center" vertical="center"/>
    </xf>
    <xf numFmtId="0" fontId="42" fillId="2" borderId="37" xfId="0" applyFont="1" applyFill="1" applyBorder="1" applyAlignment="1">
      <alignment horizontal="left" vertical="center"/>
    </xf>
    <xf numFmtId="0" fontId="42" fillId="2" borderId="39" xfId="0" applyFont="1" applyFill="1" applyBorder="1" applyAlignment="1">
      <alignment horizontal="left" vertical="center"/>
    </xf>
    <xf numFmtId="0" fontId="81" fillId="0" borderId="19" xfId="0" applyFont="1" applyBorder="1" applyAlignment="1">
      <alignment horizontal="center" vertical="center"/>
    </xf>
    <xf numFmtId="0" fontId="81" fillId="0" borderId="43" xfId="0" applyFont="1" applyBorder="1" applyAlignment="1">
      <alignment horizontal="center" vertical="center"/>
    </xf>
    <xf numFmtId="0" fontId="81" fillId="0" borderId="44" xfId="0" applyFont="1" applyBorder="1" applyAlignment="1">
      <alignment horizontal="center" vertical="center"/>
    </xf>
    <xf numFmtId="0" fontId="81" fillId="0" borderId="45" xfId="0" applyFont="1" applyBorder="1" applyAlignment="1">
      <alignment horizontal="center" vertical="center"/>
    </xf>
    <xf numFmtId="0" fontId="81" fillId="0" borderId="47" xfId="0" applyFont="1" applyBorder="1" applyAlignment="1">
      <alignment horizontal="center" vertical="center" wrapText="1"/>
    </xf>
    <xf numFmtId="0" fontId="81" fillId="0" borderId="26" xfId="0" applyFont="1" applyBorder="1" applyAlignment="1">
      <alignment horizontal="center" vertical="center" wrapText="1"/>
    </xf>
    <xf numFmtId="0" fontId="81" fillId="21" borderId="47" xfId="0" applyFont="1" applyFill="1" applyBorder="1" applyAlignment="1">
      <alignment horizontal="center" vertical="center"/>
    </xf>
    <xf numFmtId="0" fontId="81" fillId="21" borderId="48" xfId="0" applyFont="1" applyFill="1" applyBorder="1" applyAlignment="1">
      <alignment horizontal="center" vertical="center"/>
    </xf>
    <xf numFmtId="0" fontId="81" fillId="21" borderId="26" xfId="0" applyFont="1" applyFill="1" applyBorder="1" applyAlignment="1">
      <alignment horizontal="center" vertical="center"/>
    </xf>
    <xf numFmtId="0" fontId="39" fillId="13" borderId="22" xfId="0" applyFont="1" applyFill="1" applyBorder="1" applyAlignment="1">
      <alignment horizontal="center" vertical="center"/>
    </xf>
    <xf numFmtId="0" fontId="39" fillId="13" borderId="23" xfId="0" applyFont="1" applyFill="1" applyBorder="1" applyAlignment="1">
      <alignment horizontal="center" vertical="center"/>
    </xf>
    <xf numFmtId="0" fontId="39" fillId="13" borderId="1" xfId="0" applyFont="1" applyFill="1" applyBorder="1" applyAlignment="1">
      <alignment horizontal="center" vertical="center" wrapText="1"/>
    </xf>
    <xf numFmtId="0" fontId="39" fillId="13" borderId="11" xfId="0" applyFont="1" applyFill="1" applyBorder="1" applyAlignment="1">
      <alignment horizontal="center" vertical="center"/>
    </xf>
    <xf numFmtId="0" fontId="39" fillId="13" borderId="4" xfId="0" applyFont="1" applyFill="1" applyBorder="1" applyAlignment="1">
      <alignment horizontal="center" vertical="center"/>
    </xf>
    <xf numFmtId="0" fontId="63" fillId="0" borderId="0" xfId="0" applyFont="1" applyAlignment="1">
      <alignment horizontal="left" vertical="top" wrapText="1"/>
    </xf>
    <xf numFmtId="0" fontId="0" fillId="0" borderId="0" xfId="0" applyAlignment="1">
      <alignment horizontal="left" vertical="top"/>
    </xf>
    <xf numFmtId="0" fontId="58" fillId="0" borderId="0" xfId="0" applyFont="1" applyAlignment="1">
      <alignment horizontal="left" vertical="top" wrapText="1"/>
    </xf>
    <xf numFmtId="0" fontId="0" fillId="3" borderId="1" xfId="0" applyFill="1" applyBorder="1" applyAlignment="1">
      <alignment horizontal="center" vertical="center" wrapText="1"/>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4" xfId="0" applyBorder="1" applyAlignment="1">
      <alignment horizontal="center" vertical="center" textRotation="255"/>
    </xf>
    <xf numFmtId="0" fontId="57" fillId="9" borderId="1" xfId="0" applyFont="1" applyFill="1" applyBorder="1" applyAlignment="1">
      <alignment horizontal="center"/>
    </xf>
    <xf numFmtId="0" fontId="39" fillId="4" borderId="17" xfId="0" applyFont="1" applyFill="1" applyBorder="1" applyAlignment="1">
      <alignment horizontal="center" vertical="center"/>
    </xf>
    <xf numFmtId="0" fontId="39" fillId="4" borderId="13" xfId="0" applyFont="1" applyFill="1" applyBorder="1" applyAlignment="1">
      <alignment horizontal="center" vertical="center"/>
    </xf>
    <xf numFmtId="0" fontId="39" fillId="4" borderId="15" xfId="0" applyFont="1" applyFill="1" applyBorder="1" applyAlignment="1">
      <alignment horizontal="center" vertical="center"/>
    </xf>
    <xf numFmtId="0" fontId="39" fillId="4" borderId="9" xfId="0" applyFont="1" applyFill="1" applyBorder="1" applyAlignment="1">
      <alignment horizontal="center" vertical="center"/>
    </xf>
    <xf numFmtId="0" fontId="39" fillId="4" borderId="16" xfId="0" applyFont="1" applyFill="1" applyBorder="1" applyAlignment="1">
      <alignment horizontal="center" vertical="center"/>
    </xf>
    <xf numFmtId="0" fontId="39" fillId="4" borderId="10" xfId="0" applyFont="1" applyFill="1" applyBorder="1" applyAlignment="1">
      <alignment horizontal="center" vertical="center"/>
    </xf>
    <xf numFmtId="0" fontId="39" fillId="4" borderId="20" xfId="0" applyFont="1" applyFill="1" applyBorder="1" applyAlignment="1">
      <alignment horizontal="center" vertical="center"/>
    </xf>
    <xf numFmtId="0" fontId="39" fillId="4" borderId="21" xfId="0" applyFont="1" applyFill="1" applyBorder="1" applyAlignment="1">
      <alignment horizontal="center" vertical="center"/>
    </xf>
    <xf numFmtId="0" fontId="47" fillId="4" borderId="22" xfId="0" applyFont="1" applyFill="1" applyBorder="1" applyAlignment="1">
      <alignment horizontal="center" vertical="center"/>
    </xf>
    <xf numFmtId="0" fontId="47" fillId="4" borderId="23" xfId="0" applyFont="1" applyFill="1" applyBorder="1" applyAlignment="1">
      <alignment horizontal="center" vertical="center"/>
    </xf>
    <xf numFmtId="0" fontId="47" fillId="4" borderId="1" xfId="0" applyFont="1" applyFill="1" applyBorder="1" applyAlignment="1">
      <alignment horizontal="center" vertical="center"/>
    </xf>
    <xf numFmtId="0" fontId="41" fillId="8" borderId="7" xfId="0" applyFont="1" applyFill="1" applyBorder="1" applyAlignment="1">
      <alignment horizontal="center" vertical="center"/>
    </xf>
    <xf numFmtId="0" fontId="41" fillId="8" borderId="14" xfId="0" applyFont="1" applyFill="1" applyBorder="1" applyAlignment="1">
      <alignment horizontal="center" vertical="center"/>
    </xf>
    <xf numFmtId="0" fontId="48" fillId="4" borderId="22" xfId="0" applyFont="1" applyFill="1" applyBorder="1" applyAlignment="1">
      <alignment horizontal="center" vertical="center"/>
    </xf>
    <xf numFmtId="0" fontId="48" fillId="4" borderId="23" xfId="0" applyFont="1" applyFill="1" applyBorder="1" applyAlignment="1">
      <alignment horizontal="center" vertical="center"/>
    </xf>
    <xf numFmtId="0" fontId="48" fillId="4" borderId="1" xfId="0" applyFont="1" applyFill="1" applyBorder="1" applyAlignment="1">
      <alignment horizontal="center" vertical="center"/>
    </xf>
    <xf numFmtId="0" fontId="1" fillId="0" borderId="0" xfId="11" applyAlignment="1">
      <alignment vertical="top"/>
    </xf>
    <xf numFmtId="0" fontId="1" fillId="0" borderId="0" xfId="11" applyAlignment="1">
      <alignment horizontal="center" vertical="top"/>
    </xf>
    <xf numFmtId="0" fontId="1" fillId="0" borderId="0" xfId="11" applyAlignment="1">
      <alignment vertical="top" wrapText="1"/>
    </xf>
    <xf numFmtId="0" fontId="1" fillId="0" borderId="0" xfId="11" applyAlignment="1">
      <alignment horizontal="center" vertical="center"/>
    </xf>
    <xf numFmtId="0" fontId="1" fillId="0" borderId="1" xfId="11" applyBorder="1" applyAlignment="1">
      <alignment horizontal="center" vertical="top"/>
    </xf>
    <xf numFmtId="16" fontId="1" fillId="0" borderId="1" xfId="11" applyNumberFormat="1" applyBorder="1" applyAlignment="1">
      <alignment horizontal="center" vertical="top"/>
    </xf>
    <xf numFmtId="0" fontId="1" fillId="0" borderId="1" xfId="11" applyBorder="1" applyAlignment="1">
      <alignment horizontal="center" vertical="top" wrapText="1"/>
    </xf>
    <xf numFmtId="0" fontId="1" fillId="0" borderId="1" xfId="11" applyBorder="1" applyAlignment="1">
      <alignment vertical="top" wrapText="1"/>
    </xf>
    <xf numFmtId="0" fontId="1" fillId="0" borderId="1" xfId="11" applyBorder="1" applyAlignment="1">
      <alignment horizontal="center" vertical="center"/>
    </xf>
    <xf numFmtId="0" fontId="1" fillId="0" borderId="11" xfId="11" applyBorder="1" applyAlignment="1">
      <alignment horizontal="center" vertical="center"/>
    </xf>
    <xf numFmtId="15" fontId="1" fillId="0" borderId="1" xfId="11" applyNumberFormat="1" applyBorder="1" applyAlignment="1">
      <alignment horizontal="center" vertical="top"/>
    </xf>
    <xf numFmtId="0" fontId="91" fillId="0" borderId="1" xfId="11" applyFont="1" applyBorder="1" applyAlignment="1">
      <alignment vertical="top" wrapText="1"/>
    </xf>
    <xf numFmtId="0" fontId="60" fillId="0" borderId="1" xfId="11" applyFont="1" applyBorder="1" applyAlignment="1">
      <alignment vertical="top" wrapText="1"/>
    </xf>
    <xf numFmtId="0" fontId="1" fillId="0" borderId="1" xfId="11" applyBorder="1" applyAlignment="1">
      <alignment horizontal="left" vertical="top" wrapText="1"/>
    </xf>
    <xf numFmtId="0" fontId="91" fillId="0" borderId="1" xfId="11" applyFont="1" applyBorder="1" applyAlignment="1">
      <alignment horizontal="left" vertical="top" wrapText="1"/>
    </xf>
    <xf numFmtId="0" fontId="1" fillId="0" borderId="11" xfId="11" applyBorder="1" applyAlignment="1">
      <alignment horizontal="center" vertical="top"/>
    </xf>
    <xf numFmtId="15" fontId="1" fillId="0" borderId="11" xfId="11" applyNumberFormat="1" applyBorder="1" applyAlignment="1">
      <alignment horizontal="center" vertical="top"/>
    </xf>
    <xf numFmtId="15" fontId="1" fillId="0" borderId="11" xfId="11" applyNumberFormat="1" applyBorder="1" applyAlignment="1">
      <alignment horizontal="center" vertical="top" wrapText="1"/>
    </xf>
    <xf numFmtId="0" fontId="1" fillId="0" borderId="11" xfId="11" applyBorder="1" applyAlignment="1">
      <alignment horizontal="center" vertical="top" wrapText="1"/>
    </xf>
    <xf numFmtId="0" fontId="91" fillId="0" borderId="11" xfId="11" applyFont="1" applyBorder="1" applyAlignment="1">
      <alignment horizontal="left" vertical="top" wrapText="1"/>
    </xf>
    <xf numFmtId="0" fontId="22" fillId="24" borderId="1" xfId="11" applyFont="1" applyFill="1" applyBorder="1" applyAlignment="1">
      <alignment horizontal="center" vertical="top" wrapText="1"/>
    </xf>
    <xf numFmtId="0" fontId="22" fillId="24" borderId="52" xfId="11" applyFont="1" applyFill="1" applyBorder="1" applyAlignment="1">
      <alignment horizontal="center" vertical="top" wrapText="1"/>
    </xf>
    <xf numFmtId="0" fontId="22" fillId="24" borderId="1" xfId="11" applyFont="1" applyFill="1" applyBorder="1" applyAlignment="1">
      <alignment horizontal="center" vertical="top"/>
    </xf>
    <xf numFmtId="0" fontId="22" fillId="24" borderId="1" xfId="11" applyFont="1" applyFill="1" applyBorder="1" applyAlignment="1">
      <alignment vertical="top" wrapText="1"/>
    </xf>
    <xf numFmtId="0" fontId="22" fillId="24" borderId="7" xfId="11" applyFont="1" applyFill="1" applyBorder="1" applyAlignment="1">
      <alignment horizontal="center" vertical="center"/>
    </xf>
    <xf numFmtId="0" fontId="22" fillId="0" borderId="0" xfId="11" applyFont="1" applyAlignment="1">
      <alignment horizontal="left" vertical="top"/>
    </xf>
    <xf numFmtId="0" fontId="95" fillId="0" borderId="0" xfId="11" applyFont="1" applyAlignment="1">
      <alignment horizontal="center" vertical="center"/>
    </xf>
  </cellXfs>
  <cellStyles count="12">
    <cellStyle name="Normal" xfId="0" builtinId="0"/>
    <cellStyle name="Normal 10" xfId="1" xr:uid="{00000000-0005-0000-0000-000001000000}"/>
    <cellStyle name="Normal 11" xfId="11" xr:uid="{81676030-72D5-4577-BF6C-A33EF363DF85}"/>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NOISE'!$A$2</c:f>
              <c:strCache>
                <c:ptCount val="1"/>
                <c:pt idx="0">
                  <c:v>TE82903-6</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NOISE'!$B$2:$E$2</c:f>
              <c:numCache>
                <c:formatCode>General</c:formatCode>
                <c:ptCount val="4"/>
                <c:pt idx="0">
                  <c:v>127</c:v>
                </c:pt>
                <c:pt idx="1">
                  <c:v>37</c:v>
                </c:pt>
                <c:pt idx="2">
                  <c:v>95</c:v>
                </c:pt>
                <c:pt idx="3">
                  <c:v>0</c:v>
                </c:pt>
              </c:numCache>
            </c:numRef>
          </c:val>
          <c:extLst>
            <c:ext xmlns:c16="http://schemas.microsoft.com/office/drawing/2014/chart" uri="{C3380CC4-5D6E-409C-BE32-E72D297353CC}">
              <c16:uniqueId val="{00000000-126E-4B92-94CC-FA6B86851A0D}"/>
            </c:ext>
          </c:extLst>
        </c:ser>
        <c:ser>
          <c:idx val="1"/>
          <c:order val="1"/>
          <c:tx>
            <c:strRef>
              <c:f>'DUAL NOISE'!$A$7</c:f>
              <c:strCache>
                <c:ptCount val="1"/>
                <c:pt idx="0">
                  <c:v>TE82903-8</c:v>
                </c:pt>
              </c:strCache>
            </c:strRef>
          </c:tx>
          <c:spPr>
            <a:solidFill>
              <a:schemeClr val="accent2"/>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NOISE'!$B$7:$E$7</c:f>
              <c:numCache>
                <c:formatCode>General</c:formatCode>
                <c:ptCount val="4"/>
                <c:pt idx="0">
                  <c:v>51</c:v>
                </c:pt>
                <c:pt idx="1">
                  <c:v>75</c:v>
                </c:pt>
                <c:pt idx="2">
                  <c:v>25</c:v>
                </c:pt>
                <c:pt idx="3">
                  <c:v>0</c:v>
                </c:pt>
              </c:numCache>
            </c:numRef>
          </c:val>
          <c:extLst>
            <c:ext xmlns:c16="http://schemas.microsoft.com/office/drawing/2014/chart" uri="{C3380CC4-5D6E-409C-BE32-E72D297353CC}">
              <c16:uniqueId val="{00000001-126E-4B92-94CC-FA6B86851A0D}"/>
            </c:ext>
          </c:extLst>
        </c:ser>
        <c:ser>
          <c:idx val="2"/>
          <c:order val="2"/>
          <c:tx>
            <c:strRef>
              <c:f>'DUAL NOISE'!$A$12</c:f>
              <c:strCache>
                <c:ptCount val="1"/>
                <c:pt idx="0">
                  <c:v>TE82903-9</c:v>
                </c:pt>
              </c:strCache>
            </c:strRef>
          </c:tx>
          <c:spPr>
            <a:solidFill>
              <a:schemeClr val="accent3"/>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NOISE'!$B$12:$E$12</c:f>
              <c:numCache>
                <c:formatCode>General</c:formatCode>
                <c:ptCount val="4"/>
                <c:pt idx="0">
                  <c:v>137</c:v>
                </c:pt>
                <c:pt idx="1">
                  <c:v>116</c:v>
                </c:pt>
                <c:pt idx="2">
                  <c:v>52</c:v>
                </c:pt>
                <c:pt idx="3">
                  <c:v>0</c:v>
                </c:pt>
              </c:numCache>
            </c:numRef>
          </c:val>
          <c:extLst>
            <c:ext xmlns:c16="http://schemas.microsoft.com/office/drawing/2014/chart" uri="{C3380CC4-5D6E-409C-BE32-E72D297353CC}">
              <c16:uniqueId val="{00000002-126E-4B92-94CC-FA6B86851A0D}"/>
            </c:ext>
          </c:extLst>
        </c:ser>
        <c:ser>
          <c:idx val="3"/>
          <c:order val="3"/>
          <c:tx>
            <c:strRef>
              <c:f>'DUAL NOISE'!$A$17</c:f>
              <c:strCache>
                <c:ptCount val="1"/>
                <c:pt idx="0">
                  <c:v>TE82903-10</c:v>
                </c:pt>
              </c:strCache>
            </c:strRef>
          </c:tx>
          <c:spPr>
            <a:solidFill>
              <a:schemeClr val="accent4"/>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NOISE'!$B$17:$E$17</c:f>
              <c:numCache>
                <c:formatCode>General</c:formatCode>
                <c:ptCount val="4"/>
                <c:pt idx="0">
                  <c:v>8</c:v>
                </c:pt>
                <c:pt idx="1">
                  <c:v>10</c:v>
                </c:pt>
                <c:pt idx="2">
                  <c:v>7</c:v>
                </c:pt>
                <c:pt idx="3">
                  <c:v>0</c:v>
                </c:pt>
              </c:numCache>
            </c:numRef>
          </c:val>
          <c:extLst>
            <c:ext xmlns:c16="http://schemas.microsoft.com/office/drawing/2014/chart" uri="{C3380CC4-5D6E-409C-BE32-E72D297353CC}">
              <c16:uniqueId val="{00000003-126E-4B92-94CC-FA6B86851A0D}"/>
            </c:ext>
          </c:extLst>
        </c:ser>
        <c:dLbls>
          <c:showLegendKey val="0"/>
          <c:showVal val="0"/>
          <c:showCatName val="0"/>
          <c:showSerName val="0"/>
          <c:showPercent val="0"/>
          <c:showBubbleSize val="0"/>
        </c:dLbls>
        <c:gapWidth val="150"/>
        <c:overlap val="100"/>
        <c:axId val="1412910223"/>
        <c:axId val="1251317103"/>
      </c:barChart>
      <c:dateAx>
        <c:axId val="141291022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51317103"/>
        <c:crosses val="autoZero"/>
        <c:auto val="1"/>
        <c:lblOffset val="100"/>
        <c:baseTimeUnit val="months"/>
      </c:dateAx>
      <c:valAx>
        <c:axId val="1251317103"/>
        <c:scaling>
          <c:orientation val="minMax"/>
        </c:scaling>
        <c:delete val="0"/>
        <c:axPos val="l"/>
        <c:majorGridlines>
          <c:spPr>
            <a:ln w="9525" cap="flat" cmpd="sng" algn="ctr">
              <a:solidFill>
                <a:schemeClr val="bg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2910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7978714531120721E-2"/>
          <c:y val="0.28146517795049336"/>
          <c:w val="0.91094872649587799"/>
          <c:h val="0.48166447163397896"/>
        </c:manualLayout>
      </c:layout>
      <c:barChart>
        <c:barDir val="col"/>
        <c:grouping val="percentStacked"/>
        <c:varyColors val="0"/>
        <c:ser>
          <c:idx val="0"/>
          <c:order val="0"/>
          <c:tx>
            <c:strRef>
              <c:f>'DUAL NOISE'!$A$23</c:f>
              <c:strCache>
                <c:ptCount val="1"/>
                <c:pt idx="0">
                  <c:v>TE82903-6</c:v>
                </c:pt>
              </c:strCache>
            </c:strRef>
          </c:tx>
          <c:spPr>
            <a:solidFill>
              <a:schemeClr val="accent1"/>
            </a:solidFill>
            <a:ln>
              <a:solidFill>
                <a:schemeClr val="tx1"/>
              </a:solidFill>
            </a:ln>
            <a:effectLst/>
          </c:spPr>
          <c:invertIfNegative val="0"/>
          <c:dLbls>
            <c:dLbl>
              <c:idx val="0"/>
              <c:layout>
                <c:manualLayout>
                  <c:x val="1.8620993718860236E-3"/>
                  <c:y val="5.28151515441362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27D-4C92-9735-BF19855A7C89}"/>
                </c:ext>
              </c:extLst>
            </c:dLbl>
            <c:dLbl>
              <c:idx val="2"/>
              <c:layout>
                <c:manualLayout>
                  <c:x val="0"/>
                  <c:y val="-5.80966666985498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6-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NOISE'!$B$23:$E$23</c:f>
              <c:numCache>
                <c:formatCode>0.00%</c:formatCode>
                <c:ptCount val="4"/>
                <c:pt idx="0">
                  <c:v>6.2992125984251968E-2</c:v>
                </c:pt>
                <c:pt idx="1">
                  <c:v>0.13513513513513514</c:v>
                </c:pt>
                <c:pt idx="2">
                  <c:v>1.0526315789473684E-2</c:v>
                </c:pt>
                <c:pt idx="3">
                  <c:v>0</c:v>
                </c:pt>
              </c:numCache>
            </c:numRef>
          </c:val>
          <c:extLst>
            <c:ext xmlns:c16="http://schemas.microsoft.com/office/drawing/2014/chart" uri="{C3380CC4-5D6E-409C-BE32-E72D297353CC}">
              <c16:uniqueId val="{00000000-027D-4C92-9735-BF19855A7C89}"/>
            </c:ext>
          </c:extLst>
        </c:ser>
        <c:ser>
          <c:idx val="1"/>
          <c:order val="1"/>
          <c:tx>
            <c:strRef>
              <c:f>'DUAL NOISE'!$A$25</c:f>
              <c:strCache>
                <c:ptCount val="1"/>
                <c:pt idx="0">
                  <c:v>TE82903-8</c:v>
                </c:pt>
              </c:strCache>
            </c:strRef>
          </c:tx>
          <c:spPr>
            <a:solidFill>
              <a:schemeClr val="accent2"/>
            </a:solidFill>
            <a:ln>
              <a:solidFill>
                <a:schemeClr val="tx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D-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8-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A-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NOISE'!$B$25:$E$25</c:f>
              <c:numCache>
                <c:formatCode>0.00%</c:formatCode>
                <c:ptCount val="4"/>
                <c:pt idx="0" formatCode="General">
                  <c:v>0</c:v>
                </c:pt>
                <c:pt idx="1">
                  <c:v>0.04</c:v>
                </c:pt>
                <c:pt idx="2">
                  <c:v>0</c:v>
                </c:pt>
                <c:pt idx="3">
                  <c:v>0</c:v>
                </c:pt>
              </c:numCache>
            </c:numRef>
          </c:val>
          <c:extLst>
            <c:ext xmlns:c16="http://schemas.microsoft.com/office/drawing/2014/chart" uri="{C3380CC4-5D6E-409C-BE32-E72D297353CC}">
              <c16:uniqueId val="{00000001-027D-4C92-9735-BF19855A7C89}"/>
            </c:ext>
          </c:extLst>
        </c:ser>
        <c:ser>
          <c:idx val="2"/>
          <c:order val="2"/>
          <c:tx>
            <c:strRef>
              <c:f>'DUAL NOISE'!$A$27</c:f>
              <c:strCache>
                <c:ptCount val="1"/>
                <c:pt idx="0">
                  <c:v>TE82903-9</c:v>
                </c:pt>
              </c:strCache>
            </c:strRef>
          </c:tx>
          <c:spPr>
            <a:solidFill>
              <a:schemeClr val="accent3"/>
            </a:solidFill>
            <a:ln>
              <a:solidFill>
                <a:schemeClr val="tx1"/>
              </a:solidFill>
            </a:ln>
            <a:effectLst/>
          </c:spPr>
          <c:invertIfNegative val="0"/>
          <c:dLbls>
            <c:dLbl>
              <c:idx val="0"/>
              <c:layout>
                <c:manualLayout>
                  <c:x val="3.7241987437720472E-3"/>
                  <c:y val="-1.5844545463240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9-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NOISE'!$B$27:$E$27</c:f>
              <c:numCache>
                <c:formatCode>0.00%</c:formatCode>
                <c:ptCount val="4"/>
                <c:pt idx="0">
                  <c:v>3.6496350364963501E-2</c:v>
                </c:pt>
                <c:pt idx="1">
                  <c:v>5.1724137931034482E-2</c:v>
                </c:pt>
                <c:pt idx="2">
                  <c:v>0</c:v>
                </c:pt>
                <c:pt idx="3">
                  <c:v>0</c:v>
                </c:pt>
              </c:numCache>
            </c:numRef>
          </c:val>
          <c:extLst>
            <c:ext xmlns:c16="http://schemas.microsoft.com/office/drawing/2014/chart" uri="{C3380CC4-5D6E-409C-BE32-E72D297353CC}">
              <c16:uniqueId val="{00000002-027D-4C92-9735-BF19855A7C89}"/>
            </c:ext>
          </c:extLst>
        </c:ser>
        <c:ser>
          <c:idx val="3"/>
          <c:order val="3"/>
          <c:tx>
            <c:strRef>
              <c:f>'DUAL NOISE'!$A$29</c:f>
              <c:strCache>
                <c:ptCount val="1"/>
                <c:pt idx="0">
                  <c:v>TE82903-10</c:v>
                </c:pt>
              </c:strCache>
            </c:strRef>
          </c:tx>
          <c:spPr>
            <a:solidFill>
              <a:schemeClr val="accent4"/>
            </a:solidFill>
            <a:ln>
              <a:solidFill>
                <a:schemeClr val="tx1"/>
              </a:solid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7D-4C92-9735-BF19855A7C89}"/>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NOISE'!$B$29:$E$29</c:f>
              <c:numCache>
                <c:formatCode>0.00%</c:formatCode>
                <c:ptCount val="4"/>
                <c:pt idx="0">
                  <c:v>0.375</c:v>
                </c:pt>
                <c:pt idx="1">
                  <c:v>0</c:v>
                </c:pt>
                <c:pt idx="2">
                  <c:v>0.14285714285714285</c:v>
                </c:pt>
                <c:pt idx="3">
                  <c:v>0</c:v>
                </c:pt>
              </c:numCache>
            </c:numRef>
          </c:val>
          <c:extLst>
            <c:ext xmlns:c16="http://schemas.microsoft.com/office/drawing/2014/chart" uri="{C3380CC4-5D6E-409C-BE32-E72D297353CC}">
              <c16:uniqueId val="{00000003-027D-4C92-9735-BF19855A7C89}"/>
            </c:ext>
          </c:extLst>
        </c:ser>
        <c:dLbls>
          <c:showLegendKey val="0"/>
          <c:showVal val="0"/>
          <c:showCatName val="0"/>
          <c:showSerName val="0"/>
          <c:showPercent val="0"/>
          <c:showBubbleSize val="0"/>
        </c:dLbls>
        <c:gapWidth val="150"/>
        <c:overlap val="100"/>
        <c:axId val="1414789711"/>
        <c:axId val="1418807663"/>
      </c:barChart>
      <c:dateAx>
        <c:axId val="1414789711"/>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8807663"/>
        <c:crosses val="autoZero"/>
        <c:auto val="1"/>
        <c:lblOffset val="100"/>
        <c:baseTimeUnit val="months"/>
      </c:dateAx>
      <c:valAx>
        <c:axId val="1418807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4789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NOISE'!$A$34</c:f>
              <c:strCache>
                <c:ptCount val="1"/>
                <c:pt idx="0">
                  <c:v>FPY</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NOISE'!$B$34:$E$34</c:f>
              <c:numCache>
                <c:formatCode>0.00%</c:formatCode>
                <c:ptCount val="4"/>
                <c:pt idx="0">
                  <c:v>0.9504643962848297</c:v>
                </c:pt>
                <c:pt idx="1">
                  <c:v>0.94117647058823528</c:v>
                </c:pt>
                <c:pt idx="2">
                  <c:v>0.98882681564245811</c:v>
                </c:pt>
                <c:pt idx="3">
                  <c:v>0</c:v>
                </c:pt>
              </c:numCache>
            </c:numRef>
          </c:val>
          <c:extLst>
            <c:ext xmlns:c16="http://schemas.microsoft.com/office/drawing/2014/chart" uri="{C3380CC4-5D6E-409C-BE32-E72D297353CC}">
              <c16:uniqueId val="{00000000-9FC2-45C1-8C0D-26D174178F78}"/>
            </c:ext>
          </c:extLst>
        </c:ser>
        <c:ser>
          <c:idx val="1"/>
          <c:order val="1"/>
          <c:tx>
            <c:strRef>
              <c:f>'DUAL NOISE'!$A$35</c:f>
              <c:strCache>
                <c:ptCount val="1"/>
                <c:pt idx="0">
                  <c:v>% Contribution</c:v>
                </c:pt>
              </c:strCache>
            </c:strRef>
          </c:tx>
          <c:spPr>
            <a:solidFill>
              <a:schemeClr val="accent2"/>
            </a:solidFill>
            <a:ln>
              <a:solidFill>
                <a:schemeClr val="tx1"/>
              </a:solidFill>
            </a:ln>
            <a:effectLst/>
          </c:spPr>
          <c:invertIfNegative val="0"/>
          <c:dLbls>
            <c:dLbl>
              <c:idx val="2"/>
              <c:layout>
                <c:manualLayout>
                  <c:x val="-6.7765137287507166E-17"/>
                  <c:y val="-3.9275870466942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C5-4AF7-8A70-79F8FE2462D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NOISE'!$B$35:$E$35</c:f>
              <c:numCache>
                <c:formatCode>0.00%</c:formatCode>
                <c:ptCount val="4"/>
                <c:pt idx="0">
                  <c:v>4.9535603715170282E-2</c:v>
                </c:pt>
                <c:pt idx="1">
                  <c:v>5.8823529411764705E-2</c:v>
                </c:pt>
                <c:pt idx="2">
                  <c:v>1.11731843575419E-2</c:v>
                </c:pt>
                <c:pt idx="3">
                  <c:v>0</c:v>
                </c:pt>
              </c:numCache>
            </c:numRef>
          </c:val>
          <c:extLst>
            <c:ext xmlns:c16="http://schemas.microsoft.com/office/drawing/2014/chart" uri="{C3380CC4-5D6E-409C-BE32-E72D297353CC}">
              <c16:uniqueId val="{00000001-9FC2-45C1-8C0D-26D174178F78}"/>
            </c:ext>
          </c:extLst>
        </c:ser>
        <c:dLbls>
          <c:showLegendKey val="0"/>
          <c:showVal val="0"/>
          <c:showCatName val="0"/>
          <c:showSerName val="0"/>
          <c:showPercent val="0"/>
          <c:showBubbleSize val="0"/>
        </c:dLbls>
        <c:gapWidth val="150"/>
        <c:overlap val="100"/>
        <c:axId val="1000506063"/>
        <c:axId val="1336017247"/>
      </c:barChart>
      <c:dateAx>
        <c:axId val="100050606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36017247"/>
        <c:crosses val="autoZero"/>
        <c:auto val="1"/>
        <c:lblOffset val="100"/>
        <c:baseTimeUnit val="months"/>
      </c:dateAx>
      <c:valAx>
        <c:axId val="1336017247"/>
        <c:scaling>
          <c:orientation val="minMax"/>
          <c:min val="0.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005060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8</xdr:col>
      <xdr:colOff>95250</xdr:colOff>
      <xdr:row>5</xdr:row>
      <xdr:rowOff>76200</xdr:rowOff>
    </xdr:from>
    <xdr:ext cx="3343275" cy="1266825"/>
    <xdr:pic>
      <xdr:nvPicPr>
        <xdr:cNvPr id="2" name="Picture 582">
          <a:extLst>
            <a:ext uri="{FF2B5EF4-FFF2-40B4-BE49-F238E27FC236}">
              <a16:creationId xmlns:a16="http://schemas.microsoft.com/office/drawing/2014/main" id="{92A294DB-CE96-49E9-99DE-C5E2817A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0" y="1028700"/>
          <a:ext cx="33432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xdr:oneCellAnchor>
    <xdr:from>
      <xdr:col>9</xdr:col>
      <xdr:colOff>352425</xdr:colOff>
      <xdr:row>5</xdr:row>
      <xdr:rowOff>180975</xdr:rowOff>
    </xdr:from>
    <xdr:ext cx="2676525" cy="1181100"/>
    <xdr:pic>
      <xdr:nvPicPr>
        <xdr:cNvPr id="3" name="Picture 614">
          <a:extLst>
            <a:ext uri="{FF2B5EF4-FFF2-40B4-BE49-F238E27FC236}">
              <a16:creationId xmlns:a16="http://schemas.microsoft.com/office/drawing/2014/main" id="{18DED0D2-BFBB-4B1B-B3DF-A38574AA72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24550" y="1133475"/>
          <a:ext cx="2676525" cy="1181100"/>
        </a:xfrm>
        <a:prstGeom prst="rect">
          <a:avLst/>
        </a:prstGeom>
        <a:noFill/>
        <a:ln w="1">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oneCellAnchor>
    <xdr:from>
      <xdr:col>8</xdr:col>
      <xdr:colOff>9525</xdr:colOff>
      <xdr:row>5</xdr:row>
      <xdr:rowOff>1323975</xdr:rowOff>
    </xdr:from>
    <xdr:ext cx="3467100" cy="657225"/>
    <xdr:pic>
      <xdr:nvPicPr>
        <xdr:cNvPr id="4" name="Picture 1073">
          <a:extLst>
            <a:ext uri="{FF2B5EF4-FFF2-40B4-BE49-F238E27FC236}">
              <a16:creationId xmlns:a16="http://schemas.microsoft.com/office/drawing/2014/main" id="{38473F45-7B81-4F93-826D-ED8A3A6322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1143000"/>
          <a:ext cx="34671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xdr:oneCellAnchor>
    <xdr:from>
      <xdr:col>9</xdr:col>
      <xdr:colOff>114300</xdr:colOff>
      <xdr:row>5</xdr:row>
      <xdr:rowOff>1438275</xdr:rowOff>
    </xdr:from>
    <xdr:ext cx="2324100" cy="1764507"/>
    <xdr:pic>
      <xdr:nvPicPr>
        <xdr:cNvPr id="5" name="Picture 1131">
          <a:extLst>
            <a:ext uri="{FF2B5EF4-FFF2-40B4-BE49-F238E27FC236}">
              <a16:creationId xmlns:a16="http://schemas.microsoft.com/office/drawing/2014/main" id="{DB28CBC2-1765-416E-A8BE-7206E258F36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86425" y="1143000"/>
          <a:ext cx="2324100" cy="1764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mc:AlternateContent xmlns:mc="http://schemas.openxmlformats.org/markup-compatibility/2006">
    <mc:Choice xmlns:a14="http://schemas.microsoft.com/office/drawing/2010/main" Requires="a14">
      <xdr:oneCellAnchor>
        <xdr:from>
          <xdr:col>8</xdr:col>
          <xdr:colOff>171450</xdr:colOff>
          <xdr:row>4</xdr:row>
          <xdr:rowOff>885825</xdr:rowOff>
        </xdr:from>
        <xdr:ext cx="904875" cy="685800"/>
        <xdr:sp macro="" textlink="">
          <xdr:nvSpPr>
            <xdr:cNvPr id="44033" name="Object 1" hidden="1">
              <a:extLst>
                <a:ext uri="{63B3BB69-23CF-44E3-9099-C40C66FF867C}">
                  <a14:compatExt spid="_x0000_s44033"/>
                </a:ext>
                <a:ext uri="{FF2B5EF4-FFF2-40B4-BE49-F238E27FC236}">
                  <a16:creationId xmlns:a16="http://schemas.microsoft.com/office/drawing/2014/main" id="{74430D53-2A34-482C-BE36-BE605F597E1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95250</xdr:colOff>
          <xdr:row>3</xdr:row>
          <xdr:rowOff>123825</xdr:rowOff>
        </xdr:from>
        <xdr:ext cx="904875" cy="647700"/>
        <xdr:sp macro="" textlink="">
          <xdr:nvSpPr>
            <xdr:cNvPr id="44034" name="Object 2" hidden="1">
              <a:extLst>
                <a:ext uri="{63B3BB69-23CF-44E3-9099-C40C66FF867C}">
                  <a14:compatExt spid="_x0000_s44034"/>
                </a:ext>
                <a:ext uri="{FF2B5EF4-FFF2-40B4-BE49-F238E27FC236}">
                  <a16:creationId xmlns:a16="http://schemas.microsoft.com/office/drawing/2014/main" id="{DAC6A360-FA11-4040-9AF0-47334347F6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200025</xdr:colOff>
          <xdr:row>5</xdr:row>
          <xdr:rowOff>2114550</xdr:rowOff>
        </xdr:from>
        <xdr:ext cx="742950" cy="561975"/>
        <xdr:sp macro="" textlink="">
          <xdr:nvSpPr>
            <xdr:cNvPr id="44035" name="Object 3" hidden="1">
              <a:extLst>
                <a:ext uri="{63B3BB69-23CF-44E3-9099-C40C66FF867C}">
                  <a14:compatExt spid="_x0000_s44035"/>
                </a:ext>
                <a:ext uri="{FF2B5EF4-FFF2-40B4-BE49-F238E27FC236}">
                  <a16:creationId xmlns:a16="http://schemas.microsoft.com/office/drawing/2014/main" id="{C3A842D7-D83E-46E5-92AD-2DA365ECCB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142875</xdr:colOff>
          <xdr:row>7</xdr:row>
          <xdr:rowOff>238125</xdr:rowOff>
        </xdr:from>
        <xdr:ext cx="1333500" cy="1000125"/>
        <xdr:sp macro="" textlink="">
          <xdr:nvSpPr>
            <xdr:cNvPr id="44036" name="Object 4" hidden="1">
              <a:extLst>
                <a:ext uri="{63B3BB69-23CF-44E3-9099-C40C66FF867C}">
                  <a14:compatExt spid="_x0000_s44036"/>
                </a:ext>
                <a:ext uri="{FF2B5EF4-FFF2-40B4-BE49-F238E27FC236}">
                  <a16:creationId xmlns:a16="http://schemas.microsoft.com/office/drawing/2014/main" id="{E71991FC-3FAE-445B-814F-37EFCFD9571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171450</xdr:colOff>
          <xdr:row>10</xdr:row>
          <xdr:rowOff>57150</xdr:rowOff>
        </xdr:from>
        <xdr:ext cx="914400" cy="685800"/>
        <xdr:sp macro="" textlink="">
          <xdr:nvSpPr>
            <xdr:cNvPr id="44037" name="Object 5" hidden="1">
              <a:extLst>
                <a:ext uri="{63B3BB69-23CF-44E3-9099-C40C66FF867C}">
                  <a14:compatExt spid="_x0000_s44037"/>
                </a:ext>
                <a:ext uri="{FF2B5EF4-FFF2-40B4-BE49-F238E27FC236}">
                  <a16:creationId xmlns:a16="http://schemas.microsoft.com/office/drawing/2014/main" id="{96BB337F-308A-4EFB-A007-5B39D8B323F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133350</xdr:colOff>
          <xdr:row>12</xdr:row>
          <xdr:rowOff>38100</xdr:rowOff>
        </xdr:from>
        <xdr:ext cx="914400" cy="685800"/>
        <xdr:sp macro="" textlink="">
          <xdr:nvSpPr>
            <xdr:cNvPr id="44038" name="Object 6" hidden="1">
              <a:extLst>
                <a:ext uri="{63B3BB69-23CF-44E3-9099-C40C66FF867C}">
                  <a14:compatExt spid="_x0000_s44038"/>
                </a:ext>
                <a:ext uri="{FF2B5EF4-FFF2-40B4-BE49-F238E27FC236}">
                  <a16:creationId xmlns:a16="http://schemas.microsoft.com/office/drawing/2014/main" id="{25759720-9A05-4D93-8F10-A5E9BC53EB3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171450</xdr:colOff>
          <xdr:row>11</xdr:row>
          <xdr:rowOff>104775</xdr:rowOff>
        </xdr:from>
        <xdr:ext cx="914400" cy="685800"/>
        <xdr:sp macro="" textlink="">
          <xdr:nvSpPr>
            <xdr:cNvPr id="44039" name="Object 7" hidden="1">
              <a:extLst>
                <a:ext uri="{63B3BB69-23CF-44E3-9099-C40C66FF867C}">
                  <a14:compatExt spid="_x0000_s44039"/>
                </a:ext>
                <a:ext uri="{FF2B5EF4-FFF2-40B4-BE49-F238E27FC236}">
                  <a16:creationId xmlns:a16="http://schemas.microsoft.com/office/drawing/2014/main" id="{2789D1A1-D4E5-4ECF-968D-D14C7BEF608D}"/>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749419</xdr:colOff>
      <xdr:row>0</xdr:row>
      <xdr:rowOff>21566</xdr:rowOff>
    </xdr:from>
    <xdr:to>
      <xdr:col>14</xdr:col>
      <xdr:colOff>754811</xdr:colOff>
      <xdr:row>16</xdr:row>
      <xdr:rowOff>172529</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5390</xdr:colOff>
      <xdr:row>17</xdr:row>
      <xdr:rowOff>161745</xdr:rowOff>
    </xdr:from>
    <xdr:to>
      <xdr:col>15</xdr:col>
      <xdr:colOff>10782</xdr:colOff>
      <xdr:row>29</xdr:row>
      <xdr:rowOff>150961</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4792</xdr:colOff>
      <xdr:row>32</xdr:row>
      <xdr:rowOff>13419</xdr:rowOff>
    </xdr:from>
    <xdr:to>
      <xdr:col>15</xdr:col>
      <xdr:colOff>0</xdr:colOff>
      <xdr:row>45</xdr:row>
      <xdr:rowOff>36970</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66239</xdr:colOff>
      <xdr:row>60</xdr:row>
      <xdr:rowOff>24647</xdr:rowOff>
    </xdr:from>
    <xdr:to>
      <xdr:col>5</xdr:col>
      <xdr:colOff>227748</xdr:colOff>
      <xdr:row>76</xdr:row>
      <xdr:rowOff>40624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6239" y="10672108"/>
          <a:ext cx="5852889" cy="5721735"/>
        </a:xfrm>
        <a:prstGeom prst="rect">
          <a:avLst/>
        </a:prstGeom>
        <a:scene3d>
          <a:camera prst="orthographicFront"/>
          <a:lightRig rig="threePt" dir="t"/>
        </a:scene3d>
        <a:sp3d contourW="12700"/>
      </xdr:spPr>
    </xdr:pic>
    <xdr:clientData/>
  </xdr:twoCellAnchor>
  <xdr:twoCellAnchor editAs="oneCell">
    <xdr:from>
      <xdr:col>5</xdr:col>
      <xdr:colOff>566879</xdr:colOff>
      <xdr:row>60</xdr:row>
      <xdr:rowOff>36970</xdr:rowOff>
    </xdr:from>
    <xdr:to>
      <xdr:col>10</xdr:col>
      <xdr:colOff>879073</xdr:colOff>
      <xdr:row>76</xdr:row>
      <xdr:rowOff>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6186372" y="10684431"/>
          <a:ext cx="6063138" cy="5668787"/>
        </a:xfrm>
        <a:prstGeom prst="rect">
          <a:avLst/>
        </a:prstGeom>
        <a:solidFill>
          <a:schemeClr val="tx1"/>
        </a:solidFill>
        <a:ln>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667588</xdr:colOff>
      <xdr:row>18</xdr:row>
      <xdr:rowOff>95742</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6001588" cy="35247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Microsoft_PowerPoint_Presentation1.ppt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Microsoft_PowerPoint_97-2003_Presentation1.ppt"/><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Microsoft_PowerPoint_97-2003_Presentation2.ppt"/><Relationship Id="rId1" Type="http://schemas.openxmlformats.org/officeDocument/2006/relationships/printerSettings" Target="../printerSettings/printerSettings4.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Microsoft_PowerPoint_97-2003_Presentation.ppt"/><Relationship Id="rId4" Type="http://schemas.openxmlformats.org/officeDocument/2006/relationships/package" Target="../embeddings/Microsoft_PowerPoint_Presentation.pptx"/><Relationship Id="rId9" Type="http://schemas.openxmlformats.org/officeDocument/2006/relationships/image" Target="../media/image3.emf"/><Relationship Id="rId1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2629-815A-43FF-ACDC-81D61864A85A}">
  <dimension ref="A1:D15"/>
  <sheetViews>
    <sheetView workbookViewId="0">
      <selection activeCell="D15" sqref="D15"/>
    </sheetView>
  </sheetViews>
  <sheetFormatPr defaultRowHeight="15" x14ac:dyDescent="0.2"/>
  <cols>
    <col min="1" max="1" width="4.21875" bestFit="1" customWidth="1"/>
    <col min="2" max="2" width="12.77734375" customWidth="1"/>
    <col min="3" max="3" width="26.6640625" customWidth="1"/>
    <col min="4" max="4" width="8.21875" bestFit="1" customWidth="1"/>
  </cols>
  <sheetData>
    <row r="1" spans="1:4" x14ac:dyDescent="0.2">
      <c r="A1" s="433" t="s">
        <v>870</v>
      </c>
      <c r="B1" s="433"/>
      <c r="C1" s="433"/>
      <c r="D1" s="433"/>
    </row>
    <row r="2" spans="1:4" x14ac:dyDescent="0.2">
      <c r="A2" s="158" t="s">
        <v>386</v>
      </c>
      <c r="B2" s="158" t="s">
        <v>32</v>
      </c>
      <c r="C2" s="158" t="s">
        <v>856</v>
      </c>
      <c r="D2" s="351" t="s">
        <v>895</v>
      </c>
    </row>
    <row r="3" spans="1:4" x14ac:dyDescent="0.2">
      <c r="A3" s="427">
        <v>1</v>
      </c>
      <c r="B3" s="427" t="s">
        <v>859</v>
      </c>
      <c r="C3" s="352" t="s">
        <v>857</v>
      </c>
      <c r="D3" s="158">
        <v>0.3</v>
      </c>
    </row>
    <row r="4" spans="1:4" x14ac:dyDescent="0.2">
      <c r="A4" s="428"/>
      <c r="B4" s="428"/>
      <c r="C4" s="352" t="s">
        <v>858</v>
      </c>
      <c r="D4" s="158">
        <v>2</v>
      </c>
    </row>
    <row r="5" spans="1:4" x14ac:dyDescent="0.2">
      <c r="A5" s="429"/>
      <c r="B5" s="429"/>
      <c r="C5" s="352" t="s">
        <v>871</v>
      </c>
      <c r="D5" s="158">
        <v>2</v>
      </c>
    </row>
    <row r="6" spans="1:4" x14ac:dyDescent="0.2">
      <c r="A6" s="427">
        <v>2</v>
      </c>
      <c r="B6" s="430" t="s">
        <v>860</v>
      </c>
      <c r="C6" s="158" t="s">
        <v>861</v>
      </c>
      <c r="D6" s="158">
        <v>3.58</v>
      </c>
    </row>
    <row r="7" spans="1:4" x14ac:dyDescent="0.2">
      <c r="A7" s="428"/>
      <c r="B7" s="431"/>
      <c r="C7" s="158" t="s">
        <v>862</v>
      </c>
      <c r="D7" s="158"/>
    </row>
    <row r="8" spans="1:4" x14ac:dyDescent="0.2">
      <c r="A8" s="428"/>
      <c r="B8" s="431"/>
      <c r="C8" s="352" t="s">
        <v>863</v>
      </c>
      <c r="D8" s="158">
        <v>3.8</v>
      </c>
    </row>
    <row r="9" spans="1:4" x14ac:dyDescent="0.2">
      <c r="A9" s="428"/>
      <c r="B9" s="431"/>
      <c r="C9" s="352" t="s">
        <v>864</v>
      </c>
      <c r="D9" s="158">
        <v>3.8</v>
      </c>
    </row>
    <row r="10" spans="1:4" x14ac:dyDescent="0.2">
      <c r="A10" s="429"/>
      <c r="B10" s="432"/>
      <c r="C10" s="158" t="s">
        <v>865</v>
      </c>
      <c r="D10" s="158">
        <v>6.1550000000000002</v>
      </c>
    </row>
    <row r="11" spans="1:4" x14ac:dyDescent="0.2">
      <c r="A11" s="427">
        <v>3</v>
      </c>
      <c r="B11" s="430" t="s">
        <v>859</v>
      </c>
      <c r="C11" s="328" t="s">
        <v>866</v>
      </c>
      <c r="D11" s="328"/>
    </row>
    <row r="12" spans="1:4" x14ac:dyDescent="0.2">
      <c r="A12" s="428"/>
      <c r="B12" s="431"/>
      <c r="C12" s="352" t="s">
        <v>867</v>
      </c>
      <c r="D12" s="158">
        <v>2</v>
      </c>
    </row>
    <row r="13" spans="1:4" x14ac:dyDescent="0.2">
      <c r="A13" s="428"/>
      <c r="B13" s="431"/>
      <c r="C13" s="352" t="s">
        <v>868</v>
      </c>
      <c r="D13" s="158">
        <v>1.2</v>
      </c>
    </row>
    <row r="14" spans="1:4" x14ac:dyDescent="0.2">
      <c r="A14" s="429"/>
      <c r="B14" s="432"/>
      <c r="C14" s="352" t="s">
        <v>869</v>
      </c>
      <c r="D14" s="158">
        <v>0.3</v>
      </c>
    </row>
    <row r="15" spans="1:4" x14ac:dyDescent="0.2">
      <c r="A15" s="158"/>
      <c r="B15" s="158" t="s">
        <v>21</v>
      </c>
      <c r="C15" s="158"/>
      <c r="D15" s="353">
        <f>SUM(D3:D14)</f>
        <v>25.135000000000002</v>
      </c>
    </row>
  </sheetData>
  <mergeCells count="7">
    <mergeCell ref="A11:A14"/>
    <mergeCell ref="B11:B14"/>
    <mergeCell ref="A1:D1"/>
    <mergeCell ref="B3:B5"/>
    <mergeCell ref="A3:A5"/>
    <mergeCell ref="A6:A10"/>
    <mergeCell ref="B6: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8"/>
  <sheetViews>
    <sheetView zoomScale="90" zoomScaleNormal="90" zoomScaleSheetLayoutView="85" workbookViewId="0">
      <pane xSplit="1" ySplit="2" topLeftCell="B3" activePane="bottomRight" state="frozen"/>
      <selection pane="topRight" activeCell="B1" sqref="B1"/>
      <selection pane="bottomLeft" activeCell="A3" sqref="A3"/>
      <selection pane="bottomRight" activeCell="B24" sqref="B24"/>
    </sheetView>
  </sheetViews>
  <sheetFormatPr defaultColWidth="8.77734375" defaultRowHeight="12.75" x14ac:dyDescent="0.2"/>
  <cols>
    <col min="1" max="1" width="3.88671875" style="9" customWidth="1"/>
    <col min="2" max="2" width="71.88671875" style="61" customWidth="1"/>
    <col min="3" max="3" width="11.109375" style="9" customWidth="1"/>
    <col min="4" max="4" width="10.33203125" style="10" customWidth="1"/>
    <col min="5" max="5" width="12.33203125" style="10" customWidth="1"/>
    <col min="6" max="6" width="9" style="11" customWidth="1"/>
    <col min="7" max="7" width="7.33203125" style="9" bestFit="1" customWidth="1"/>
    <col min="8" max="16384" width="8.77734375" style="2"/>
  </cols>
  <sheetData>
    <row r="1" spans="1:7" x14ac:dyDescent="0.2">
      <c r="A1" s="434" t="s">
        <v>0</v>
      </c>
      <c r="B1" s="435"/>
      <c r="C1" s="434"/>
      <c r="D1" s="434"/>
      <c r="E1" s="434"/>
      <c r="F1" s="434"/>
      <c r="G1" s="434"/>
    </row>
    <row r="2" spans="1:7" s="3" customFormat="1" ht="25.5" x14ac:dyDescent="0.2">
      <c r="A2" s="13" t="s">
        <v>1</v>
      </c>
      <c r="B2" s="54" t="s">
        <v>2</v>
      </c>
      <c r="C2" s="14" t="s">
        <v>8</v>
      </c>
      <c r="D2" s="15" t="s">
        <v>6</v>
      </c>
      <c r="E2" s="15" t="s">
        <v>14</v>
      </c>
      <c r="F2" s="13" t="s">
        <v>7</v>
      </c>
      <c r="G2" s="16" t="s">
        <v>10</v>
      </c>
    </row>
    <row r="3" spans="1:7" ht="111.2" customHeight="1" x14ac:dyDescent="0.2">
      <c r="A3" s="52">
        <v>1</v>
      </c>
      <c r="B3" s="55" t="s">
        <v>67</v>
      </c>
      <c r="C3" s="52" t="s">
        <v>34</v>
      </c>
      <c r="D3" s="1">
        <v>42922</v>
      </c>
      <c r="E3" s="1" t="s">
        <v>4</v>
      </c>
      <c r="F3" s="4" t="s">
        <v>60</v>
      </c>
      <c r="G3" s="52" t="s">
        <v>11</v>
      </c>
    </row>
    <row r="4" spans="1:7" ht="39.200000000000003" hidden="1" customHeight="1" x14ac:dyDescent="0.2">
      <c r="A4" s="52"/>
      <c r="B4" s="56"/>
      <c r="C4" s="66"/>
      <c r="D4" s="1"/>
      <c r="E4" s="53"/>
      <c r="F4" s="6"/>
      <c r="G4" s="52"/>
    </row>
    <row r="5" spans="1:7" ht="48.2" hidden="1" customHeight="1" x14ac:dyDescent="0.2">
      <c r="A5" s="52"/>
      <c r="B5" s="57"/>
      <c r="C5" s="66"/>
      <c r="D5" s="1"/>
      <c r="E5" s="1"/>
      <c r="F5" s="4"/>
      <c r="G5" s="52"/>
    </row>
    <row r="6" spans="1:7" ht="118.5" hidden="1" customHeight="1" x14ac:dyDescent="0.2">
      <c r="A6" s="66"/>
      <c r="B6" s="17"/>
      <c r="C6" s="52"/>
      <c r="D6" s="1"/>
      <c r="E6" s="53"/>
      <c r="F6" s="4"/>
      <c r="G6" s="52"/>
    </row>
    <row r="7" spans="1:7" ht="40.700000000000003" hidden="1" customHeight="1" x14ac:dyDescent="0.2">
      <c r="A7" s="66"/>
      <c r="B7" s="57"/>
      <c r="C7" s="52"/>
      <c r="D7" s="1"/>
      <c r="F7" s="1"/>
      <c r="G7" s="52"/>
    </row>
    <row r="8" spans="1:7" ht="68.25" customHeight="1" x14ac:dyDescent="0.2">
      <c r="A8" s="66">
        <v>7</v>
      </c>
      <c r="B8" s="12" t="s">
        <v>61</v>
      </c>
      <c r="C8" s="52" t="s">
        <v>48</v>
      </c>
      <c r="D8" s="1">
        <v>43271</v>
      </c>
      <c r="E8" s="50" t="s">
        <v>53</v>
      </c>
      <c r="F8" s="4" t="s">
        <v>60</v>
      </c>
      <c r="G8" s="52" t="s">
        <v>11</v>
      </c>
    </row>
    <row r="9" spans="1:7" ht="248.25" customHeight="1" x14ac:dyDescent="0.2">
      <c r="A9" s="66">
        <v>8</v>
      </c>
      <c r="B9" s="51" t="s">
        <v>62</v>
      </c>
      <c r="C9" s="52" t="s">
        <v>58</v>
      </c>
      <c r="D9" s="1">
        <v>43288</v>
      </c>
      <c r="E9" s="1">
        <v>43343</v>
      </c>
      <c r="F9" s="4" t="s">
        <v>60</v>
      </c>
      <c r="G9" s="52" t="s">
        <v>12</v>
      </c>
    </row>
    <row r="10" spans="1:7" ht="118.5" customHeight="1" x14ac:dyDescent="0.2">
      <c r="A10" s="66">
        <v>9</v>
      </c>
      <c r="B10" s="58" t="s">
        <v>63</v>
      </c>
      <c r="C10" s="52" t="s">
        <v>35</v>
      </c>
      <c r="D10" s="1">
        <v>43288</v>
      </c>
      <c r="E10" s="1">
        <v>43434</v>
      </c>
      <c r="F10" s="4" t="s">
        <v>60</v>
      </c>
      <c r="G10" s="52" t="s">
        <v>11</v>
      </c>
    </row>
    <row r="11" spans="1:7" ht="162" customHeight="1" x14ac:dyDescent="0.2">
      <c r="A11" s="66">
        <v>10</v>
      </c>
      <c r="B11" s="51" t="s">
        <v>64</v>
      </c>
      <c r="C11" s="52" t="s">
        <v>50</v>
      </c>
      <c r="D11" s="1">
        <v>43306</v>
      </c>
      <c r="E11" s="1" t="s">
        <v>4</v>
      </c>
      <c r="F11" s="4" t="s">
        <v>60</v>
      </c>
      <c r="G11" s="52" t="s">
        <v>12</v>
      </c>
    </row>
    <row r="12" spans="1:7" ht="165.2" customHeight="1" x14ac:dyDescent="0.2">
      <c r="A12" s="66">
        <v>11</v>
      </c>
      <c r="B12" s="5" t="s">
        <v>65</v>
      </c>
      <c r="C12" s="52" t="s">
        <v>52</v>
      </c>
      <c r="D12" s="53" t="s">
        <v>55</v>
      </c>
      <c r="E12" s="1">
        <v>43465</v>
      </c>
      <c r="F12" s="4" t="s">
        <v>60</v>
      </c>
      <c r="G12" s="52" t="s">
        <v>12</v>
      </c>
    </row>
    <row r="13" spans="1:7" ht="98.45" hidden="1" customHeight="1" x14ac:dyDescent="0.2">
      <c r="A13" s="66"/>
      <c r="B13" s="59"/>
      <c r="C13" s="52"/>
      <c r="D13" s="1"/>
      <c r="E13" s="1"/>
      <c r="F13" s="4"/>
      <c r="G13" s="52"/>
    </row>
    <row r="14" spans="1:7" ht="409.6" hidden="1" customHeight="1" x14ac:dyDescent="0.2">
      <c r="A14" s="66"/>
      <c r="B14" s="60"/>
      <c r="C14" s="52"/>
      <c r="D14" s="1"/>
      <c r="E14" s="1"/>
      <c r="F14" s="4"/>
      <c r="G14" s="52"/>
    </row>
    <row r="15" spans="1:7" ht="48.2" hidden="1" customHeight="1" x14ac:dyDescent="0.2">
      <c r="A15" s="66"/>
      <c r="B15" s="58"/>
      <c r="C15" s="52"/>
      <c r="D15" s="1"/>
      <c r="E15" s="1"/>
      <c r="F15" s="4"/>
      <c r="G15" s="52"/>
    </row>
    <row r="16" spans="1:7" ht="165.75" hidden="1" customHeight="1" x14ac:dyDescent="0.2">
      <c r="A16" s="66"/>
      <c r="B16" s="65"/>
      <c r="C16" s="62"/>
      <c r="D16" s="1"/>
      <c r="E16" s="53"/>
      <c r="F16" s="4"/>
      <c r="G16" s="62"/>
    </row>
    <row r="17" spans="1:7" ht="68.25" customHeight="1" x14ac:dyDescent="0.2">
      <c r="A17" s="66">
        <v>16</v>
      </c>
      <c r="B17" s="64" t="s">
        <v>70</v>
      </c>
      <c r="C17" s="63" t="s">
        <v>59</v>
      </c>
      <c r="D17" s="1">
        <v>43439</v>
      </c>
      <c r="E17" s="1">
        <v>43465</v>
      </c>
      <c r="F17" s="4" t="s">
        <v>60</v>
      </c>
      <c r="G17" s="63" t="s">
        <v>12</v>
      </c>
    </row>
    <row r="18" spans="1:7" ht="129.75" customHeight="1" x14ac:dyDescent="0.2">
      <c r="A18" s="66">
        <v>17</v>
      </c>
      <c r="B18" s="17" t="s">
        <v>69</v>
      </c>
      <c r="C18" s="66" t="s">
        <v>5</v>
      </c>
      <c r="D18" s="1">
        <v>42943</v>
      </c>
      <c r="E18" s="53" t="s">
        <v>68</v>
      </c>
      <c r="F18" s="4" t="s">
        <v>71</v>
      </c>
      <c r="G18" s="66" t="s">
        <v>12</v>
      </c>
    </row>
  </sheetData>
  <autoFilter ref="A2:G17" xr:uid="{00000000-0009-0000-0000-000001000000}">
    <filterColumn colId="5">
      <customFilters and="1">
        <customFilter operator="notEqual" val=" "/>
      </customFilters>
    </filterColumn>
  </autoFilter>
  <mergeCells count="1">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73"/>
  <sheetViews>
    <sheetView zoomScaleNormal="100" workbookViewId="0">
      <pane xSplit="1" ySplit="2" topLeftCell="C3" activePane="bottomRight" state="frozen"/>
      <selection pane="topRight" activeCell="B1" sqref="B1"/>
      <selection pane="bottomLeft" activeCell="A3" sqref="A3"/>
      <selection pane="bottomRight" activeCell="I6" sqref="I6"/>
    </sheetView>
  </sheetViews>
  <sheetFormatPr defaultColWidth="8.77734375" defaultRowHeight="12.75" x14ac:dyDescent="0.2"/>
  <cols>
    <col min="1" max="1" width="3.88671875" style="9" customWidth="1"/>
    <col min="2" max="2" width="110.21875" style="61" bestFit="1" customWidth="1"/>
    <col min="3" max="3" width="11.109375" style="9" bestFit="1" customWidth="1"/>
    <col min="4" max="5" width="9.33203125" style="10" customWidth="1"/>
    <col min="6" max="6" width="8.88671875" style="11" customWidth="1"/>
    <col min="7" max="7" width="9" style="9" bestFit="1" customWidth="1"/>
    <col min="8" max="8" width="12.5546875" style="2" bestFit="1" customWidth="1"/>
    <col min="9" max="16384" width="8.77734375" style="2"/>
  </cols>
  <sheetData>
    <row r="1" spans="1:8" x14ac:dyDescent="0.2">
      <c r="A1" s="436" t="s">
        <v>0</v>
      </c>
      <c r="B1" s="437"/>
      <c r="C1" s="438"/>
      <c r="D1" s="438"/>
      <c r="E1" s="438"/>
      <c r="F1" s="438"/>
      <c r="G1" s="439"/>
    </row>
    <row r="2" spans="1:8" s="3" customFormat="1" ht="26.25" thickBot="1" x14ac:dyDescent="0.25">
      <c r="A2" s="240" t="s">
        <v>1</v>
      </c>
      <c r="B2" s="241" t="s">
        <v>2</v>
      </c>
      <c r="C2" s="242" t="s">
        <v>8</v>
      </c>
      <c r="D2" s="243" t="s">
        <v>6</v>
      </c>
      <c r="E2" s="243" t="s">
        <v>14</v>
      </c>
      <c r="F2" s="244" t="s">
        <v>7</v>
      </c>
      <c r="G2" s="245" t="s">
        <v>10</v>
      </c>
      <c r="H2" s="3" t="s">
        <v>1079</v>
      </c>
    </row>
    <row r="3" spans="1:8" ht="120" hidden="1" x14ac:dyDescent="0.2">
      <c r="A3" s="107">
        <v>1</v>
      </c>
      <c r="B3" s="108" t="s">
        <v>382</v>
      </c>
      <c r="C3" s="153" t="s">
        <v>362</v>
      </c>
      <c r="D3" s="109">
        <v>43481</v>
      </c>
      <c r="E3" s="110" t="s">
        <v>381</v>
      </c>
      <c r="F3" s="111" t="s">
        <v>71</v>
      </c>
      <c r="G3" s="107" t="s">
        <v>12</v>
      </c>
    </row>
    <row r="4" spans="1:8" ht="66.2" hidden="1" customHeight="1" x14ac:dyDescent="0.2">
      <c r="A4" s="195">
        <v>2</v>
      </c>
      <c r="B4" s="59" t="s">
        <v>896</v>
      </c>
      <c r="C4" s="4" t="s">
        <v>407</v>
      </c>
      <c r="D4" s="53">
        <v>43628</v>
      </c>
      <c r="E4" s="1">
        <v>43964</v>
      </c>
      <c r="F4" s="4" t="s">
        <v>71</v>
      </c>
      <c r="G4" s="195" t="s">
        <v>11</v>
      </c>
    </row>
    <row r="5" spans="1:8" ht="72" hidden="1" x14ac:dyDescent="0.2">
      <c r="A5" s="107">
        <v>3</v>
      </c>
      <c r="B5" s="185" t="s">
        <v>418</v>
      </c>
      <c r="C5" s="426" t="s">
        <v>50</v>
      </c>
      <c r="D5" s="109">
        <v>43271</v>
      </c>
      <c r="E5" s="10">
        <v>43579</v>
      </c>
      <c r="F5" s="109" t="s">
        <v>49</v>
      </c>
      <c r="G5" s="426" t="s">
        <v>11</v>
      </c>
    </row>
    <row r="6" spans="1:8" ht="295.5" customHeight="1" x14ac:dyDescent="0.2">
      <c r="A6" s="66">
        <v>4</v>
      </c>
      <c r="B6" s="59" t="s">
        <v>1040</v>
      </c>
      <c r="C6" s="195" t="s">
        <v>54</v>
      </c>
      <c r="D6" s="53">
        <v>44027</v>
      </c>
      <c r="E6" s="53" t="s">
        <v>912</v>
      </c>
      <c r="F6" s="4" t="s">
        <v>13</v>
      </c>
      <c r="G6" s="195" t="s">
        <v>11</v>
      </c>
    </row>
    <row r="7" spans="1:8" ht="242.25" hidden="1" x14ac:dyDescent="0.2">
      <c r="A7" s="66">
        <v>5</v>
      </c>
      <c r="B7" s="68" t="s">
        <v>345</v>
      </c>
      <c r="C7" s="4" t="s">
        <v>297</v>
      </c>
      <c r="D7" s="1">
        <v>43362</v>
      </c>
      <c r="E7" s="50" t="s">
        <v>334</v>
      </c>
      <c r="F7" s="4" t="s">
        <v>71</v>
      </c>
      <c r="G7" s="66" t="s">
        <v>11</v>
      </c>
    </row>
    <row r="8" spans="1:8" ht="178.5" hidden="1" x14ac:dyDescent="0.2">
      <c r="A8" s="66">
        <v>6</v>
      </c>
      <c r="B8" s="60" t="s">
        <v>295</v>
      </c>
      <c r="C8" s="66" t="s">
        <v>57</v>
      </c>
      <c r="D8" s="1">
        <v>43481</v>
      </c>
      <c r="E8" s="1">
        <v>43585</v>
      </c>
      <c r="F8" s="4" t="s">
        <v>71</v>
      </c>
      <c r="G8" s="66" t="s">
        <v>66</v>
      </c>
    </row>
    <row r="9" spans="1:8" ht="242.25" hidden="1" x14ac:dyDescent="0.2">
      <c r="A9" s="66">
        <v>7</v>
      </c>
      <c r="B9" s="65" t="s">
        <v>410</v>
      </c>
      <c r="C9" s="4" t="s">
        <v>404</v>
      </c>
      <c r="D9" s="1">
        <v>43425</v>
      </c>
      <c r="E9" s="131" t="s">
        <v>401</v>
      </c>
      <c r="F9" s="4" t="s">
        <v>71</v>
      </c>
      <c r="G9" s="66" t="s">
        <v>11</v>
      </c>
    </row>
    <row r="10" spans="1:8" ht="204" hidden="1" x14ac:dyDescent="0.2">
      <c r="A10" s="107">
        <v>8</v>
      </c>
      <c r="B10" s="151" t="s">
        <v>302</v>
      </c>
      <c r="C10" s="107" t="s">
        <v>289</v>
      </c>
      <c r="D10" s="109">
        <v>43565</v>
      </c>
      <c r="E10" s="152" t="s">
        <v>301</v>
      </c>
      <c r="F10" s="153" t="s">
        <v>71</v>
      </c>
      <c r="G10" s="107" t="s">
        <v>66</v>
      </c>
    </row>
    <row r="11" spans="1:8" ht="89.25" hidden="1" x14ac:dyDescent="0.2">
      <c r="A11" s="66">
        <v>9</v>
      </c>
      <c r="B11" s="60" t="s">
        <v>299</v>
      </c>
      <c r="C11" s="66" t="s">
        <v>54</v>
      </c>
      <c r="D11" s="1">
        <v>43628</v>
      </c>
      <c r="E11" s="1">
        <v>43642</v>
      </c>
      <c r="F11" s="4" t="s">
        <v>71</v>
      </c>
      <c r="G11" s="66" t="s">
        <v>12</v>
      </c>
    </row>
    <row r="12" spans="1:8" ht="99.2" hidden="1" customHeight="1" x14ac:dyDescent="0.2">
      <c r="A12" s="66">
        <v>10</v>
      </c>
      <c r="B12" s="60" t="s">
        <v>496</v>
      </c>
      <c r="C12" s="4" t="s">
        <v>362</v>
      </c>
      <c r="D12" s="1">
        <v>43628</v>
      </c>
      <c r="E12" s="53" t="s">
        <v>478</v>
      </c>
      <c r="F12" s="4" t="s">
        <v>485</v>
      </c>
      <c r="G12" s="66" t="s">
        <v>12</v>
      </c>
    </row>
    <row r="13" spans="1:8" ht="102" hidden="1" x14ac:dyDescent="0.2">
      <c r="A13" s="107">
        <v>11</v>
      </c>
      <c r="B13" s="154" t="s">
        <v>357</v>
      </c>
      <c r="C13" s="107" t="s">
        <v>296</v>
      </c>
      <c r="D13" s="109">
        <v>43628</v>
      </c>
      <c r="E13" s="155" t="s">
        <v>298</v>
      </c>
      <c r="F13" s="153" t="s">
        <v>71</v>
      </c>
      <c r="G13" s="107" t="s">
        <v>66</v>
      </c>
    </row>
    <row r="14" spans="1:8" ht="229.5" hidden="1" x14ac:dyDescent="0.2">
      <c r="A14" s="66">
        <v>12</v>
      </c>
      <c r="B14" s="60" t="s">
        <v>394</v>
      </c>
      <c r="C14" s="4" t="s">
        <v>349</v>
      </c>
      <c r="D14" s="1">
        <v>43619</v>
      </c>
      <c r="E14" s="131" t="s">
        <v>348</v>
      </c>
      <c r="F14" s="4" t="s">
        <v>71</v>
      </c>
      <c r="G14" s="66" t="s">
        <v>66</v>
      </c>
    </row>
    <row r="15" spans="1:8" ht="102" hidden="1" x14ac:dyDescent="0.2">
      <c r="A15" s="107">
        <v>13</v>
      </c>
      <c r="B15" s="156" t="s">
        <v>419</v>
      </c>
      <c r="C15" s="153" t="s">
        <v>417</v>
      </c>
      <c r="D15" s="109">
        <v>43628</v>
      </c>
      <c r="E15" s="109">
        <v>43677</v>
      </c>
      <c r="F15" s="153" t="s">
        <v>49</v>
      </c>
      <c r="G15" s="426" t="s">
        <v>11</v>
      </c>
    </row>
    <row r="16" spans="1:8" ht="204" hidden="1" x14ac:dyDescent="0.2">
      <c r="A16" s="66">
        <v>14</v>
      </c>
      <c r="B16" s="60" t="s">
        <v>383</v>
      </c>
      <c r="C16" s="4" t="s">
        <v>363</v>
      </c>
      <c r="D16" s="1">
        <v>43628</v>
      </c>
      <c r="E16" s="132" t="s">
        <v>333</v>
      </c>
      <c r="F16" s="4" t="s">
        <v>71</v>
      </c>
      <c r="G16" s="66" t="s">
        <v>12</v>
      </c>
    </row>
    <row r="17" spans="1:7" ht="63.75" hidden="1" x14ac:dyDescent="0.2">
      <c r="A17" s="66">
        <v>15</v>
      </c>
      <c r="B17" s="60" t="s">
        <v>472</v>
      </c>
      <c r="C17" s="4" t="s">
        <v>359</v>
      </c>
      <c r="D17" s="1">
        <v>43642</v>
      </c>
      <c r="E17" s="132" t="s">
        <v>412</v>
      </c>
      <c r="F17" s="4" t="s">
        <v>71</v>
      </c>
      <c r="G17" s="66" t="s">
        <v>12</v>
      </c>
    </row>
    <row r="18" spans="1:7" ht="51" hidden="1" x14ac:dyDescent="0.2">
      <c r="A18" s="107">
        <v>16</v>
      </c>
      <c r="B18" s="156" t="s">
        <v>300</v>
      </c>
      <c r="C18" s="107" t="s">
        <v>54</v>
      </c>
      <c r="D18" s="109">
        <v>43642</v>
      </c>
      <c r="E18" s="109">
        <v>43649</v>
      </c>
      <c r="F18" s="153" t="s">
        <v>71</v>
      </c>
      <c r="G18" s="107" t="s">
        <v>12</v>
      </c>
    </row>
    <row r="19" spans="1:7" ht="127.5" hidden="1" x14ac:dyDescent="0.2">
      <c r="A19" s="144">
        <v>17</v>
      </c>
      <c r="B19" s="59" t="s">
        <v>384</v>
      </c>
      <c r="C19" s="4" t="s">
        <v>360</v>
      </c>
      <c r="D19" s="1">
        <v>43691</v>
      </c>
      <c r="E19" s="150">
        <v>43707</v>
      </c>
      <c r="F19" s="4" t="s">
        <v>71</v>
      </c>
      <c r="G19" s="66" t="s">
        <v>12</v>
      </c>
    </row>
    <row r="20" spans="1:7" ht="240" hidden="1" customHeight="1" x14ac:dyDescent="0.2">
      <c r="A20" s="144">
        <v>18</v>
      </c>
      <c r="B20" s="60" t="s">
        <v>913</v>
      </c>
      <c r="C20" s="4" t="s">
        <v>403</v>
      </c>
      <c r="D20" s="1">
        <v>43691</v>
      </c>
      <c r="E20" s="53" t="s">
        <v>914</v>
      </c>
      <c r="F20" s="109" t="s">
        <v>49</v>
      </c>
      <c r="G20" s="195" t="s">
        <v>11</v>
      </c>
    </row>
    <row r="21" spans="1:7" ht="25.5" hidden="1" x14ac:dyDescent="0.2">
      <c r="A21" s="144">
        <v>19</v>
      </c>
      <c r="B21" s="149" t="s">
        <v>475</v>
      </c>
      <c r="C21" s="4" t="s">
        <v>360</v>
      </c>
      <c r="D21" s="1">
        <v>43691</v>
      </c>
      <c r="E21" s="1">
        <v>43861</v>
      </c>
      <c r="F21" s="4" t="s">
        <v>71</v>
      </c>
      <c r="G21" s="66" t="s">
        <v>12</v>
      </c>
    </row>
    <row r="22" spans="1:7" ht="25.5" hidden="1" x14ac:dyDescent="0.2">
      <c r="A22" s="144">
        <v>20</v>
      </c>
      <c r="B22" s="149" t="s">
        <v>476</v>
      </c>
      <c r="C22" s="4" t="s">
        <v>360</v>
      </c>
      <c r="D22" s="1">
        <v>43691</v>
      </c>
      <c r="E22" s="53" t="s">
        <v>399</v>
      </c>
      <c r="F22" s="4" t="s">
        <v>71</v>
      </c>
      <c r="G22" s="66" t="s">
        <v>12</v>
      </c>
    </row>
    <row r="23" spans="1:7" ht="25.5" hidden="1" x14ac:dyDescent="0.2">
      <c r="A23" s="144">
        <v>21</v>
      </c>
      <c r="B23" s="149" t="s">
        <v>477</v>
      </c>
      <c r="C23" s="4" t="s">
        <v>360</v>
      </c>
      <c r="D23" s="1">
        <v>43691</v>
      </c>
      <c r="E23" s="1">
        <v>43861</v>
      </c>
      <c r="F23" s="4" t="s">
        <v>71</v>
      </c>
      <c r="G23" s="66" t="s">
        <v>12</v>
      </c>
    </row>
    <row r="24" spans="1:7" ht="140.25" hidden="1" x14ac:dyDescent="0.2">
      <c r="A24" s="144">
        <v>22</v>
      </c>
      <c r="B24" s="59" t="s">
        <v>473</v>
      </c>
      <c r="C24" s="4" t="s">
        <v>360</v>
      </c>
      <c r="D24" s="1">
        <v>43712</v>
      </c>
      <c r="E24" s="53" t="s">
        <v>380</v>
      </c>
      <c r="F24" s="4" t="s">
        <v>71</v>
      </c>
      <c r="G24" s="66" t="s">
        <v>66</v>
      </c>
    </row>
    <row r="25" spans="1:7" ht="102" hidden="1" x14ac:dyDescent="0.2">
      <c r="A25" s="144">
        <v>23</v>
      </c>
      <c r="B25" s="59" t="s">
        <v>392</v>
      </c>
      <c r="C25" s="4" t="s">
        <v>360</v>
      </c>
      <c r="D25" s="1">
        <v>43712</v>
      </c>
      <c r="E25" s="1">
        <v>43735</v>
      </c>
      <c r="F25" s="4" t="s">
        <v>71</v>
      </c>
      <c r="G25" s="66" t="s">
        <v>66</v>
      </c>
    </row>
    <row r="26" spans="1:7" s="169" customFormat="1" ht="76.5" hidden="1" x14ac:dyDescent="0.2">
      <c r="A26" s="7">
        <v>24</v>
      </c>
      <c r="B26" s="167" t="s">
        <v>354</v>
      </c>
      <c r="C26" s="168" t="s">
        <v>352</v>
      </c>
      <c r="D26" s="8">
        <v>43712</v>
      </c>
      <c r="E26" s="8">
        <v>43714</v>
      </c>
      <c r="F26" s="168" t="s">
        <v>71</v>
      </c>
      <c r="G26" s="7" t="s">
        <v>12</v>
      </c>
    </row>
    <row r="27" spans="1:7" s="169" customFormat="1" ht="127.5" hidden="1" x14ac:dyDescent="0.2">
      <c r="A27" s="7">
        <v>25</v>
      </c>
      <c r="B27" s="167" t="s">
        <v>358</v>
      </c>
      <c r="C27" s="168" t="s">
        <v>352</v>
      </c>
      <c r="D27" s="8">
        <v>43712</v>
      </c>
      <c r="E27" s="8">
        <v>43714</v>
      </c>
      <c r="F27" s="168" t="s">
        <v>71</v>
      </c>
      <c r="G27" s="7" t="s">
        <v>12</v>
      </c>
    </row>
    <row r="28" spans="1:7" s="169" customFormat="1" ht="114.75" hidden="1" x14ac:dyDescent="0.2">
      <c r="A28" s="7">
        <v>26</v>
      </c>
      <c r="B28" s="170" t="s">
        <v>355</v>
      </c>
      <c r="C28" s="168" t="s">
        <v>352</v>
      </c>
      <c r="D28" s="8">
        <v>43712</v>
      </c>
      <c r="E28" s="8">
        <v>43714</v>
      </c>
      <c r="F28" s="168" t="s">
        <v>71</v>
      </c>
      <c r="G28" s="7" t="s">
        <v>12</v>
      </c>
    </row>
    <row r="29" spans="1:7" ht="188.1" hidden="1" customHeight="1" x14ac:dyDescent="0.2">
      <c r="A29" s="144">
        <v>27</v>
      </c>
      <c r="B29" s="59" t="s">
        <v>824</v>
      </c>
      <c r="C29" s="4" t="s">
        <v>360</v>
      </c>
      <c r="D29" s="1">
        <v>43712</v>
      </c>
      <c r="E29" s="172" t="s">
        <v>575</v>
      </c>
      <c r="F29" s="319" t="s">
        <v>903</v>
      </c>
      <c r="G29" s="195" t="s">
        <v>12</v>
      </c>
    </row>
    <row r="30" spans="1:7" ht="76.5" hidden="1" x14ac:dyDescent="0.2">
      <c r="A30" s="144">
        <v>28</v>
      </c>
      <c r="B30" s="171" t="s">
        <v>364</v>
      </c>
      <c r="C30" s="4" t="s">
        <v>352</v>
      </c>
      <c r="D30" s="1">
        <v>43712</v>
      </c>
      <c r="E30" s="1">
        <v>43714</v>
      </c>
      <c r="F30" s="4" t="s">
        <v>71</v>
      </c>
      <c r="G30" s="66" t="s">
        <v>66</v>
      </c>
    </row>
    <row r="31" spans="1:7" ht="102" hidden="1" x14ac:dyDescent="0.2">
      <c r="A31" s="144">
        <v>29</v>
      </c>
      <c r="B31" s="184" t="s">
        <v>411</v>
      </c>
      <c r="C31" s="4" t="s">
        <v>361</v>
      </c>
      <c r="D31" s="1">
        <v>43712</v>
      </c>
      <c r="E31" s="8">
        <v>43829</v>
      </c>
      <c r="F31" s="4" t="s">
        <v>71</v>
      </c>
      <c r="G31" s="66" t="s">
        <v>12</v>
      </c>
    </row>
    <row r="32" spans="1:7" ht="114.75" hidden="1" x14ac:dyDescent="0.2">
      <c r="A32" s="144">
        <v>31</v>
      </c>
      <c r="B32" s="167" t="s">
        <v>365</v>
      </c>
      <c r="C32" s="4" t="s">
        <v>352</v>
      </c>
      <c r="D32" s="1">
        <v>43712</v>
      </c>
      <c r="E32" s="1">
        <v>43714</v>
      </c>
      <c r="F32" s="4" t="s">
        <v>71</v>
      </c>
      <c r="G32" s="66" t="s">
        <v>66</v>
      </c>
    </row>
    <row r="33" spans="1:7" ht="140.25" hidden="1" x14ac:dyDescent="0.2">
      <c r="A33" s="144">
        <v>32</v>
      </c>
      <c r="B33" s="60" t="s">
        <v>396</v>
      </c>
      <c r="C33" s="4" t="s">
        <v>360</v>
      </c>
      <c r="D33" s="1">
        <v>43712</v>
      </c>
      <c r="E33" s="172" t="s">
        <v>391</v>
      </c>
      <c r="F33" s="4" t="s">
        <v>71</v>
      </c>
      <c r="G33" s="66" t="s">
        <v>66</v>
      </c>
    </row>
    <row r="34" spans="1:7" ht="242.25" hidden="1" x14ac:dyDescent="0.2">
      <c r="A34" s="144">
        <v>33</v>
      </c>
      <c r="B34" s="159" t="s">
        <v>406</v>
      </c>
      <c r="C34" s="4" t="s">
        <v>360</v>
      </c>
      <c r="D34" s="1">
        <v>43712</v>
      </c>
      <c r="E34" s="53" t="s">
        <v>397</v>
      </c>
      <c r="F34" s="168" t="s">
        <v>71</v>
      </c>
      <c r="G34" s="66" t="s">
        <v>66</v>
      </c>
    </row>
    <row r="35" spans="1:7" ht="25.5" hidden="1" x14ac:dyDescent="0.2">
      <c r="A35" s="144">
        <v>34</v>
      </c>
      <c r="B35" s="157" t="s">
        <v>351</v>
      </c>
      <c r="C35" s="66" t="s">
        <v>350</v>
      </c>
      <c r="D35" s="1">
        <v>43712</v>
      </c>
      <c r="E35" s="1">
        <v>43714</v>
      </c>
      <c r="F35" s="4" t="s">
        <v>71</v>
      </c>
      <c r="G35" s="66" t="s">
        <v>66</v>
      </c>
    </row>
    <row r="36" spans="1:7" ht="76.5" hidden="1" x14ac:dyDescent="0.2">
      <c r="A36" s="66">
        <v>35</v>
      </c>
      <c r="B36" s="60" t="s">
        <v>408</v>
      </c>
      <c r="C36" s="4" t="s">
        <v>404</v>
      </c>
      <c r="D36" s="1">
        <v>43733</v>
      </c>
      <c r="E36" s="53" t="s">
        <v>402</v>
      </c>
      <c r="F36" s="4" t="s">
        <v>71</v>
      </c>
      <c r="G36" s="66" t="s">
        <v>11</v>
      </c>
    </row>
    <row r="37" spans="1:7" ht="51" hidden="1" x14ac:dyDescent="0.2">
      <c r="A37" s="66">
        <v>36</v>
      </c>
      <c r="B37" s="60" t="s">
        <v>405</v>
      </c>
      <c r="C37" s="4" t="s">
        <v>360</v>
      </c>
      <c r="D37" s="1">
        <v>43748</v>
      </c>
      <c r="E37" s="1">
        <v>44227</v>
      </c>
      <c r="F37" s="4" t="s">
        <v>71</v>
      </c>
      <c r="G37" s="66" t="s">
        <v>11</v>
      </c>
    </row>
    <row r="38" spans="1:7" ht="127.5" hidden="1" x14ac:dyDescent="0.2">
      <c r="A38" s="66">
        <v>37</v>
      </c>
      <c r="B38" s="60" t="s">
        <v>400</v>
      </c>
      <c r="C38" s="4" t="s">
        <v>360</v>
      </c>
      <c r="D38" s="1">
        <v>43741</v>
      </c>
      <c r="E38" s="1">
        <v>43759</v>
      </c>
      <c r="F38" s="4" t="s">
        <v>71</v>
      </c>
      <c r="G38" s="66" t="s">
        <v>66</v>
      </c>
    </row>
    <row r="39" spans="1:7" ht="51" hidden="1" x14ac:dyDescent="0.2">
      <c r="A39" s="66">
        <v>38</v>
      </c>
      <c r="B39" s="51" t="s">
        <v>479</v>
      </c>
      <c r="C39" s="4" t="s">
        <v>403</v>
      </c>
      <c r="D39" s="1">
        <v>43768</v>
      </c>
      <c r="E39" s="1">
        <v>43838</v>
      </c>
      <c r="F39" s="4" t="s">
        <v>71</v>
      </c>
      <c r="G39" s="66" t="s">
        <v>11</v>
      </c>
    </row>
    <row r="40" spans="1:7" ht="46.9" hidden="1" customHeight="1" x14ac:dyDescent="0.2">
      <c r="A40" s="66">
        <v>39</v>
      </c>
      <c r="B40" s="60" t="s">
        <v>483</v>
      </c>
      <c r="C40" s="4" t="s">
        <v>407</v>
      </c>
      <c r="D40" s="1">
        <v>43775</v>
      </c>
      <c r="E40" s="1">
        <v>43847</v>
      </c>
      <c r="F40" s="4" t="s">
        <v>71</v>
      </c>
      <c r="G40" s="66" t="s">
        <v>11</v>
      </c>
    </row>
    <row r="41" spans="1:7" ht="52.35" hidden="1" customHeight="1" x14ac:dyDescent="0.2">
      <c r="A41" s="66">
        <v>40</v>
      </c>
      <c r="B41" s="60" t="s">
        <v>480</v>
      </c>
      <c r="C41" s="4" t="s">
        <v>409</v>
      </c>
      <c r="D41" s="1">
        <v>43775</v>
      </c>
      <c r="E41" s="1">
        <v>43808</v>
      </c>
      <c r="F41" s="4" t="s">
        <v>71</v>
      </c>
      <c r="G41" s="66" t="s">
        <v>66</v>
      </c>
    </row>
    <row r="42" spans="1:7" ht="38.25" hidden="1" x14ac:dyDescent="0.2">
      <c r="A42" s="66">
        <v>41</v>
      </c>
      <c r="B42" s="60" t="s">
        <v>474</v>
      </c>
      <c r="C42" s="4" t="s">
        <v>409</v>
      </c>
      <c r="D42" s="1">
        <v>43775</v>
      </c>
      <c r="E42" s="1">
        <v>43833</v>
      </c>
      <c r="F42" s="4" t="s">
        <v>71</v>
      </c>
      <c r="G42" s="66" t="s">
        <v>66</v>
      </c>
    </row>
    <row r="43" spans="1:7" ht="74.25" hidden="1" customHeight="1" x14ac:dyDescent="0.2">
      <c r="A43" s="66">
        <v>42</v>
      </c>
      <c r="B43" s="60" t="s">
        <v>421</v>
      </c>
      <c r="C43" s="4" t="s">
        <v>420</v>
      </c>
      <c r="D43" s="1">
        <v>43810</v>
      </c>
      <c r="E43" s="1">
        <v>44196</v>
      </c>
      <c r="F43" s="4" t="s">
        <v>49</v>
      </c>
      <c r="G43" s="195" t="s">
        <v>11</v>
      </c>
    </row>
    <row r="44" spans="1:7" ht="38.25" hidden="1" x14ac:dyDescent="0.2">
      <c r="A44" s="195">
        <v>42</v>
      </c>
      <c r="B44" s="196" t="s">
        <v>481</v>
      </c>
      <c r="C44" s="4" t="s">
        <v>360</v>
      </c>
      <c r="D44" s="1">
        <v>43823</v>
      </c>
      <c r="E44" s="1">
        <v>43861</v>
      </c>
      <c r="F44" s="4" t="s">
        <v>71</v>
      </c>
      <c r="G44" s="195" t="s">
        <v>11</v>
      </c>
    </row>
    <row r="45" spans="1:7" ht="95.1" hidden="1" customHeight="1" x14ac:dyDescent="0.2">
      <c r="A45" s="195">
        <v>43</v>
      </c>
      <c r="B45" s="60" t="s">
        <v>497</v>
      </c>
      <c r="C45" s="4" t="s">
        <v>484</v>
      </c>
      <c r="D45" s="53" t="s">
        <v>502</v>
      </c>
      <c r="E45" s="53" t="s">
        <v>486</v>
      </c>
      <c r="F45" s="4" t="s">
        <v>71</v>
      </c>
      <c r="G45" s="195" t="s">
        <v>12</v>
      </c>
    </row>
    <row r="46" spans="1:7" ht="6.75" hidden="1" customHeight="1" x14ac:dyDescent="0.2">
      <c r="A46" s="195">
        <v>45</v>
      </c>
      <c r="B46" s="65" t="s">
        <v>500</v>
      </c>
      <c r="C46" s="4" t="s">
        <v>360</v>
      </c>
      <c r="D46" s="1">
        <v>43845</v>
      </c>
      <c r="E46" s="199" t="s">
        <v>488</v>
      </c>
      <c r="F46" s="4" t="s">
        <v>499</v>
      </c>
      <c r="G46" s="195" t="s">
        <v>11</v>
      </c>
    </row>
    <row r="47" spans="1:7" ht="233.65" customHeight="1" x14ac:dyDescent="0.2">
      <c r="A47" s="195">
        <v>46</v>
      </c>
      <c r="B47" s="59" t="s">
        <v>1038</v>
      </c>
      <c r="C47" s="4" t="s">
        <v>360</v>
      </c>
      <c r="D47" s="1">
        <v>43832</v>
      </c>
      <c r="E47" s="53" t="s">
        <v>915</v>
      </c>
      <c r="F47" s="4" t="s">
        <v>13</v>
      </c>
      <c r="G47" s="195" t="s">
        <v>12</v>
      </c>
    </row>
    <row r="48" spans="1:7" ht="286.7" customHeight="1" x14ac:dyDescent="0.2">
      <c r="A48" s="195">
        <v>47</v>
      </c>
      <c r="B48" s="59" t="s">
        <v>1041</v>
      </c>
      <c r="C48" s="4" t="s">
        <v>360</v>
      </c>
      <c r="D48" s="1">
        <v>43852</v>
      </c>
      <c r="E48" s="1">
        <v>43981</v>
      </c>
      <c r="F48" s="4" t="s">
        <v>13</v>
      </c>
      <c r="G48" s="195" t="s">
        <v>12</v>
      </c>
    </row>
    <row r="49" spans="1:8" ht="148.15" customHeight="1" x14ac:dyDescent="0.2">
      <c r="A49" s="195">
        <v>48</v>
      </c>
      <c r="B49" s="59" t="s">
        <v>1007</v>
      </c>
      <c r="C49" s="4" t="s">
        <v>360</v>
      </c>
      <c r="D49" s="1">
        <v>43852</v>
      </c>
      <c r="E49" s="53" t="s">
        <v>847</v>
      </c>
      <c r="F49" s="4" t="s">
        <v>13</v>
      </c>
      <c r="G49" s="195" t="s">
        <v>12</v>
      </c>
      <c r="H49" s="130"/>
    </row>
    <row r="50" spans="1:8" ht="76.5" hidden="1" x14ac:dyDescent="0.2">
      <c r="A50" s="195">
        <v>49</v>
      </c>
      <c r="B50" s="196" t="s">
        <v>498</v>
      </c>
      <c r="C50" s="4" t="s">
        <v>360</v>
      </c>
      <c r="D50" s="1">
        <v>43866</v>
      </c>
      <c r="E50" s="1">
        <v>43868</v>
      </c>
      <c r="F50" s="4" t="s">
        <v>499</v>
      </c>
      <c r="G50" s="195" t="s">
        <v>66</v>
      </c>
    </row>
    <row r="51" spans="1:8" ht="25.5" hidden="1" x14ac:dyDescent="0.2">
      <c r="A51" s="195">
        <v>50</v>
      </c>
      <c r="B51" s="59" t="s">
        <v>487</v>
      </c>
      <c r="C51" s="4" t="s">
        <v>360</v>
      </c>
      <c r="D51" s="1">
        <v>43866</v>
      </c>
      <c r="E51" s="1">
        <v>43880</v>
      </c>
      <c r="F51" s="4" t="s">
        <v>499</v>
      </c>
      <c r="G51" s="195" t="s">
        <v>12</v>
      </c>
    </row>
    <row r="52" spans="1:8" ht="122.25" hidden="1" customHeight="1" x14ac:dyDescent="0.2">
      <c r="A52" s="9">
        <v>51</v>
      </c>
      <c r="B52" s="203" t="s">
        <v>504</v>
      </c>
      <c r="C52" s="200" t="s">
        <v>407</v>
      </c>
      <c r="D52" s="201">
        <v>43873</v>
      </c>
      <c r="E52" s="201">
        <v>43901</v>
      </c>
      <c r="F52" s="200" t="s">
        <v>503</v>
      </c>
      <c r="G52" s="202" t="s">
        <v>66</v>
      </c>
    </row>
    <row r="53" spans="1:8" ht="171.2" hidden="1" customHeight="1" x14ac:dyDescent="0.2">
      <c r="A53" s="195">
        <v>52</v>
      </c>
      <c r="B53" s="59" t="s">
        <v>605</v>
      </c>
      <c r="C53" s="4" t="s">
        <v>484</v>
      </c>
      <c r="D53" s="1">
        <v>43880</v>
      </c>
      <c r="E53" s="53" t="s">
        <v>904</v>
      </c>
      <c r="F53" s="319" t="s">
        <v>905</v>
      </c>
      <c r="G53" s="195" t="s">
        <v>66</v>
      </c>
    </row>
    <row r="54" spans="1:8" ht="25.5" hidden="1" x14ac:dyDescent="0.2">
      <c r="A54" s="195">
        <v>53</v>
      </c>
      <c r="B54" s="60" t="s">
        <v>501</v>
      </c>
      <c r="C54" s="195" t="s">
        <v>5</v>
      </c>
      <c r="D54" s="1">
        <v>43877</v>
      </c>
      <c r="E54" s="1" t="s">
        <v>4</v>
      </c>
      <c r="F54" s="4" t="s">
        <v>505</v>
      </c>
      <c r="G54" s="195" t="s">
        <v>49</v>
      </c>
    </row>
    <row r="55" spans="1:8" ht="95.1" hidden="1" customHeight="1" x14ac:dyDescent="0.2">
      <c r="A55" s="202">
        <v>54</v>
      </c>
      <c r="B55" s="246" t="s">
        <v>578</v>
      </c>
      <c r="C55" s="11" t="s">
        <v>506</v>
      </c>
      <c r="D55" s="204">
        <v>43894</v>
      </c>
      <c r="E55" s="252">
        <v>43922</v>
      </c>
      <c r="F55" s="254" t="s">
        <v>579</v>
      </c>
      <c r="G55" s="202" t="s">
        <v>66</v>
      </c>
    </row>
    <row r="56" spans="1:8" ht="95.85" hidden="1" customHeight="1" x14ac:dyDescent="0.2">
      <c r="A56" s="195">
        <v>55</v>
      </c>
      <c r="B56" s="65" t="s">
        <v>576</v>
      </c>
      <c r="C56" s="4" t="s">
        <v>360</v>
      </c>
      <c r="D56" s="1">
        <v>43901</v>
      </c>
      <c r="E56" s="1" t="s">
        <v>4</v>
      </c>
      <c r="F56" s="4" t="s">
        <v>71</v>
      </c>
      <c r="G56" s="195" t="s">
        <v>11</v>
      </c>
    </row>
    <row r="57" spans="1:8" ht="78.400000000000006" hidden="1" customHeight="1" x14ac:dyDescent="0.2">
      <c r="A57" s="195">
        <v>56</v>
      </c>
      <c r="B57" s="247" t="s">
        <v>828</v>
      </c>
      <c r="C57" s="4" t="s">
        <v>360</v>
      </c>
      <c r="D57" s="1">
        <v>43901</v>
      </c>
      <c r="E57" s="1">
        <v>43915</v>
      </c>
      <c r="F57" s="4" t="s">
        <v>831</v>
      </c>
      <c r="G57" s="195" t="s">
        <v>11</v>
      </c>
    </row>
    <row r="58" spans="1:8" ht="324" customHeight="1" x14ac:dyDescent="0.2">
      <c r="A58" s="195">
        <v>57</v>
      </c>
      <c r="B58" s="59" t="s">
        <v>1042</v>
      </c>
      <c r="C58" s="195" t="s">
        <v>471</v>
      </c>
      <c r="D58" s="1">
        <v>43908</v>
      </c>
      <c r="E58" s="1">
        <v>44012</v>
      </c>
      <c r="F58" s="4" t="s">
        <v>13</v>
      </c>
      <c r="G58" s="195" t="s">
        <v>11</v>
      </c>
    </row>
    <row r="59" spans="1:8" ht="111.4" hidden="1" customHeight="1" x14ac:dyDescent="0.2">
      <c r="A59" s="195">
        <v>58</v>
      </c>
      <c r="B59" s="59" t="s">
        <v>901</v>
      </c>
      <c r="C59" s="4" t="s">
        <v>851</v>
      </c>
      <c r="D59" s="1">
        <v>43915</v>
      </c>
      <c r="E59" s="53" t="s">
        <v>902</v>
      </c>
      <c r="F59" s="373" t="s">
        <v>906</v>
      </c>
      <c r="G59" s="195" t="s">
        <v>12</v>
      </c>
    </row>
    <row r="60" spans="1:8" ht="38.25" hidden="1" x14ac:dyDescent="0.2">
      <c r="A60" s="195">
        <v>59</v>
      </c>
      <c r="B60" s="247" t="s">
        <v>829</v>
      </c>
      <c r="C60" s="4" t="s">
        <v>360</v>
      </c>
      <c r="D60" s="1">
        <v>43924</v>
      </c>
      <c r="E60" s="1">
        <v>43936</v>
      </c>
      <c r="F60" s="4" t="s">
        <v>830</v>
      </c>
      <c r="G60" s="195" t="s">
        <v>12</v>
      </c>
    </row>
    <row r="61" spans="1:8" ht="12.95" hidden="1" customHeight="1" x14ac:dyDescent="0.2">
      <c r="A61" s="195">
        <v>60</v>
      </c>
      <c r="B61" s="59" t="s">
        <v>853</v>
      </c>
      <c r="C61" s="4" t="s">
        <v>360</v>
      </c>
      <c r="D61" s="1">
        <v>43943</v>
      </c>
      <c r="E61" s="1" t="s">
        <v>854</v>
      </c>
      <c r="F61" s="4" t="s">
        <v>71</v>
      </c>
      <c r="G61" s="195" t="s">
        <v>12</v>
      </c>
    </row>
    <row r="62" spans="1:8" ht="167.85" customHeight="1" x14ac:dyDescent="0.2">
      <c r="A62" s="195">
        <v>61</v>
      </c>
      <c r="B62" s="59" t="s">
        <v>1043</v>
      </c>
      <c r="C62" s="195" t="s">
        <v>470</v>
      </c>
      <c r="D62" s="251">
        <v>43950</v>
      </c>
      <c r="E62" s="1" t="s">
        <v>4</v>
      </c>
      <c r="F62" s="4" t="s">
        <v>13</v>
      </c>
      <c r="G62" s="195" t="s">
        <v>66</v>
      </c>
    </row>
    <row r="63" spans="1:8" ht="180" hidden="1" customHeight="1" x14ac:dyDescent="0.2">
      <c r="A63" s="195">
        <v>62</v>
      </c>
      <c r="B63" s="368" t="s">
        <v>907</v>
      </c>
      <c r="C63" s="195" t="s">
        <v>470</v>
      </c>
      <c r="D63" s="251">
        <v>43964</v>
      </c>
      <c r="E63" s="1">
        <v>44013</v>
      </c>
      <c r="F63" s="4" t="s">
        <v>908</v>
      </c>
      <c r="G63" s="195" t="s">
        <v>66</v>
      </c>
    </row>
    <row r="64" spans="1:8" ht="103.9" hidden="1" customHeight="1" x14ac:dyDescent="0.2">
      <c r="A64" s="195">
        <v>63</v>
      </c>
      <c r="B64" s="59" t="s">
        <v>909</v>
      </c>
      <c r="C64" s="195" t="s">
        <v>470</v>
      </c>
      <c r="D64" s="1">
        <v>43971</v>
      </c>
      <c r="E64" s="1">
        <v>44013</v>
      </c>
      <c r="F64" s="4" t="s">
        <v>910</v>
      </c>
      <c r="G64" s="195" t="s">
        <v>66</v>
      </c>
    </row>
    <row r="65" spans="1:7" ht="33.75" hidden="1" x14ac:dyDescent="0.2">
      <c r="A65" s="195">
        <v>64</v>
      </c>
      <c r="B65" s="374" t="s">
        <v>911</v>
      </c>
      <c r="C65" s="195" t="s">
        <v>470</v>
      </c>
      <c r="D65" s="1">
        <v>44036</v>
      </c>
      <c r="E65" s="1">
        <v>44013</v>
      </c>
      <c r="F65" s="4" t="s">
        <v>910</v>
      </c>
      <c r="G65" s="195" t="s">
        <v>66</v>
      </c>
    </row>
    <row r="66" spans="1:7" ht="138.75" customHeight="1" x14ac:dyDescent="0.2">
      <c r="A66" s="195">
        <v>65</v>
      </c>
      <c r="B66" s="375" t="s">
        <v>1044</v>
      </c>
      <c r="C66" s="195" t="s">
        <v>470</v>
      </c>
      <c r="D66" s="1">
        <v>44013</v>
      </c>
      <c r="E66" s="1" t="s">
        <v>4</v>
      </c>
      <c r="F66" s="4" t="s">
        <v>13</v>
      </c>
      <c r="G66" s="195" t="s">
        <v>11</v>
      </c>
    </row>
    <row r="67" spans="1:7" ht="58.7" hidden="1" customHeight="1" x14ac:dyDescent="0.2">
      <c r="A67" s="195">
        <v>66</v>
      </c>
      <c r="B67" s="375" t="s">
        <v>1008</v>
      </c>
      <c r="C67" s="195" t="s">
        <v>471</v>
      </c>
      <c r="D67" s="1">
        <v>44013</v>
      </c>
      <c r="E67" s="1">
        <v>44055</v>
      </c>
      <c r="F67" s="4" t="s">
        <v>1036</v>
      </c>
      <c r="G67" s="195" t="s">
        <v>12</v>
      </c>
    </row>
    <row r="68" spans="1:7" ht="25.15" hidden="1" customHeight="1" x14ac:dyDescent="0.2">
      <c r="A68" s="195">
        <v>67</v>
      </c>
      <c r="B68" s="376" t="s">
        <v>1009</v>
      </c>
      <c r="C68" s="195" t="s">
        <v>470</v>
      </c>
      <c r="D68" s="1">
        <v>44027</v>
      </c>
      <c r="E68" s="1">
        <v>44034</v>
      </c>
      <c r="F68" s="4" t="s">
        <v>1010</v>
      </c>
      <c r="G68" s="195" t="s">
        <v>66</v>
      </c>
    </row>
    <row r="69" spans="1:7" ht="90" hidden="1" x14ac:dyDescent="0.2">
      <c r="A69" s="195">
        <v>68</v>
      </c>
      <c r="B69" s="375" t="s">
        <v>1030</v>
      </c>
      <c r="C69" s="195" t="s">
        <v>470</v>
      </c>
      <c r="D69" s="1">
        <v>44048</v>
      </c>
      <c r="E69" s="1">
        <v>44050</v>
      </c>
      <c r="F69" s="4" t="s">
        <v>1037</v>
      </c>
      <c r="G69" s="195" t="s">
        <v>66</v>
      </c>
    </row>
    <row r="70" spans="1:7" ht="1.5" hidden="1" customHeight="1" x14ac:dyDescent="0.2">
      <c r="A70" s="195">
        <v>69</v>
      </c>
      <c r="B70" s="375" t="s">
        <v>1031</v>
      </c>
      <c r="C70" s="195" t="s">
        <v>470</v>
      </c>
      <c r="D70" s="1">
        <v>44048</v>
      </c>
      <c r="E70" s="1">
        <v>44074</v>
      </c>
      <c r="F70" s="4" t="s">
        <v>1037</v>
      </c>
      <c r="G70" s="195" t="s">
        <v>11</v>
      </c>
    </row>
    <row r="71" spans="1:7" ht="101.25" x14ac:dyDescent="0.2">
      <c r="A71" s="195">
        <v>70</v>
      </c>
      <c r="B71" s="376" t="s">
        <v>1039</v>
      </c>
      <c r="C71" s="195" t="s">
        <v>470</v>
      </c>
      <c r="D71" s="1">
        <v>44048</v>
      </c>
      <c r="E71" s="1">
        <v>44074</v>
      </c>
      <c r="F71" s="4" t="s">
        <v>13</v>
      </c>
      <c r="G71" s="195" t="s">
        <v>11</v>
      </c>
    </row>
    <row r="72" spans="1:7" ht="28.5" hidden="1" customHeight="1" x14ac:dyDescent="0.2">
      <c r="A72" s="195">
        <v>71</v>
      </c>
      <c r="B72" s="376" t="s">
        <v>1011</v>
      </c>
      <c r="C72" s="195" t="s">
        <v>470</v>
      </c>
      <c r="D72" s="1">
        <v>44048</v>
      </c>
      <c r="E72" s="1">
        <v>44074</v>
      </c>
      <c r="F72" s="4" t="s">
        <v>1032</v>
      </c>
      <c r="G72" s="195" t="s">
        <v>11</v>
      </c>
    </row>
    <row r="73" spans="1:7" ht="33.75" x14ac:dyDescent="0.2">
      <c r="A73" s="195">
        <v>71</v>
      </c>
      <c r="B73" s="425" t="s">
        <v>1045</v>
      </c>
      <c r="C73" s="249" t="s">
        <v>823</v>
      </c>
      <c r="D73" s="248">
        <v>44069</v>
      </c>
      <c r="E73" s="249" t="s">
        <v>4</v>
      </c>
      <c r="F73" s="249" t="s">
        <v>13</v>
      </c>
      <c r="G73" s="249" t="s">
        <v>66</v>
      </c>
    </row>
  </sheetData>
  <autoFilter ref="A2:G73" xr:uid="{568CF80D-C56F-4841-8993-AE4080979B33}">
    <filterColumn colId="5">
      <filters>
        <filter val="Open"/>
      </filters>
    </filterColumn>
  </autoFilter>
  <mergeCells count="1">
    <mergeCell ref="A1:G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C9FFB-8FFD-4966-AA6F-A19CD1208E5C}">
  <sheetPr filterMode="1"/>
  <dimension ref="A1:J13"/>
  <sheetViews>
    <sheetView showGridLines="0" tabSelected="1" topLeftCell="D3" zoomScale="80" zoomScaleNormal="80" zoomScaleSheetLayoutView="80" workbookViewId="0">
      <pane ySplit="1" topLeftCell="A9" activePane="bottomLeft" state="frozen"/>
      <selection activeCell="A3" sqref="A3"/>
      <selection pane="bottomLeft" activeCell="J9" sqref="J9"/>
    </sheetView>
  </sheetViews>
  <sheetFormatPr defaultColWidth="7.21875" defaultRowHeight="15" x14ac:dyDescent="0.2"/>
  <cols>
    <col min="1" max="1" width="3.5546875" style="541" customWidth="1"/>
    <col min="2" max="2" width="8.88671875" style="541" bestFit="1" customWidth="1"/>
    <col min="3" max="3" width="85.33203125" style="540" customWidth="1"/>
    <col min="4" max="4" width="8.88671875" style="539" customWidth="1"/>
    <col min="5" max="5" width="6.5546875" style="539" customWidth="1"/>
    <col min="6" max="6" width="11.33203125" style="539" customWidth="1"/>
    <col min="7" max="7" width="18.21875" style="539" bestFit="1" customWidth="1"/>
    <col min="8" max="8" width="9.109375" style="539" hidden="1" customWidth="1"/>
    <col min="9" max="9" width="41.21875" style="539" customWidth="1"/>
    <col min="10" max="10" width="13" style="538" bestFit="1" customWidth="1"/>
    <col min="11" max="16384" width="7.21875" style="538"/>
  </cols>
  <sheetData>
    <row r="1" spans="1:10" ht="15.75" x14ac:dyDescent="0.2">
      <c r="A1" s="564" t="s">
        <v>1078</v>
      </c>
      <c r="B1" s="564"/>
      <c r="E1" s="538"/>
      <c r="F1" s="563"/>
      <c r="I1" s="539" t="s">
        <v>1077</v>
      </c>
    </row>
    <row r="3" spans="1:10" ht="38.25" x14ac:dyDescent="0.2">
      <c r="A3" s="562" t="s">
        <v>386</v>
      </c>
      <c r="B3" s="562" t="s">
        <v>1072</v>
      </c>
      <c r="C3" s="561" t="s">
        <v>1076</v>
      </c>
      <c r="D3" s="559" t="s">
        <v>1075</v>
      </c>
      <c r="E3" s="560" t="s">
        <v>466</v>
      </c>
      <c r="F3" s="559" t="s">
        <v>1074</v>
      </c>
      <c r="G3" s="558" t="s">
        <v>1073</v>
      </c>
      <c r="H3" s="558" t="s">
        <v>1072</v>
      </c>
      <c r="I3" s="558" t="s">
        <v>1071</v>
      </c>
      <c r="J3" s="538" t="s">
        <v>1080</v>
      </c>
    </row>
    <row r="4" spans="1:10" ht="257.25" hidden="1" customHeight="1" x14ac:dyDescent="0.2">
      <c r="A4" s="547">
        <v>1</v>
      </c>
      <c r="B4" s="547" t="s">
        <v>66</v>
      </c>
      <c r="C4" s="557" t="s">
        <v>1070</v>
      </c>
      <c r="D4" s="556" t="s">
        <v>1069</v>
      </c>
      <c r="E4" s="556" t="s">
        <v>1068</v>
      </c>
      <c r="F4" s="555" t="s">
        <v>1067</v>
      </c>
      <c r="G4" s="554">
        <v>43949</v>
      </c>
      <c r="H4" s="542"/>
      <c r="I4" s="553"/>
    </row>
    <row r="5" spans="1:10" ht="173.25" customHeight="1" x14ac:dyDescent="0.2">
      <c r="A5" s="546">
        <v>2</v>
      </c>
      <c r="B5" s="546" t="s">
        <v>66</v>
      </c>
      <c r="C5" s="552" t="s">
        <v>1066</v>
      </c>
      <c r="D5" s="544" t="s">
        <v>1065</v>
      </c>
      <c r="E5" s="542" t="s">
        <v>13</v>
      </c>
      <c r="F5" s="542" t="s">
        <v>416</v>
      </c>
      <c r="G5" s="542"/>
      <c r="H5" s="542"/>
      <c r="I5" s="542"/>
    </row>
    <row r="6" spans="1:10" ht="225.75" customHeight="1" x14ac:dyDescent="0.2">
      <c r="A6" s="547">
        <v>3</v>
      </c>
      <c r="B6" s="546" t="s">
        <v>11</v>
      </c>
      <c r="C6" s="552" t="s">
        <v>1064</v>
      </c>
      <c r="D6" s="544" t="s">
        <v>1063</v>
      </c>
      <c r="E6" s="542" t="s">
        <v>13</v>
      </c>
      <c r="F6" s="542" t="s">
        <v>416</v>
      </c>
      <c r="G6" s="542"/>
      <c r="H6" s="542"/>
      <c r="I6" s="551"/>
    </row>
    <row r="7" spans="1:10" ht="69" customHeight="1" x14ac:dyDescent="0.2">
      <c r="A7" s="546">
        <v>4</v>
      </c>
      <c r="B7" s="546" t="s">
        <v>11</v>
      </c>
      <c r="C7" s="552" t="s">
        <v>1062</v>
      </c>
      <c r="D7" s="544" t="s">
        <v>1061</v>
      </c>
      <c r="E7" s="542" t="s">
        <v>13</v>
      </c>
      <c r="F7" s="542" t="s">
        <v>416</v>
      </c>
      <c r="G7" s="542"/>
      <c r="H7" s="542"/>
      <c r="I7" s="551" t="s">
        <v>1060</v>
      </c>
    </row>
    <row r="8" spans="1:10" ht="120" customHeight="1" x14ac:dyDescent="0.2">
      <c r="A8" s="546">
        <v>5</v>
      </c>
      <c r="B8" s="546" t="s">
        <v>12</v>
      </c>
      <c r="C8" s="545" t="s">
        <v>1059</v>
      </c>
      <c r="D8" s="544" t="s">
        <v>1058</v>
      </c>
      <c r="E8" s="542" t="s">
        <v>13</v>
      </c>
      <c r="F8" s="543">
        <v>44078</v>
      </c>
      <c r="G8" s="542"/>
      <c r="H8" s="542"/>
      <c r="I8" s="542"/>
    </row>
    <row r="9" spans="1:10" ht="106.5" customHeight="1" x14ac:dyDescent="0.2">
      <c r="A9" s="547">
        <v>6</v>
      </c>
      <c r="B9" s="546" t="s">
        <v>66</v>
      </c>
      <c r="C9" s="550" t="s">
        <v>1057</v>
      </c>
      <c r="D9" s="544" t="s">
        <v>1056</v>
      </c>
      <c r="E9" s="542" t="s">
        <v>13</v>
      </c>
      <c r="F9" s="542" t="s">
        <v>416</v>
      </c>
      <c r="G9" s="542"/>
      <c r="H9" s="542"/>
      <c r="I9" s="542"/>
    </row>
    <row r="10" spans="1:10" ht="176.25" customHeight="1" x14ac:dyDescent="0.2">
      <c r="A10" s="546">
        <v>7</v>
      </c>
      <c r="B10" s="546" t="s">
        <v>66</v>
      </c>
      <c r="C10" s="549" t="s">
        <v>1055</v>
      </c>
      <c r="D10" s="544" t="s">
        <v>1054</v>
      </c>
      <c r="E10" s="542" t="s">
        <v>13</v>
      </c>
      <c r="F10" s="548">
        <v>44109</v>
      </c>
      <c r="G10" s="542"/>
      <c r="H10" s="542"/>
      <c r="I10" s="542" t="s">
        <v>1053</v>
      </c>
    </row>
    <row r="11" spans="1:10" ht="70.5" customHeight="1" x14ac:dyDescent="0.2">
      <c r="A11" s="547">
        <v>8</v>
      </c>
      <c r="B11" s="546" t="s">
        <v>12</v>
      </c>
      <c r="C11" s="545" t="s">
        <v>1052</v>
      </c>
      <c r="D11" s="544" t="s">
        <v>1051</v>
      </c>
      <c r="E11" s="542" t="s">
        <v>13</v>
      </c>
      <c r="F11" s="543">
        <v>44104</v>
      </c>
      <c r="G11" s="542"/>
      <c r="H11" s="542"/>
      <c r="I11" s="542"/>
    </row>
    <row r="12" spans="1:10" ht="81" customHeight="1" x14ac:dyDescent="0.2">
      <c r="A12" s="546">
        <v>9</v>
      </c>
      <c r="B12" s="546" t="s">
        <v>12</v>
      </c>
      <c r="C12" s="545" t="s">
        <v>1050</v>
      </c>
      <c r="D12" s="544" t="s">
        <v>1049</v>
      </c>
      <c r="E12" s="542" t="s">
        <v>13</v>
      </c>
      <c r="F12" s="543">
        <v>44113</v>
      </c>
      <c r="G12" s="542"/>
      <c r="H12" s="542"/>
      <c r="I12" s="542"/>
    </row>
    <row r="13" spans="1:10" ht="60" hidden="1" x14ac:dyDescent="0.2">
      <c r="A13" s="546">
        <v>10</v>
      </c>
      <c r="B13" s="546" t="s">
        <v>11</v>
      </c>
      <c r="C13" s="545" t="s">
        <v>1048</v>
      </c>
      <c r="D13" s="544" t="s">
        <v>1047</v>
      </c>
      <c r="E13" s="544" t="s">
        <v>1046</v>
      </c>
      <c r="F13" s="543">
        <v>44084</v>
      </c>
      <c r="G13" s="542"/>
      <c r="H13" s="542"/>
      <c r="I13" s="542"/>
    </row>
  </sheetData>
  <autoFilter ref="A3:I13" xr:uid="{217FF333-99DA-4510-8BD2-DDDD2C0ED1B1}">
    <filterColumn colId="4">
      <filters>
        <filter val="Open"/>
      </filters>
    </filterColumn>
  </autoFilter>
  <pageMargins left="0.31496062992125984" right="0.15748031496062992" top="0.23" bottom="0.17" header="0.27559055118110237" footer="0.31496062992125984"/>
  <pageSetup paperSize="9" scale="85" orientation="landscape" r:id="rId1"/>
  <drawing r:id="rId2"/>
  <legacyDrawing r:id="rId3"/>
  <oleObjects>
    <mc:AlternateContent xmlns:mc="http://schemas.openxmlformats.org/markup-compatibility/2006">
      <mc:Choice Requires="x14">
        <oleObject progId="Presentation" dvAspect="DVASPECT_ICON" shapeId="44033" r:id="rId4">
          <objectPr defaultSize="0" r:id="rId5">
            <anchor moveWithCells="1">
              <from>
                <xdr:col>8</xdr:col>
                <xdr:colOff>171450</xdr:colOff>
                <xdr:row>4</xdr:row>
                <xdr:rowOff>885825</xdr:rowOff>
              </from>
              <to>
                <xdr:col>8</xdr:col>
                <xdr:colOff>1076325</xdr:colOff>
                <xdr:row>4</xdr:row>
                <xdr:rowOff>1571625</xdr:rowOff>
              </to>
            </anchor>
          </objectPr>
        </oleObject>
      </mc:Choice>
      <mc:Fallback>
        <oleObject progId="Presentation" dvAspect="DVASPECT_ICON" shapeId="44033" r:id="rId4"/>
      </mc:Fallback>
    </mc:AlternateContent>
    <mc:AlternateContent xmlns:mc="http://schemas.openxmlformats.org/markup-compatibility/2006">
      <mc:Choice Requires="x14">
        <oleObject progId="Worksheet" dvAspect="DVASPECT_ICON" shapeId="44034" r:id="rId6">
          <objectPr defaultSize="0" autoPict="0" r:id="rId7">
            <anchor moveWithCells="1">
              <from>
                <xdr:col>8</xdr:col>
                <xdr:colOff>95250</xdr:colOff>
                <xdr:row>3</xdr:row>
                <xdr:rowOff>123825</xdr:rowOff>
              </from>
              <to>
                <xdr:col>8</xdr:col>
                <xdr:colOff>1000125</xdr:colOff>
                <xdr:row>4</xdr:row>
                <xdr:rowOff>657225</xdr:rowOff>
              </to>
            </anchor>
          </objectPr>
        </oleObject>
      </mc:Choice>
      <mc:Fallback>
        <oleObject progId="Worksheet" dvAspect="DVASPECT_ICON" shapeId="44034" r:id="rId6"/>
      </mc:Fallback>
    </mc:AlternateContent>
    <mc:AlternateContent xmlns:mc="http://schemas.openxmlformats.org/markup-compatibility/2006">
      <mc:Choice Requires="x14">
        <oleObject progId="Presentation" dvAspect="DVASPECT_ICON" shapeId="44035" r:id="rId8">
          <objectPr defaultSize="0" autoPict="0" r:id="rId9">
            <anchor moveWithCells="1">
              <from>
                <xdr:col>8</xdr:col>
                <xdr:colOff>200025</xdr:colOff>
                <xdr:row>5</xdr:row>
                <xdr:rowOff>2114550</xdr:rowOff>
              </from>
              <to>
                <xdr:col>8</xdr:col>
                <xdr:colOff>942975</xdr:colOff>
                <xdr:row>5</xdr:row>
                <xdr:rowOff>2676525</xdr:rowOff>
              </to>
            </anchor>
          </objectPr>
        </oleObject>
      </mc:Choice>
      <mc:Fallback>
        <oleObject progId="Presentation" dvAspect="DVASPECT_ICON" shapeId="44035" r:id="rId8"/>
      </mc:Fallback>
    </mc:AlternateContent>
    <mc:AlternateContent xmlns:mc="http://schemas.openxmlformats.org/markup-compatibility/2006">
      <mc:Choice Requires="x14">
        <oleObject progId="Presentation" dvAspect="DVASPECT_ICON" shapeId="44036" r:id="rId10">
          <objectPr defaultSize="0" autoPict="0" r:id="rId11">
            <anchor moveWithCells="1">
              <from>
                <xdr:col>8</xdr:col>
                <xdr:colOff>142875</xdr:colOff>
                <xdr:row>7</xdr:row>
                <xdr:rowOff>238125</xdr:rowOff>
              </from>
              <to>
                <xdr:col>8</xdr:col>
                <xdr:colOff>1476375</xdr:colOff>
                <xdr:row>7</xdr:row>
                <xdr:rowOff>1238250</xdr:rowOff>
              </to>
            </anchor>
          </objectPr>
        </oleObject>
      </mc:Choice>
      <mc:Fallback>
        <oleObject progId="Presentation" dvAspect="DVASPECT_ICON" shapeId="44036" r:id="rId10"/>
      </mc:Fallback>
    </mc:AlternateContent>
    <mc:AlternateContent xmlns:mc="http://schemas.openxmlformats.org/markup-compatibility/2006">
      <mc:Choice Requires="x14">
        <oleObject progId="Presentation" dvAspect="DVASPECT_ICON" shapeId="44037" r:id="rId12">
          <objectPr defaultSize="0" r:id="rId13">
            <anchor moveWithCells="1">
              <from>
                <xdr:col>8</xdr:col>
                <xdr:colOff>171450</xdr:colOff>
                <xdr:row>10</xdr:row>
                <xdr:rowOff>57150</xdr:rowOff>
              </from>
              <to>
                <xdr:col>8</xdr:col>
                <xdr:colOff>1085850</xdr:colOff>
                <xdr:row>10</xdr:row>
                <xdr:rowOff>742950</xdr:rowOff>
              </to>
            </anchor>
          </objectPr>
        </oleObject>
      </mc:Choice>
      <mc:Fallback>
        <oleObject progId="Presentation" dvAspect="DVASPECT_ICON" shapeId="44037" r:id="rId12"/>
      </mc:Fallback>
    </mc:AlternateContent>
    <mc:AlternateContent xmlns:mc="http://schemas.openxmlformats.org/markup-compatibility/2006">
      <mc:Choice Requires="x14">
        <oleObject progId="Acrobat Document" dvAspect="DVASPECT_ICON" shapeId="44038" r:id="rId14">
          <objectPr defaultSize="0" r:id="rId15">
            <anchor moveWithCells="1">
              <from>
                <xdr:col>8</xdr:col>
                <xdr:colOff>133350</xdr:colOff>
                <xdr:row>12</xdr:row>
                <xdr:rowOff>38100</xdr:rowOff>
              </from>
              <to>
                <xdr:col>8</xdr:col>
                <xdr:colOff>1047750</xdr:colOff>
                <xdr:row>16</xdr:row>
                <xdr:rowOff>123825</xdr:rowOff>
              </to>
            </anchor>
          </objectPr>
        </oleObject>
      </mc:Choice>
      <mc:Fallback>
        <oleObject progId="Acrobat Document" dvAspect="DVASPECT_ICON" shapeId="44038" r:id="rId14"/>
      </mc:Fallback>
    </mc:AlternateContent>
    <mc:AlternateContent xmlns:mc="http://schemas.openxmlformats.org/markup-compatibility/2006">
      <mc:Choice Requires="x14">
        <oleObject progId="Presentation" dvAspect="DVASPECT_ICON" shapeId="44039" r:id="rId16">
          <objectPr defaultSize="0" r:id="rId17">
            <anchor moveWithCells="1">
              <from>
                <xdr:col>8</xdr:col>
                <xdr:colOff>171450</xdr:colOff>
                <xdr:row>11</xdr:row>
                <xdr:rowOff>104775</xdr:rowOff>
              </from>
              <to>
                <xdr:col>8</xdr:col>
                <xdr:colOff>1085850</xdr:colOff>
                <xdr:row>11</xdr:row>
                <xdr:rowOff>790575</xdr:rowOff>
              </to>
            </anchor>
          </objectPr>
        </oleObject>
      </mc:Choice>
      <mc:Fallback>
        <oleObject progId="Presentation" dvAspect="DVASPECT_ICON" shapeId="44039" r:id="rId1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8B8D-7224-4390-93CF-82698A3B2FA7}">
  <dimension ref="A1:G4"/>
  <sheetViews>
    <sheetView workbookViewId="0">
      <selection activeCell="B3" sqref="B3:G4"/>
    </sheetView>
  </sheetViews>
  <sheetFormatPr defaultRowHeight="15" x14ac:dyDescent="0.2"/>
  <cols>
    <col min="1" max="1" width="3.109375" style="69" bestFit="1" customWidth="1"/>
    <col min="2" max="2" width="79.44140625" customWidth="1"/>
    <col min="4" max="4" width="9.21875" bestFit="1" customWidth="1"/>
  </cols>
  <sheetData>
    <row r="1" spans="1:7" x14ac:dyDescent="0.2">
      <c r="A1" s="436" t="s">
        <v>0</v>
      </c>
      <c r="B1" s="437"/>
      <c r="C1" s="438"/>
      <c r="D1" s="438"/>
      <c r="E1" s="438"/>
      <c r="F1" s="438"/>
      <c r="G1" s="439"/>
    </row>
    <row r="2" spans="1:7" ht="25.5" x14ac:dyDescent="0.2">
      <c r="A2" s="416" t="s">
        <v>1</v>
      </c>
      <c r="B2" s="417" t="s">
        <v>2</v>
      </c>
      <c r="C2" s="418" t="s">
        <v>8</v>
      </c>
      <c r="D2" s="419" t="s">
        <v>6</v>
      </c>
      <c r="E2" s="419" t="s">
        <v>14</v>
      </c>
      <c r="F2" s="420" t="s">
        <v>7</v>
      </c>
      <c r="G2" s="424" t="s">
        <v>10</v>
      </c>
    </row>
    <row r="3" spans="1:7" s="250" customFormat="1" ht="175.9" customHeight="1" x14ac:dyDescent="0.2">
      <c r="A3" s="421">
        <v>1</v>
      </c>
      <c r="B3" s="176" t="s">
        <v>1033</v>
      </c>
      <c r="C3" s="422" t="s">
        <v>1034</v>
      </c>
      <c r="D3" s="423">
        <v>44062</v>
      </c>
      <c r="E3" s="422" t="s">
        <v>4</v>
      </c>
      <c r="F3" s="422" t="s">
        <v>13</v>
      </c>
      <c r="G3" s="422" t="s">
        <v>66</v>
      </c>
    </row>
    <row r="4" spans="1:7" ht="60" x14ac:dyDescent="0.2">
      <c r="A4" s="133">
        <v>2</v>
      </c>
      <c r="B4" s="174" t="s">
        <v>1035</v>
      </c>
      <c r="C4" s="422" t="s">
        <v>1034</v>
      </c>
      <c r="D4" s="423">
        <v>44062</v>
      </c>
      <c r="E4" s="422" t="s">
        <v>4</v>
      </c>
      <c r="F4" s="422" t="s">
        <v>13</v>
      </c>
      <c r="G4" s="422" t="s">
        <v>66</v>
      </c>
    </row>
  </sheetData>
  <mergeCells count="1">
    <mergeCell ref="A1:G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opLeftCell="A2" zoomScale="80" zoomScaleNormal="80" workbookViewId="0">
      <selection activeCell="M11" sqref="M11"/>
    </sheetView>
  </sheetViews>
  <sheetFormatPr defaultColWidth="7.33203125" defaultRowHeight="14.25" x14ac:dyDescent="0.2"/>
  <cols>
    <col min="1" max="1" width="12.77734375" style="80" bestFit="1" customWidth="1"/>
    <col min="2" max="2" width="9" style="80" bestFit="1" customWidth="1"/>
    <col min="3" max="3" width="7.6640625" style="80" bestFit="1" customWidth="1"/>
    <col min="4" max="4" width="16.77734375" style="80" bestFit="1" customWidth="1"/>
    <col min="5" max="5" width="10.88671875" style="80" bestFit="1" customWidth="1"/>
    <col min="6" max="6" width="10.77734375" style="80" customWidth="1"/>
    <col min="7" max="7" width="7.88671875" style="80" bestFit="1" customWidth="1"/>
    <col min="8" max="8" width="7.77734375" style="80" bestFit="1" customWidth="1"/>
    <col min="9" max="9" width="19.77734375" style="80" customWidth="1"/>
    <col min="10" max="11" width="14.21875" style="80" bestFit="1" customWidth="1"/>
    <col min="12" max="12" width="12.33203125" style="80" customWidth="1"/>
    <col min="13" max="13" width="27.21875" style="80" customWidth="1"/>
    <col min="14" max="14" width="9.33203125" style="80" customWidth="1"/>
    <col min="15" max="15" width="7.33203125" style="81" customWidth="1"/>
    <col min="16" max="16384" width="7.33203125" style="80"/>
  </cols>
  <sheetData>
    <row r="1" spans="1:15" ht="42.75" x14ac:dyDescent="0.2">
      <c r="A1" s="444" t="s">
        <v>36</v>
      </c>
      <c r="B1" s="77" t="s">
        <v>15</v>
      </c>
      <c r="C1" s="77">
        <v>15</v>
      </c>
      <c r="D1" s="77">
        <v>0</v>
      </c>
      <c r="E1" s="77">
        <v>15</v>
      </c>
      <c r="F1" s="77">
        <v>4</v>
      </c>
      <c r="G1" s="77">
        <v>11</v>
      </c>
      <c r="H1" s="34">
        <f>F1/E1</f>
        <v>0.26666666666666666</v>
      </c>
      <c r="I1" s="77" t="s">
        <v>37</v>
      </c>
    </row>
    <row r="2" spans="1:15" ht="28.5" x14ac:dyDescent="0.2">
      <c r="A2" s="445"/>
      <c r="B2" s="78" t="s">
        <v>16</v>
      </c>
      <c r="C2" s="78">
        <v>2</v>
      </c>
      <c r="D2" s="78">
        <v>0</v>
      </c>
      <c r="E2" s="78">
        <v>2</v>
      </c>
      <c r="F2" s="78">
        <v>1</v>
      </c>
      <c r="G2" s="78">
        <v>1</v>
      </c>
      <c r="H2" s="35">
        <f>F2/E2</f>
        <v>0.5</v>
      </c>
      <c r="I2" s="78" t="s">
        <v>38</v>
      </c>
    </row>
    <row r="3" spans="1:15" x14ac:dyDescent="0.2">
      <c r="A3" s="18"/>
      <c r="B3" s="18"/>
      <c r="C3" s="18"/>
      <c r="D3" s="18"/>
      <c r="E3" s="18"/>
      <c r="F3" s="18"/>
      <c r="G3" s="18"/>
      <c r="H3" s="19"/>
      <c r="I3" s="18"/>
    </row>
    <row r="4" spans="1:15" ht="15.75" thickBot="1" x14ac:dyDescent="0.3">
      <c r="A4" s="18"/>
      <c r="B4" s="18"/>
      <c r="C4" s="18"/>
      <c r="D4" s="18"/>
      <c r="E4" s="18"/>
      <c r="F4" s="18"/>
      <c r="G4" s="18"/>
      <c r="H4" s="19"/>
      <c r="I4" s="18"/>
      <c r="K4" s="82" t="s">
        <v>56</v>
      </c>
    </row>
    <row r="5" spans="1:15" ht="15.75" x14ac:dyDescent="0.2">
      <c r="A5" s="442" t="s">
        <v>17</v>
      </c>
      <c r="B5" s="446" t="s">
        <v>18</v>
      </c>
      <c r="C5" s="448" t="s">
        <v>19</v>
      </c>
      <c r="D5" s="448"/>
      <c r="E5" s="448"/>
      <c r="F5" s="448"/>
      <c r="G5" s="448"/>
      <c r="H5" s="448"/>
      <c r="I5" s="449"/>
      <c r="J5" s="450" t="s">
        <v>20</v>
      </c>
      <c r="K5" s="451"/>
      <c r="L5" s="451"/>
      <c r="M5" s="452"/>
      <c r="N5" s="83" t="s">
        <v>39</v>
      </c>
      <c r="O5" s="83" t="s">
        <v>40</v>
      </c>
    </row>
    <row r="6" spans="1:15" ht="63" x14ac:dyDescent="0.2">
      <c r="A6" s="443"/>
      <c r="B6" s="447"/>
      <c r="C6" s="79" t="s">
        <v>21</v>
      </c>
      <c r="D6" s="79" t="s">
        <v>41</v>
      </c>
      <c r="E6" s="79" t="s">
        <v>22</v>
      </c>
      <c r="F6" s="79" t="s">
        <v>23</v>
      </c>
      <c r="G6" s="79" t="s">
        <v>24</v>
      </c>
      <c r="H6" s="79" t="s">
        <v>25</v>
      </c>
      <c r="I6" s="20" t="s">
        <v>26</v>
      </c>
      <c r="J6" s="21" t="s">
        <v>27</v>
      </c>
      <c r="K6" s="22" t="s">
        <v>28</v>
      </c>
      <c r="L6" s="22" t="s">
        <v>25</v>
      </c>
      <c r="M6" s="36" t="s">
        <v>29</v>
      </c>
      <c r="N6" s="84"/>
      <c r="O6" s="83"/>
    </row>
    <row r="7" spans="1:15" ht="15" x14ac:dyDescent="0.2">
      <c r="A7" s="441" t="s">
        <v>42</v>
      </c>
      <c r="B7" s="23" t="s">
        <v>15</v>
      </c>
      <c r="C7" s="23">
        <v>30</v>
      </c>
      <c r="D7" s="23">
        <v>4</v>
      </c>
      <c r="E7" s="23">
        <v>26</v>
      </c>
      <c r="F7" s="23">
        <v>26</v>
      </c>
      <c r="G7" s="23">
        <v>0</v>
      </c>
      <c r="H7" s="24">
        <f t="shared" ref="H7:H14" si="0">F7/E7</f>
        <v>1</v>
      </c>
      <c r="I7" s="25" t="s">
        <v>3</v>
      </c>
      <c r="J7" s="76">
        <v>26</v>
      </c>
      <c r="K7" s="23">
        <v>0</v>
      </c>
      <c r="L7" s="24">
        <f>J7/F7</f>
        <v>1</v>
      </c>
      <c r="M7" s="37" t="s">
        <v>31</v>
      </c>
      <c r="N7" s="84"/>
      <c r="O7" s="83"/>
    </row>
    <row r="8" spans="1:15" ht="15" x14ac:dyDescent="0.2">
      <c r="A8" s="441"/>
      <c r="B8" s="23" t="s">
        <v>16</v>
      </c>
      <c r="C8" s="23">
        <v>10</v>
      </c>
      <c r="D8" s="23">
        <v>0</v>
      </c>
      <c r="E8" s="23">
        <v>10</v>
      </c>
      <c r="F8" s="23">
        <v>10</v>
      </c>
      <c r="G8" s="23">
        <v>0</v>
      </c>
      <c r="H8" s="24">
        <f t="shared" si="0"/>
        <v>1</v>
      </c>
      <c r="I8" s="25" t="s">
        <v>3</v>
      </c>
      <c r="J8" s="26">
        <v>10</v>
      </c>
      <c r="K8" s="27">
        <v>0</v>
      </c>
      <c r="L8" s="28">
        <f>J8/F8</f>
        <v>1</v>
      </c>
      <c r="M8" s="37" t="s">
        <v>31</v>
      </c>
      <c r="N8" s="84"/>
      <c r="O8" s="83"/>
    </row>
    <row r="9" spans="1:15" ht="224.45" customHeight="1" x14ac:dyDescent="0.2">
      <c r="A9" s="441" t="s">
        <v>43</v>
      </c>
      <c r="B9" s="23" t="s">
        <v>15</v>
      </c>
      <c r="C9" s="23">
        <v>15</v>
      </c>
      <c r="D9" s="23">
        <v>3</v>
      </c>
      <c r="E9" s="23">
        <v>12</v>
      </c>
      <c r="F9" s="23">
        <v>12</v>
      </c>
      <c r="G9" s="23">
        <v>0</v>
      </c>
      <c r="H9" s="24">
        <f t="shared" si="0"/>
        <v>1</v>
      </c>
      <c r="I9" s="38" t="s">
        <v>3</v>
      </c>
      <c r="J9" s="39">
        <v>11</v>
      </c>
      <c r="K9" s="40">
        <v>1</v>
      </c>
      <c r="L9" s="41">
        <f t="shared" ref="L9:L14" si="1">J9/F9</f>
        <v>0.91666666666666663</v>
      </c>
      <c r="M9" s="42" t="s">
        <v>230</v>
      </c>
      <c r="N9" s="84"/>
      <c r="O9" s="83"/>
    </row>
    <row r="10" spans="1:15" ht="37.5" customHeight="1" x14ac:dyDescent="0.2">
      <c r="A10" s="441"/>
      <c r="B10" s="23" t="s">
        <v>16</v>
      </c>
      <c r="C10" s="23">
        <v>3</v>
      </c>
      <c r="D10" s="23">
        <v>0</v>
      </c>
      <c r="E10" s="23">
        <v>3</v>
      </c>
      <c r="F10" s="23">
        <v>3</v>
      </c>
      <c r="G10" s="23">
        <v>0</v>
      </c>
      <c r="H10" s="24">
        <f t="shared" si="0"/>
        <v>1</v>
      </c>
      <c r="I10" s="25" t="s">
        <v>3</v>
      </c>
      <c r="J10" s="76">
        <v>3</v>
      </c>
      <c r="K10" s="23">
        <v>0</v>
      </c>
      <c r="L10" s="24">
        <f t="shared" si="1"/>
        <v>1</v>
      </c>
      <c r="M10" s="37" t="s">
        <v>31</v>
      </c>
      <c r="N10" s="84"/>
      <c r="O10" s="83"/>
    </row>
    <row r="11" spans="1:15" ht="81.75" customHeight="1" x14ac:dyDescent="0.2">
      <c r="A11" s="441" t="s">
        <v>44</v>
      </c>
      <c r="B11" s="23" t="s">
        <v>15</v>
      </c>
      <c r="C11" s="43">
        <v>26</v>
      </c>
      <c r="D11" s="43">
        <v>7</v>
      </c>
      <c r="E11" s="44">
        <v>19</v>
      </c>
      <c r="F11" s="44">
        <v>19</v>
      </c>
      <c r="G11" s="44">
        <v>0</v>
      </c>
      <c r="H11" s="24">
        <f t="shared" si="0"/>
        <v>1</v>
      </c>
      <c r="I11" s="38" t="s">
        <v>3</v>
      </c>
      <c r="J11" s="45">
        <v>11</v>
      </c>
      <c r="K11" s="46">
        <v>8</v>
      </c>
      <c r="L11" s="41">
        <f t="shared" si="1"/>
        <v>0.57894736842105265</v>
      </c>
      <c r="M11" s="47" t="s">
        <v>51</v>
      </c>
      <c r="N11" s="83">
        <v>8</v>
      </c>
      <c r="O11" s="83">
        <v>2</v>
      </c>
    </row>
    <row r="12" spans="1:15" ht="15" x14ac:dyDescent="0.2">
      <c r="A12" s="441"/>
      <c r="B12" s="23" t="s">
        <v>16</v>
      </c>
      <c r="C12" s="27">
        <v>6</v>
      </c>
      <c r="D12" s="27">
        <v>0</v>
      </c>
      <c r="E12" s="44">
        <v>6</v>
      </c>
      <c r="F12" s="44">
        <v>6</v>
      </c>
      <c r="G12" s="44">
        <v>0</v>
      </c>
      <c r="H12" s="24">
        <f t="shared" si="0"/>
        <v>1</v>
      </c>
      <c r="I12" s="38" t="s">
        <v>3</v>
      </c>
      <c r="J12" s="76">
        <v>6</v>
      </c>
      <c r="K12" s="23">
        <v>0</v>
      </c>
      <c r="L12" s="24">
        <f t="shared" si="1"/>
        <v>1</v>
      </c>
      <c r="M12" s="48" t="s">
        <v>31</v>
      </c>
      <c r="N12" s="83">
        <v>2</v>
      </c>
      <c r="O12" s="83"/>
    </row>
    <row r="13" spans="1:15" ht="81" customHeight="1" x14ac:dyDescent="0.2">
      <c r="A13" s="441" t="s">
        <v>45</v>
      </c>
      <c r="B13" s="44" t="s">
        <v>15</v>
      </c>
      <c r="C13" s="43">
        <v>39</v>
      </c>
      <c r="D13" s="43">
        <v>13</v>
      </c>
      <c r="E13" s="44">
        <v>26</v>
      </c>
      <c r="F13" s="44">
        <v>26</v>
      </c>
      <c r="G13" s="44">
        <v>0</v>
      </c>
      <c r="H13" s="24">
        <f t="shared" si="0"/>
        <v>1</v>
      </c>
      <c r="I13" s="38" t="s">
        <v>3</v>
      </c>
      <c r="J13" s="39">
        <v>7</v>
      </c>
      <c r="K13" s="40">
        <v>19</v>
      </c>
      <c r="L13" s="41">
        <f t="shared" si="1"/>
        <v>0.26923076923076922</v>
      </c>
      <c r="M13" s="47" t="s">
        <v>231</v>
      </c>
      <c r="N13" s="83">
        <v>8</v>
      </c>
      <c r="O13" s="83">
        <v>2</v>
      </c>
    </row>
    <row r="14" spans="1:15" ht="15" x14ac:dyDescent="0.2">
      <c r="A14" s="441"/>
      <c r="B14" s="23" t="s">
        <v>16</v>
      </c>
      <c r="C14" s="23">
        <v>2</v>
      </c>
      <c r="D14" s="23">
        <v>1</v>
      </c>
      <c r="E14" s="23">
        <v>1</v>
      </c>
      <c r="F14" s="23">
        <v>1</v>
      </c>
      <c r="G14" s="23">
        <v>0</v>
      </c>
      <c r="H14" s="24">
        <f t="shared" si="0"/>
        <v>1</v>
      </c>
      <c r="I14" s="38" t="s">
        <v>3</v>
      </c>
      <c r="J14" s="26">
        <v>1</v>
      </c>
      <c r="K14" s="27">
        <v>0</v>
      </c>
      <c r="L14" s="28">
        <f t="shared" si="1"/>
        <v>1</v>
      </c>
      <c r="M14" s="48" t="s">
        <v>31</v>
      </c>
      <c r="N14" s="84"/>
      <c r="O14" s="83"/>
    </row>
    <row r="15" spans="1:15" ht="103.7" customHeight="1" x14ac:dyDescent="0.2">
      <c r="A15" s="440" t="s">
        <v>30</v>
      </c>
      <c r="B15" s="29" t="s">
        <v>15</v>
      </c>
      <c r="C15" s="29">
        <v>16</v>
      </c>
      <c r="D15" s="29">
        <v>0</v>
      </c>
      <c r="E15" s="29">
        <v>16</v>
      </c>
      <c r="F15" s="29">
        <v>14</v>
      </c>
      <c r="G15" s="29">
        <v>2</v>
      </c>
      <c r="H15" s="30">
        <f>F15/E15</f>
        <v>0.875</v>
      </c>
      <c r="I15" s="31" t="s">
        <v>3</v>
      </c>
      <c r="J15" s="32">
        <v>6</v>
      </c>
      <c r="K15" s="67">
        <v>8</v>
      </c>
      <c r="L15" s="33">
        <f>J15/F15</f>
        <v>0.42857142857142855</v>
      </c>
      <c r="M15" s="49" t="s">
        <v>232</v>
      </c>
      <c r="N15" s="84"/>
      <c r="O15" s="83"/>
    </row>
    <row r="16" spans="1:15" ht="15" x14ac:dyDescent="0.2">
      <c r="A16" s="441"/>
      <c r="B16" s="23" t="s">
        <v>16</v>
      </c>
      <c r="C16" s="23">
        <v>3</v>
      </c>
      <c r="D16" s="23">
        <v>0</v>
      </c>
      <c r="E16" s="23">
        <v>3</v>
      </c>
      <c r="F16" s="23">
        <v>3</v>
      </c>
      <c r="G16" s="23">
        <v>0</v>
      </c>
      <c r="H16" s="24">
        <f>F16/E16</f>
        <v>1</v>
      </c>
      <c r="I16" s="25" t="s">
        <v>3</v>
      </c>
      <c r="J16" s="26">
        <v>3</v>
      </c>
      <c r="K16" s="27">
        <v>0</v>
      </c>
      <c r="L16" s="28">
        <f>J16/F16</f>
        <v>1</v>
      </c>
      <c r="M16" s="37" t="s">
        <v>31</v>
      </c>
      <c r="N16" s="84"/>
      <c r="O16" s="83"/>
    </row>
  </sheetData>
  <mergeCells count="10">
    <mergeCell ref="J5:M5"/>
    <mergeCell ref="A7:A8"/>
    <mergeCell ref="A9:A10"/>
    <mergeCell ref="A11:A12"/>
    <mergeCell ref="A13:A14"/>
    <mergeCell ref="A15:A16"/>
    <mergeCell ref="A5:A6"/>
    <mergeCell ref="A1:A2"/>
    <mergeCell ref="B5:B6"/>
    <mergeCell ref="C5:I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BCEA-D542-448B-A48E-A6AA7B6C6D3A}">
  <dimension ref="A1:E35"/>
  <sheetViews>
    <sheetView topLeftCell="A16" zoomScale="70" zoomScaleNormal="70" workbookViewId="0">
      <selection activeCell="R8" sqref="R8"/>
    </sheetView>
  </sheetViews>
  <sheetFormatPr defaultRowHeight="15" x14ac:dyDescent="0.2"/>
  <cols>
    <col min="1" max="1" width="12.88671875" customWidth="1"/>
    <col min="2" max="5" width="8.77734375" style="69"/>
    <col min="6" max="6" width="5.77734375" customWidth="1"/>
  </cols>
  <sheetData>
    <row r="1" spans="1:5" s="250" customFormat="1" ht="30" x14ac:dyDescent="0.2">
      <c r="A1" s="323" t="s">
        <v>838</v>
      </c>
      <c r="B1" s="324">
        <v>43831</v>
      </c>
      <c r="C1" s="324">
        <v>43862</v>
      </c>
      <c r="D1" s="324">
        <v>43891</v>
      </c>
      <c r="E1" s="324">
        <v>43922</v>
      </c>
    </row>
    <row r="2" spans="1:5" x14ac:dyDescent="0.2">
      <c r="A2" s="325" t="s">
        <v>834</v>
      </c>
      <c r="B2" s="326">
        <f>SUM(B3:B6)</f>
        <v>127</v>
      </c>
      <c r="C2" s="326">
        <f t="shared" ref="C2:E2" si="0">SUM(C3:C6)</f>
        <v>37</v>
      </c>
      <c r="D2" s="326">
        <f t="shared" si="0"/>
        <v>95</v>
      </c>
      <c r="E2" s="326">
        <f t="shared" si="0"/>
        <v>0</v>
      </c>
    </row>
    <row r="3" spans="1:5" x14ac:dyDescent="0.2">
      <c r="A3" s="328" t="s">
        <v>839</v>
      </c>
      <c r="B3" s="173">
        <v>14</v>
      </c>
      <c r="C3" s="173">
        <v>10</v>
      </c>
      <c r="D3" s="173">
        <v>11</v>
      </c>
      <c r="E3" s="173"/>
    </row>
    <row r="4" spans="1:5" x14ac:dyDescent="0.2">
      <c r="A4" s="328" t="s">
        <v>840</v>
      </c>
      <c r="B4" s="173">
        <v>112</v>
      </c>
      <c r="C4" s="173">
        <v>2</v>
      </c>
      <c r="D4" s="173">
        <v>77</v>
      </c>
      <c r="E4" s="173"/>
    </row>
    <row r="5" spans="1:5" x14ac:dyDescent="0.2">
      <c r="A5" s="329">
        <v>186002489</v>
      </c>
      <c r="B5" s="173">
        <v>0</v>
      </c>
      <c r="C5" s="173">
        <v>0</v>
      </c>
      <c r="D5" s="173">
        <v>0</v>
      </c>
      <c r="E5" s="173"/>
    </row>
    <row r="6" spans="1:5" x14ac:dyDescent="0.2">
      <c r="A6" s="328" t="s">
        <v>841</v>
      </c>
      <c r="B6" s="173">
        <v>1</v>
      </c>
      <c r="C6" s="173">
        <v>25</v>
      </c>
      <c r="D6" s="173">
        <v>7</v>
      </c>
      <c r="E6" s="173"/>
    </row>
    <row r="7" spans="1:5" x14ac:dyDescent="0.2">
      <c r="A7" s="325" t="s">
        <v>835</v>
      </c>
      <c r="B7" s="326">
        <f>SUM(B8:B11)</f>
        <v>51</v>
      </c>
      <c r="C7" s="326">
        <f t="shared" ref="C7:E7" si="1">SUM(C8:C11)</f>
        <v>75</v>
      </c>
      <c r="D7" s="326">
        <f t="shared" si="1"/>
        <v>25</v>
      </c>
      <c r="E7" s="326">
        <f t="shared" si="1"/>
        <v>0</v>
      </c>
    </row>
    <row r="8" spans="1:5" s="330" customFormat="1" x14ac:dyDescent="0.2">
      <c r="A8" s="328" t="s">
        <v>839</v>
      </c>
      <c r="B8" s="173">
        <v>16</v>
      </c>
      <c r="C8" s="173">
        <v>11</v>
      </c>
      <c r="D8" s="173">
        <v>0</v>
      </c>
      <c r="E8" s="173"/>
    </row>
    <row r="9" spans="1:5" s="330" customFormat="1" x14ac:dyDescent="0.2">
      <c r="A9" s="328" t="s">
        <v>840</v>
      </c>
      <c r="B9" s="173">
        <v>23</v>
      </c>
      <c r="C9" s="173">
        <v>34</v>
      </c>
      <c r="D9" s="173">
        <v>14</v>
      </c>
      <c r="E9" s="173"/>
    </row>
    <row r="10" spans="1:5" s="330" customFormat="1" x14ac:dyDescent="0.2">
      <c r="A10" s="329">
        <v>186002489</v>
      </c>
      <c r="B10" s="173">
        <v>0</v>
      </c>
      <c r="C10" s="173">
        <v>0</v>
      </c>
      <c r="D10" s="173">
        <v>0</v>
      </c>
      <c r="E10" s="173"/>
    </row>
    <row r="11" spans="1:5" s="330" customFormat="1" x14ac:dyDescent="0.2">
      <c r="A11" s="328" t="s">
        <v>841</v>
      </c>
      <c r="B11" s="173">
        <v>12</v>
      </c>
      <c r="C11" s="173">
        <v>30</v>
      </c>
      <c r="D11" s="173">
        <v>11</v>
      </c>
      <c r="E11" s="173"/>
    </row>
    <row r="12" spans="1:5" x14ac:dyDescent="0.2">
      <c r="A12" s="325" t="s">
        <v>836</v>
      </c>
      <c r="B12" s="326">
        <f>SUM(B13:B16)</f>
        <v>137</v>
      </c>
      <c r="C12" s="326">
        <f t="shared" ref="C12:E12" si="2">SUM(C13:C16)</f>
        <v>116</v>
      </c>
      <c r="D12" s="326">
        <f t="shared" si="2"/>
        <v>52</v>
      </c>
      <c r="E12" s="326">
        <f t="shared" si="2"/>
        <v>0</v>
      </c>
    </row>
    <row r="13" spans="1:5" s="330" customFormat="1" x14ac:dyDescent="0.2">
      <c r="A13" s="328" t="s">
        <v>839</v>
      </c>
      <c r="B13" s="173">
        <v>7</v>
      </c>
      <c r="C13" s="173">
        <v>8</v>
      </c>
      <c r="D13" s="173">
        <v>4</v>
      </c>
      <c r="E13" s="173"/>
    </row>
    <row r="14" spans="1:5" s="330" customFormat="1" x14ac:dyDescent="0.2">
      <c r="A14" s="328" t="s">
        <v>840</v>
      </c>
      <c r="B14" s="173">
        <v>96</v>
      </c>
      <c r="C14" s="173">
        <v>83</v>
      </c>
      <c r="D14" s="173">
        <v>47</v>
      </c>
      <c r="E14" s="173"/>
    </row>
    <row r="15" spans="1:5" s="330" customFormat="1" x14ac:dyDescent="0.2">
      <c r="A15" s="329">
        <v>186002489</v>
      </c>
      <c r="B15" s="173">
        <v>0</v>
      </c>
      <c r="C15" s="173">
        <v>0</v>
      </c>
      <c r="D15" s="173">
        <v>0</v>
      </c>
      <c r="E15" s="173"/>
    </row>
    <row r="16" spans="1:5" s="330" customFormat="1" x14ac:dyDescent="0.2">
      <c r="A16" s="328" t="s">
        <v>841</v>
      </c>
      <c r="B16" s="173">
        <v>34</v>
      </c>
      <c r="C16" s="173">
        <v>25</v>
      </c>
      <c r="D16" s="173">
        <v>1</v>
      </c>
      <c r="E16" s="173"/>
    </row>
    <row r="17" spans="1:5" x14ac:dyDescent="0.2">
      <c r="A17" s="325" t="s">
        <v>837</v>
      </c>
      <c r="B17" s="326">
        <f>SUM(B18:B21)</f>
        <v>8</v>
      </c>
      <c r="C17" s="326">
        <f t="shared" ref="C17:E17" si="3">SUM(C18:C21)</f>
        <v>10</v>
      </c>
      <c r="D17" s="326">
        <f t="shared" si="3"/>
        <v>7</v>
      </c>
      <c r="E17" s="326">
        <f t="shared" si="3"/>
        <v>0</v>
      </c>
    </row>
    <row r="18" spans="1:5" x14ac:dyDescent="0.2">
      <c r="A18" s="328" t="s">
        <v>839</v>
      </c>
      <c r="B18" s="133">
        <v>0</v>
      </c>
      <c r="C18" s="133">
        <v>1</v>
      </c>
      <c r="D18" s="133">
        <v>0</v>
      </c>
      <c r="E18" s="133"/>
    </row>
    <row r="19" spans="1:5" x14ac:dyDescent="0.2">
      <c r="A19" s="328" t="s">
        <v>840</v>
      </c>
      <c r="B19" s="133">
        <v>8</v>
      </c>
      <c r="C19" s="133">
        <v>7</v>
      </c>
      <c r="D19" s="133">
        <v>5</v>
      </c>
      <c r="E19" s="133"/>
    </row>
    <row r="20" spans="1:5" x14ac:dyDescent="0.2">
      <c r="A20" s="329">
        <v>186002489</v>
      </c>
      <c r="B20" s="133">
        <v>0</v>
      </c>
      <c r="C20" s="133">
        <v>0</v>
      </c>
      <c r="D20" s="133">
        <v>0</v>
      </c>
      <c r="E20" s="133"/>
    </row>
    <row r="21" spans="1:5" s="330" customFormat="1" x14ac:dyDescent="0.2">
      <c r="A21" s="328" t="s">
        <v>841</v>
      </c>
      <c r="B21" s="173">
        <v>0</v>
      </c>
      <c r="C21" s="173">
        <v>2</v>
      </c>
      <c r="D21" s="173">
        <v>2</v>
      </c>
      <c r="E21" s="173"/>
    </row>
    <row r="22" spans="1:5" s="330" customFormat="1" x14ac:dyDescent="0.2">
      <c r="A22" s="328"/>
      <c r="B22" s="173"/>
      <c r="C22" s="173"/>
      <c r="D22" s="173"/>
      <c r="E22" s="173"/>
    </row>
    <row r="23" spans="1:5" x14ac:dyDescent="0.2">
      <c r="A23" s="158" t="s">
        <v>834</v>
      </c>
      <c r="B23" s="331">
        <f>B24/B2</f>
        <v>6.2992125984251968E-2</v>
      </c>
      <c r="C23" s="331">
        <f>C24/C2</f>
        <v>0.13513513513513514</v>
      </c>
      <c r="D23" s="331">
        <f>D24/D2</f>
        <v>1.0526315789473684E-2</v>
      </c>
      <c r="E23" s="331" t="e">
        <f>E24/E2</f>
        <v>#DIV/0!</v>
      </c>
    </row>
    <row r="24" spans="1:5" x14ac:dyDescent="0.2">
      <c r="A24" s="327" t="s">
        <v>842</v>
      </c>
      <c r="B24" s="135">
        <v>8</v>
      </c>
      <c r="C24" s="135">
        <v>5</v>
      </c>
      <c r="D24" s="135">
        <v>1</v>
      </c>
      <c r="E24" s="135"/>
    </row>
    <row r="25" spans="1:5" x14ac:dyDescent="0.2">
      <c r="A25" s="158" t="s">
        <v>835</v>
      </c>
      <c r="B25" s="133">
        <f>B26/B7</f>
        <v>0</v>
      </c>
      <c r="C25" s="331">
        <f>C26/C7</f>
        <v>0.04</v>
      </c>
      <c r="D25" s="331">
        <f>D26/D7</f>
        <v>0</v>
      </c>
      <c r="E25" s="331" t="e">
        <f>E26/E7</f>
        <v>#DIV/0!</v>
      </c>
    </row>
    <row r="26" spans="1:5" x14ac:dyDescent="0.2">
      <c r="A26" s="327" t="s">
        <v>842</v>
      </c>
      <c r="B26" s="135">
        <v>0</v>
      </c>
      <c r="C26" s="135">
        <v>3</v>
      </c>
      <c r="D26" s="135">
        <v>0</v>
      </c>
      <c r="E26" s="135"/>
    </row>
    <row r="27" spans="1:5" x14ac:dyDescent="0.2">
      <c r="A27" s="158" t="s">
        <v>836</v>
      </c>
      <c r="B27" s="331">
        <f>B28/B12</f>
        <v>3.6496350364963501E-2</v>
      </c>
      <c r="C27" s="331">
        <f>C28/C12</f>
        <v>5.1724137931034482E-2</v>
      </c>
      <c r="D27" s="331">
        <f>D28/D12</f>
        <v>0</v>
      </c>
      <c r="E27" s="331" t="e">
        <f>E28/E12</f>
        <v>#DIV/0!</v>
      </c>
    </row>
    <row r="28" spans="1:5" x14ac:dyDescent="0.2">
      <c r="A28" s="327" t="s">
        <v>842</v>
      </c>
      <c r="B28" s="135">
        <v>5</v>
      </c>
      <c r="C28" s="135">
        <v>6</v>
      </c>
      <c r="D28" s="135">
        <v>0</v>
      </c>
      <c r="E28" s="135"/>
    </row>
    <row r="29" spans="1:5" x14ac:dyDescent="0.2">
      <c r="A29" s="158" t="s">
        <v>837</v>
      </c>
      <c r="B29" s="331">
        <f>B30/B17</f>
        <v>0.375</v>
      </c>
      <c r="C29" s="331">
        <f>C30/C17</f>
        <v>0</v>
      </c>
      <c r="D29" s="331">
        <f>D30/D17</f>
        <v>0.14285714285714285</v>
      </c>
      <c r="E29" s="331" t="e">
        <f>E30/E17</f>
        <v>#DIV/0!</v>
      </c>
    </row>
    <row r="30" spans="1:5" x14ac:dyDescent="0.2">
      <c r="A30" s="327" t="s">
        <v>842</v>
      </c>
      <c r="B30" s="135">
        <v>3</v>
      </c>
      <c r="C30" s="135">
        <v>0</v>
      </c>
      <c r="D30" s="135">
        <v>1</v>
      </c>
      <c r="E30" s="135"/>
    </row>
    <row r="31" spans="1:5" s="335" customFormat="1" x14ac:dyDescent="0.2">
      <c r="A31" s="336"/>
      <c r="B31" s="337"/>
      <c r="C31" s="337"/>
      <c r="D31" s="337"/>
      <c r="E31" s="337"/>
    </row>
    <row r="32" spans="1:5" x14ac:dyDescent="0.2">
      <c r="A32" s="327" t="s">
        <v>846</v>
      </c>
      <c r="B32" s="133">
        <f>B2+B7+B12+B17</f>
        <v>323</v>
      </c>
      <c r="C32" s="133">
        <f t="shared" ref="C32:E32" si="4">C2+C7+C12+C17</f>
        <v>238</v>
      </c>
      <c r="D32" s="133">
        <f t="shared" si="4"/>
        <v>179</v>
      </c>
      <c r="E32" s="133">
        <f t="shared" si="4"/>
        <v>0</v>
      </c>
    </row>
    <row r="33" spans="1:5" x14ac:dyDescent="0.2">
      <c r="A33" s="327" t="s">
        <v>832</v>
      </c>
      <c r="B33" s="135">
        <f>B24+B26+B28+B30</f>
        <v>16</v>
      </c>
      <c r="C33" s="135">
        <f>C24+C26+C28+C30</f>
        <v>14</v>
      </c>
      <c r="D33" s="135">
        <f>D24+D26+D28+D30</f>
        <v>2</v>
      </c>
      <c r="E33" s="135">
        <f>E24+E26+E28+E30</f>
        <v>0</v>
      </c>
    </row>
    <row r="34" spans="1:5" x14ac:dyDescent="0.2">
      <c r="A34" s="332" t="s">
        <v>833</v>
      </c>
      <c r="B34" s="333">
        <f>1-B35</f>
        <v>0.9504643962848297</v>
      </c>
      <c r="C34" s="333">
        <f>1-C35</f>
        <v>0.94117647058823528</v>
      </c>
      <c r="D34" s="333">
        <f>1-D35</f>
        <v>0.98882681564245811</v>
      </c>
      <c r="E34" s="333" t="e">
        <f>1-E35</f>
        <v>#DIV/0!</v>
      </c>
    </row>
    <row r="35" spans="1:5" x14ac:dyDescent="0.2">
      <c r="A35" s="158" t="s">
        <v>843</v>
      </c>
      <c r="B35" s="331">
        <f>B33/B32</f>
        <v>4.9535603715170282E-2</v>
      </c>
      <c r="C35" s="331">
        <f t="shared" ref="C35:E35" si="5">C33/C32</f>
        <v>5.8823529411764705E-2</v>
      </c>
      <c r="D35" s="331">
        <f t="shared" si="5"/>
        <v>1.11731843575419E-2</v>
      </c>
      <c r="E35" s="331" t="e">
        <f t="shared" si="5"/>
        <v>#DIV/0!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17FB-83FB-462A-994F-EC56FB0D3C03}">
  <dimension ref="A1:O43"/>
  <sheetViews>
    <sheetView topLeftCell="B31" zoomScale="70" zoomScaleNormal="70" workbookViewId="0">
      <selection activeCell="O43" sqref="O43"/>
    </sheetView>
  </sheetViews>
  <sheetFormatPr defaultRowHeight="15" x14ac:dyDescent="0.2"/>
  <cols>
    <col min="2" max="2" width="10.6640625" customWidth="1"/>
    <col min="14" max="14" width="9.88671875" customWidth="1"/>
    <col min="15" max="15" width="11.6640625" customWidth="1"/>
  </cols>
  <sheetData>
    <row r="1" spans="1:15" s="2" customFormat="1" ht="12.75" x14ac:dyDescent="0.2">
      <c r="A1" s="238" t="s">
        <v>495</v>
      </c>
      <c r="B1" s="239">
        <v>43915</v>
      </c>
      <c r="C1" s="205"/>
      <c r="D1" s="206"/>
      <c r="E1" s="205"/>
      <c r="F1" s="205"/>
      <c r="G1" s="205"/>
      <c r="H1" s="205"/>
      <c r="I1" s="205"/>
      <c r="J1" s="205"/>
      <c r="K1" s="205"/>
      <c r="L1" s="205"/>
      <c r="M1" s="205"/>
      <c r="N1" s="205"/>
      <c r="O1" s="205"/>
    </row>
    <row r="2" spans="1:15" s="138" customFormat="1" ht="15.75" x14ac:dyDescent="0.25">
      <c r="A2" s="483" t="s">
        <v>507</v>
      </c>
      <c r="B2" s="484"/>
      <c r="C2" s="485"/>
      <c r="D2" s="231" t="s">
        <v>509</v>
      </c>
      <c r="E2" s="232" t="s">
        <v>511</v>
      </c>
      <c r="F2" s="232" t="s">
        <v>513</v>
      </c>
      <c r="G2" s="232" t="s">
        <v>515</v>
      </c>
      <c r="H2" s="232" t="s">
        <v>517</v>
      </c>
      <c r="I2" s="232" t="s">
        <v>519</v>
      </c>
      <c r="J2" s="232" t="s">
        <v>521</v>
      </c>
      <c r="K2" s="232" t="s">
        <v>523</v>
      </c>
      <c r="L2" s="232" t="s">
        <v>525</v>
      </c>
      <c r="M2" s="232" t="s">
        <v>527</v>
      </c>
      <c r="N2" s="232" t="s">
        <v>529</v>
      </c>
      <c r="O2" s="232" t="s">
        <v>531</v>
      </c>
    </row>
    <row r="3" spans="1:15" s="138" customFormat="1" ht="15.75" x14ac:dyDescent="0.25">
      <c r="A3" s="486" t="s">
        <v>508</v>
      </c>
      <c r="B3" s="487"/>
      <c r="C3" s="488"/>
      <c r="D3" s="233" t="s">
        <v>510</v>
      </c>
      <c r="E3" s="234" t="s">
        <v>512</v>
      </c>
      <c r="F3" s="234" t="s">
        <v>514</v>
      </c>
      <c r="G3" s="234" t="s">
        <v>516</v>
      </c>
      <c r="H3" s="234" t="s">
        <v>518</v>
      </c>
      <c r="I3" s="234" t="s">
        <v>520</v>
      </c>
      <c r="J3" s="234" t="s">
        <v>522</v>
      </c>
      <c r="K3" s="234" t="s">
        <v>524</v>
      </c>
      <c r="L3" s="234" t="s">
        <v>526</v>
      </c>
      <c r="M3" s="234" t="s">
        <v>528</v>
      </c>
      <c r="N3" s="234" t="s">
        <v>530</v>
      </c>
      <c r="O3" s="234" t="s">
        <v>532</v>
      </c>
    </row>
    <row r="4" spans="1:15" ht="29.25" customHeight="1" x14ac:dyDescent="0.2">
      <c r="A4" s="468" t="s">
        <v>533</v>
      </c>
      <c r="B4" s="472" t="s">
        <v>489</v>
      </c>
      <c r="C4" s="207" t="s">
        <v>534</v>
      </c>
      <c r="D4" s="465"/>
      <c r="E4" s="482"/>
      <c r="F4" s="482"/>
      <c r="G4" s="482"/>
      <c r="H4" s="482"/>
      <c r="I4" s="467" t="s">
        <v>536</v>
      </c>
      <c r="J4" s="482"/>
      <c r="K4" s="460"/>
      <c r="L4" s="460"/>
      <c r="M4" s="460"/>
      <c r="N4" s="460"/>
      <c r="O4" s="460"/>
    </row>
    <row r="5" spans="1:15" ht="22.5" x14ac:dyDescent="0.2">
      <c r="A5" s="468"/>
      <c r="B5" s="472"/>
      <c r="C5" s="207" t="s">
        <v>535</v>
      </c>
      <c r="D5" s="465"/>
      <c r="E5" s="482"/>
      <c r="F5" s="482"/>
      <c r="G5" s="482"/>
      <c r="H5" s="482"/>
      <c r="I5" s="467"/>
      <c r="J5" s="482"/>
      <c r="K5" s="460"/>
      <c r="L5" s="460"/>
      <c r="M5" s="460"/>
      <c r="N5" s="460"/>
      <c r="O5" s="460"/>
    </row>
    <row r="6" spans="1:15" x14ac:dyDescent="0.2">
      <c r="A6" s="468"/>
      <c r="B6" s="472" t="s">
        <v>373</v>
      </c>
      <c r="C6" s="472"/>
      <c r="D6" s="208">
        <v>43846</v>
      </c>
      <c r="E6" s="479"/>
      <c r="F6" s="479"/>
      <c r="G6" s="479"/>
      <c r="H6" s="480"/>
      <c r="I6" s="467"/>
      <c r="J6" s="481"/>
      <c r="K6" s="460"/>
      <c r="L6" s="460"/>
      <c r="M6" s="460"/>
      <c r="N6" s="460"/>
      <c r="O6" s="460"/>
    </row>
    <row r="7" spans="1:15" x14ac:dyDescent="0.2">
      <c r="A7" s="468"/>
      <c r="B7" s="472"/>
      <c r="C7" s="472"/>
      <c r="D7" s="209" t="s">
        <v>537</v>
      </c>
      <c r="E7" s="479"/>
      <c r="F7" s="479"/>
      <c r="G7" s="479"/>
      <c r="H7" s="480"/>
      <c r="I7" s="467"/>
      <c r="J7" s="481"/>
      <c r="K7" s="460"/>
      <c r="L7" s="460"/>
      <c r="M7" s="460"/>
      <c r="N7" s="460"/>
      <c r="O7" s="460"/>
    </row>
    <row r="8" spans="1:15" ht="22.5" x14ac:dyDescent="0.2">
      <c r="A8" s="468"/>
      <c r="B8" s="207" t="s">
        <v>489</v>
      </c>
      <c r="C8" s="207" t="s">
        <v>490</v>
      </c>
      <c r="D8" s="210"/>
      <c r="E8" s="478" t="s">
        <v>491</v>
      </c>
      <c r="F8" s="478"/>
      <c r="G8" s="211"/>
      <c r="H8" s="212"/>
      <c r="I8" s="467"/>
      <c r="J8" s="212"/>
      <c r="K8" s="212"/>
      <c r="L8" s="212"/>
      <c r="M8" s="212"/>
      <c r="N8" s="212"/>
      <c r="O8" s="212"/>
    </row>
    <row r="9" spans="1:15" x14ac:dyDescent="0.2">
      <c r="A9" s="468"/>
      <c r="B9" s="207" t="s">
        <v>373</v>
      </c>
      <c r="C9" s="207"/>
      <c r="D9" s="210"/>
      <c r="E9" s="213"/>
      <c r="F9" s="213"/>
      <c r="G9" s="211"/>
      <c r="H9" s="212"/>
      <c r="I9" s="467"/>
      <c r="J9" s="212"/>
      <c r="K9" s="212"/>
      <c r="L9" s="212"/>
      <c r="M9" s="212"/>
      <c r="N9" s="212"/>
      <c r="O9" s="212"/>
    </row>
    <row r="10" spans="1:15" ht="45" x14ac:dyDescent="0.2">
      <c r="A10" s="468"/>
      <c r="B10" s="207" t="s">
        <v>489</v>
      </c>
      <c r="C10" s="207" t="s">
        <v>492</v>
      </c>
      <c r="D10" s="210"/>
      <c r="E10" s="213"/>
      <c r="F10" s="213"/>
      <c r="G10" s="214"/>
      <c r="H10" s="215"/>
      <c r="I10" s="467"/>
      <c r="J10" s="216"/>
      <c r="K10" s="212"/>
      <c r="L10" s="212"/>
      <c r="M10" s="212"/>
      <c r="N10" s="212"/>
      <c r="O10" s="212"/>
    </row>
    <row r="11" spans="1:15" x14ac:dyDescent="0.2">
      <c r="A11" s="468"/>
      <c r="B11" s="207" t="s">
        <v>373</v>
      </c>
      <c r="C11" s="207"/>
      <c r="D11" s="210"/>
      <c r="E11" s="213"/>
      <c r="F11" s="213"/>
      <c r="G11" s="217"/>
      <c r="H11" s="215"/>
      <c r="I11" s="467"/>
      <c r="J11" s="216"/>
      <c r="K11" s="212"/>
      <c r="L11" s="212"/>
      <c r="M11" s="212"/>
      <c r="N11" s="212"/>
      <c r="O11" s="212"/>
    </row>
    <row r="12" spans="1:15" x14ac:dyDescent="0.2">
      <c r="A12" s="468"/>
      <c r="B12" s="207" t="s">
        <v>489</v>
      </c>
      <c r="C12" s="207" t="s">
        <v>493</v>
      </c>
      <c r="D12" s="210"/>
      <c r="E12" s="213"/>
      <c r="F12" s="213"/>
      <c r="G12" s="207"/>
      <c r="H12" s="218"/>
      <c r="I12" s="467"/>
      <c r="J12" s="218"/>
      <c r="K12" s="216"/>
      <c r="L12" s="212"/>
      <c r="M12" s="212"/>
      <c r="N12" s="212"/>
      <c r="O12" s="212"/>
    </row>
    <row r="13" spans="1:15" x14ac:dyDescent="0.2">
      <c r="A13" s="468"/>
      <c r="B13" s="472" t="s">
        <v>373</v>
      </c>
      <c r="C13" s="472"/>
      <c r="D13" s="463"/>
      <c r="E13" s="468"/>
      <c r="F13" s="468"/>
      <c r="G13" s="476"/>
      <c r="H13" s="477" t="s">
        <v>538</v>
      </c>
      <c r="I13" s="467"/>
      <c r="J13" s="219">
        <v>43885</v>
      </c>
      <c r="K13" s="475"/>
      <c r="L13" s="475"/>
      <c r="M13" s="475"/>
      <c r="N13" s="460"/>
      <c r="O13" s="460"/>
    </row>
    <row r="14" spans="1:15" ht="45" x14ac:dyDescent="0.2">
      <c r="A14" s="468"/>
      <c r="B14" s="472"/>
      <c r="C14" s="472"/>
      <c r="D14" s="463"/>
      <c r="E14" s="468"/>
      <c r="F14" s="468"/>
      <c r="G14" s="476"/>
      <c r="H14" s="477"/>
      <c r="I14" s="467"/>
      <c r="J14" s="220" t="s">
        <v>539</v>
      </c>
      <c r="K14" s="475"/>
      <c r="L14" s="475"/>
      <c r="M14" s="475"/>
      <c r="N14" s="460"/>
      <c r="O14" s="460"/>
    </row>
    <row r="15" spans="1:15" x14ac:dyDescent="0.2">
      <c r="A15" s="468"/>
      <c r="B15" s="472"/>
      <c r="C15" s="472"/>
      <c r="D15" s="463"/>
      <c r="E15" s="468"/>
      <c r="F15" s="468"/>
      <c r="G15" s="476"/>
      <c r="H15" s="477"/>
      <c r="I15" s="467"/>
      <c r="J15" s="253">
        <v>43887</v>
      </c>
      <c r="K15" s="475"/>
      <c r="L15" s="475"/>
      <c r="M15" s="475"/>
      <c r="N15" s="460"/>
      <c r="O15" s="460"/>
    </row>
    <row r="16" spans="1:15" x14ac:dyDescent="0.2">
      <c r="A16" s="468"/>
      <c r="B16" s="472"/>
      <c r="C16" s="472"/>
      <c r="D16" s="463"/>
      <c r="E16" s="468"/>
      <c r="F16" s="468"/>
      <c r="G16" s="476"/>
      <c r="H16" s="477"/>
      <c r="I16" s="467"/>
      <c r="J16" s="220" t="s">
        <v>540</v>
      </c>
      <c r="K16" s="475"/>
      <c r="L16" s="475"/>
      <c r="M16" s="475"/>
      <c r="N16" s="460"/>
      <c r="O16" s="460"/>
    </row>
    <row r="17" spans="1:15" ht="22.5" x14ac:dyDescent="0.2">
      <c r="A17" s="457" t="s">
        <v>543</v>
      </c>
      <c r="B17" s="472" t="s">
        <v>489</v>
      </c>
      <c r="C17" s="207" t="s">
        <v>534</v>
      </c>
      <c r="D17" s="465"/>
      <c r="E17" s="472"/>
      <c r="F17" s="472"/>
      <c r="G17" s="472"/>
      <c r="H17" s="461"/>
      <c r="I17" s="467"/>
      <c r="J17" s="461"/>
      <c r="K17" s="475"/>
      <c r="L17" s="470"/>
      <c r="M17" s="470"/>
      <c r="N17" s="471"/>
      <c r="O17" s="471"/>
    </row>
    <row r="18" spans="1:15" ht="22.5" x14ac:dyDescent="0.2">
      <c r="A18" s="458"/>
      <c r="B18" s="472"/>
      <c r="C18" s="207" t="s">
        <v>535</v>
      </c>
      <c r="D18" s="465"/>
      <c r="E18" s="472"/>
      <c r="F18" s="472"/>
      <c r="G18" s="472"/>
      <c r="H18" s="461"/>
      <c r="I18" s="467"/>
      <c r="J18" s="461"/>
      <c r="K18" s="475"/>
      <c r="L18" s="470"/>
      <c r="M18" s="470"/>
      <c r="N18" s="471"/>
      <c r="O18" s="471"/>
    </row>
    <row r="19" spans="1:15" x14ac:dyDescent="0.2">
      <c r="A19" s="458"/>
      <c r="B19" s="472" t="s">
        <v>373</v>
      </c>
      <c r="C19" s="472"/>
      <c r="D19" s="222">
        <v>43846</v>
      </c>
      <c r="E19" s="472"/>
      <c r="F19" s="472"/>
      <c r="G19" s="473"/>
      <c r="H19" s="474"/>
      <c r="I19" s="467"/>
      <c r="J19" s="474"/>
      <c r="K19" s="470"/>
      <c r="L19" s="470"/>
      <c r="M19" s="470"/>
      <c r="N19" s="471"/>
      <c r="O19" s="471"/>
    </row>
    <row r="20" spans="1:15" x14ac:dyDescent="0.2">
      <c r="A20" s="458"/>
      <c r="B20" s="472"/>
      <c r="C20" s="472"/>
      <c r="D20" s="223" t="s">
        <v>537</v>
      </c>
      <c r="E20" s="472"/>
      <c r="F20" s="472"/>
      <c r="G20" s="473"/>
      <c r="H20" s="474"/>
      <c r="I20" s="467"/>
      <c r="J20" s="474"/>
      <c r="K20" s="470"/>
      <c r="L20" s="470"/>
      <c r="M20" s="470"/>
      <c r="N20" s="471"/>
      <c r="O20" s="471"/>
    </row>
    <row r="21" spans="1:15" ht="56.25" x14ac:dyDescent="0.2">
      <c r="A21" s="458"/>
      <c r="B21" s="207" t="s">
        <v>489</v>
      </c>
      <c r="C21" s="207" t="s">
        <v>494</v>
      </c>
      <c r="D21" s="224"/>
      <c r="E21" s="211"/>
      <c r="F21" s="211"/>
      <c r="G21" s="211"/>
      <c r="H21" s="212"/>
      <c r="I21" s="467"/>
      <c r="J21" s="212"/>
      <c r="K21" s="225"/>
      <c r="L21" s="226"/>
      <c r="M21" s="215"/>
      <c r="N21" s="215"/>
      <c r="O21" s="212"/>
    </row>
    <row r="22" spans="1:15" ht="22.5" x14ac:dyDescent="0.2">
      <c r="A22" s="458"/>
      <c r="B22" s="207" t="s">
        <v>373</v>
      </c>
      <c r="C22" s="207"/>
      <c r="D22" s="227"/>
      <c r="E22" s="211"/>
      <c r="F22" s="211"/>
      <c r="G22" s="211"/>
      <c r="H22" s="212"/>
      <c r="I22" s="467"/>
      <c r="J22" s="228"/>
      <c r="K22" s="229" t="s">
        <v>541</v>
      </c>
      <c r="L22" s="213"/>
      <c r="M22" s="215"/>
      <c r="N22" s="215"/>
      <c r="O22" s="212"/>
    </row>
    <row r="23" spans="1:15" x14ac:dyDescent="0.2">
      <c r="A23" s="458"/>
      <c r="B23" s="207" t="s">
        <v>489</v>
      </c>
      <c r="C23" s="207" t="s">
        <v>493</v>
      </c>
      <c r="D23" s="227"/>
      <c r="E23" s="211"/>
      <c r="F23" s="211"/>
      <c r="G23" s="211"/>
      <c r="H23" s="212"/>
      <c r="I23" s="467"/>
      <c r="J23" s="228"/>
      <c r="K23" s="214"/>
      <c r="L23" s="214"/>
      <c r="M23" s="215"/>
      <c r="N23" s="212"/>
      <c r="O23" s="212"/>
    </row>
    <row r="24" spans="1:15" ht="54.4" customHeight="1" x14ac:dyDescent="0.2">
      <c r="A24" s="458"/>
      <c r="B24" s="462" t="s">
        <v>373</v>
      </c>
      <c r="C24" s="462"/>
      <c r="D24" s="463"/>
      <c r="E24" s="464"/>
      <c r="F24" s="464"/>
      <c r="G24" s="464"/>
      <c r="H24" s="460"/>
      <c r="I24" s="467"/>
      <c r="J24" s="469"/>
      <c r="K24" s="453" t="s">
        <v>567</v>
      </c>
      <c r="L24" s="455" t="s">
        <v>566</v>
      </c>
      <c r="M24" s="460"/>
      <c r="N24" s="460"/>
      <c r="O24" s="460"/>
    </row>
    <row r="25" spans="1:15" x14ac:dyDescent="0.2">
      <c r="A25" s="459"/>
      <c r="B25" s="462"/>
      <c r="C25" s="462"/>
      <c r="D25" s="463"/>
      <c r="E25" s="464"/>
      <c r="F25" s="464"/>
      <c r="G25" s="464"/>
      <c r="H25" s="460"/>
      <c r="I25" s="467"/>
      <c r="J25" s="469"/>
      <c r="K25" s="454"/>
      <c r="L25" s="456"/>
      <c r="M25" s="460"/>
      <c r="N25" s="460"/>
      <c r="O25" s="460"/>
    </row>
    <row r="26" spans="1:15" ht="22.5" hidden="1" x14ac:dyDescent="0.2">
      <c r="A26" s="457" t="s">
        <v>542</v>
      </c>
      <c r="B26" s="462" t="s">
        <v>489</v>
      </c>
      <c r="C26" s="221" t="s">
        <v>534</v>
      </c>
      <c r="D26" s="465"/>
      <c r="E26" s="464"/>
      <c r="F26" s="464"/>
      <c r="G26" s="464"/>
      <c r="H26" s="460"/>
      <c r="I26" s="467"/>
      <c r="J26" s="460"/>
      <c r="K26" s="461"/>
      <c r="L26" s="461"/>
      <c r="M26" s="460"/>
      <c r="N26" s="460"/>
      <c r="O26" s="460"/>
    </row>
    <row r="27" spans="1:15" ht="22.5" hidden="1" x14ac:dyDescent="0.2">
      <c r="A27" s="458"/>
      <c r="B27" s="462"/>
      <c r="C27" s="221" t="s">
        <v>535</v>
      </c>
      <c r="D27" s="465"/>
      <c r="E27" s="464"/>
      <c r="F27" s="464"/>
      <c r="G27" s="464"/>
      <c r="H27" s="460"/>
      <c r="I27" s="467"/>
      <c r="J27" s="460"/>
      <c r="K27" s="461"/>
      <c r="L27" s="461"/>
      <c r="M27" s="460"/>
      <c r="N27" s="460"/>
      <c r="O27" s="460"/>
    </row>
    <row r="28" spans="1:15" hidden="1" x14ac:dyDescent="0.2">
      <c r="A28" s="458"/>
      <c r="B28" s="462" t="s">
        <v>373</v>
      </c>
      <c r="C28" s="462"/>
      <c r="D28" s="222">
        <v>43846</v>
      </c>
      <c r="E28" s="464"/>
      <c r="F28" s="464"/>
      <c r="G28" s="464"/>
      <c r="H28" s="460"/>
      <c r="I28" s="467"/>
      <c r="J28" s="460"/>
      <c r="K28" s="461"/>
      <c r="L28" s="461"/>
      <c r="M28" s="460"/>
      <c r="N28" s="460"/>
      <c r="O28" s="460"/>
    </row>
    <row r="29" spans="1:15" hidden="1" x14ac:dyDescent="0.2">
      <c r="A29" s="458"/>
      <c r="B29" s="462"/>
      <c r="C29" s="462"/>
      <c r="D29" s="223" t="s">
        <v>537</v>
      </c>
      <c r="E29" s="464"/>
      <c r="F29" s="464"/>
      <c r="G29" s="464"/>
      <c r="H29" s="460"/>
      <c r="I29" s="467"/>
      <c r="J29" s="460"/>
      <c r="K29" s="461"/>
      <c r="L29" s="461"/>
      <c r="M29" s="460"/>
      <c r="N29" s="460"/>
      <c r="O29" s="460"/>
    </row>
    <row r="30" spans="1:15" ht="56.25" hidden="1" x14ac:dyDescent="0.2">
      <c r="A30" s="458"/>
      <c r="B30" s="221" t="s">
        <v>489</v>
      </c>
      <c r="C30" s="221" t="s">
        <v>494</v>
      </c>
      <c r="D30" s="227"/>
      <c r="E30" s="212"/>
      <c r="F30" s="212"/>
      <c r="G30" s="212"/>
      <c r="H30" s="212"/>
      <c r="I30" s="467"/>
      <c r="J30" s="212"/>
      <c r="K30" s="215"/>
      <c r="L30" s="230"/>
      <c r="M30" s="213"/>
      <c r="N30" s="215"/>
      <c r="O30" s="215"/>
    </row>
    <row r="31" spans="1:15" ht="32.65" customHeight="1" x14ac:dyDescent="0.2">
      <c r="A31" s="458"/>
      <c r="B31" s="462" t="s">
        <v>373</v>
      </c>
      <c r="C31" s="462"/>
      <c r="D31" s="463"/>
      <c r="E31" s="460"/>
      <c r="F31" s="460"/>
      <c r="G31" s="460"/>
      <c r="H31" s="460"/>
      <c r="I31" s="467"/>
      <c r="J31" s="460"/>
      <c r="K31" s="461"/>
      <c r="L31" s="455" t="s">
        <v>568</v>
      </c>
      <c r="M31" s="468"/>
      <c r="N31" s="461"/>
      <c r="O31" s="461"/>
    </row>
    <row r="32" spans="1:15" x14ac:dyDescent="0.2">
      <c r="A32" s="458"/>
      <c r="B32" s="462"/>
      <c r="C32" s="462"/>
      <c r="D32" s="463"/>
      <c r="E32" s="460"/>
      <c r="F32" s="460"/>
      <c r="G32" s="460"/>
      <c r="H32" s="460"/>
      <c r="I32" s="467"/>
      <c r="J32" s="460"/>
      <c r="K32" s="461"/>
      <c r="L32" s="456"/>
      <c r="M32" s="468"/>
      <c r="N32" s="461"/>
      <c r="O32" s="461"/>
    </row>
    <row r="33" spans="1:15" x14ac:dyDescent="0.2">
      <c r="A33" s="458"/>
      <c r="B33" s="221" t="s">
        <v>489</v>
      </c>
      <c r="C33" s="221" t="s">
        <v>493</v>
      </c>
      <c r="D33" s="227"/>
      <c r="E33" s="212"/>
      <c r="F33" s="212"/>
      <c r="G33" s="212"/>
      <c r="H33" s="212"/>
      <c r="I33" s="467"/>
      <c r="J33" s="212"/>
      <c r="K33" s="215"/>
      <c r="L33" s="214"/>
      <c r="M33" s="214"/>
      <c r="N33" s="215"/>
      <c r="O33" s="215"/>
    </row>
    <row r="34" spans="1:15" ht="33.4" customHeight="1" x14ac:dyDescent="0.2">
      <c r="A34" s="458"/>
      <c r="B34" s="462" t="s">
        <v>373</v>
      </c>
      <c r="C34" s="462"/>
      <c r="D34" s="463"/>
      <c r="E34" s="460"/>
      <c r="F34" s="460"/>
      <c r="G34" s="460"/>
      <c r="H34" s="460"/>
      <c r="I34" s="467"/>
      <c r="J34" s="460"/>
      <c r="K34" s="461"/>
      <c r="L34" s="455" t="s">
        <v>569</v>
      </c>
      <c r="M34" s="453" t="s">
        <v>570</v>
      </c>
      <c r="N34" s="466" t="s">
        <v>571</v>
      </c>
      <c r="O34" s="460"/>
    </row>
    <row r="35" spans="1:15" ht="49.7" customHeight="1" x14ac:dyDescent="0.2">
      <c r="A35" s="459"/>
      <c r="B35" s="462"/>
      <c r="C35" s="462"/>
      <c r="D35" s="463"/>
      <c r="E35" s="460"/>
      <c r="F35" s="460"/>
      <c r="G35" s="460"/>
      <c r="H35" s="460"/>
      <c r="I35" s="467"/>
      <c r="J35" s="460"/>
      <c r="K35" s="461"/>
      <c r="L35" s="456"/>
      <c r="M35" s="454"/>
      <c r="N35" s="466"/>
      <c r="O35" s="460"/>
    </row>
    <row r="36" spans="1:15" ht="22.5" hidden="1" x14ac:dyDescent="0.2">
      <c r="A36" s="457" t="s">
        <v>544</v>
      </c>
      <c r="B36" s="462" t="s">
        <v>489</v>
      </c>
      <c r="C36" s="221" t="s">
        <v>534</v>
      </c>
      <c r="D36" s="465"/>
      <c r="E36" s="460"/>
      <c r="F36" s="460"/>
      <c r="G36" s="460"/>
      <c r="H36" s="460"/>
      <c r="I36" s="467"/>
      <c r="J36" s="460"/>
      <c r="K36" s="461"/>
      <c r="L36" s="464"/>
      <c r="M36" s="464"/>
      <c r="N36" s="460"/>
      <c r="O36" s="460"/>
    </row>
    <row r="37" spans="1:15" ht="22.5" hidden="1" x14ac:dyDescent="0.2">
      <c r="A37" s="458"/>
      <c r="B37" s="462"/>
      <c r="C37" s="221" t="s">
        <v>535</v>
      </c>
      <c r="D37" s="465"/>
      <c r="E37" s="460"/>
      <c r="F37" s="460"/>
      <c r="G37" s="460"/>
      <c r="H37" s="460"/>
      <c r="I37" s="467"/>
      <c r="J37" s="460"/>
      <c r="K37" s="461"/>
      <c r="L37" s="464"/>
      <c r="M37" s="464"/>
      <c r="N37" s="460"/>
      <c r="O37" s="460"/>
    </row>
    <row r="38" spans="1:15" hidden="1" x14ac:dyDescent="0.2">
      <c r="A38" s="458"/>
      <c r="B38" s="462" t="s">
        <v>373</v>
      </c>
      <c r="C38" s="462"/>
      <c r="D38" s="222">
        <v>43846</v>
      </c>
      <c r="E38" s="460"/>
      <c r="F38" s="460"/>
      <c r="G38" s="460"/>
      <c r="H38" s="460"/>
      <c r="I38" s="467"/>
      <c r="J38" s="460"/>
      <c r="K38" s="461"/>
      <c r="L38" s="460"/>
      <c r="M38" s="460"/>
      <c r="N38" s="460"/>
      <c r="O38" s="460"/>
    </row>
    <row r="39" spans="1:15" x14ac:dyDescent="0.2">
      <c r="A39" s="458"/>
      <c r="B39" s="462"/>
      <c r="C39" s="462"/>
      <c r="D39" s="223" t="s">
        <v>537</v>
      </c>
      <c r="E39" s="460"/>
      <c r="F39" s="460"/>
      <c r="G39" s="460"/>
      <c r="H39" s="460"/>
      <c r="I39" s="467"/>
      <c r="J39" s="460"/>
      <c r="K39" s="461"/>
      <c r="L39" s="460"/>
      <c r="M39" s="460"/>
      <c r="N39" s="460"/>
      <c r="O39" s="460"/>
    </row>
    <row r="40" spans="1:15" ht="56.25" x14ac:dyDescent="0.2">
      <c r="A40" s="458"/>
      <c r="B40" s="221" t="s">
        <v>489</v>
      </c>
      <c r="C40" s="221" t="s">
        <v>494</v>
      </c>
      <c r="D40" s="224"/>
      <c r="E40" s="212"/>
      <c r="F40" s="212"/>
      <c r="G40" s="212"/>
      <c r="H40" s="212"/>
      <c r="I40" s="467"/>
      <c r="J40" s="212"/>
      <c r="K40" s="215"/>
      <c r="L40" s="212"/>
      <c r="M40" s="212"/>
      <c r="N40" s="214" t="s">
        <v>572</v>
      </c>
      <c r="O40" s="226"/>
    </row>
    <row r="41" spans="1:15" ht="56.25" x14ac:dyDescent="0.2">
      <c r="A41" s="458"/>
      <c r="B41" s="221" t="s">
        <v>373</v>
      </c>
      <c r="C41" s="221"/>
      <c r="D41" s="227"/>
      <c r="E41" s="212"/>
      <c r="F41" s="212"/>
      <c r="G41" s="212"/>
      <c r="H41" s="212"/>
      <c r="I41" s="467"/>
      <c r="J41" s="212"/>
      <c r="K41" s="215"/>
      <c r="L41" s="212"/>
      <c r="M41" s="212"/>
      <c r="N41" s="229" t="s">
        <v>577</v>
      </c>
      <c r="O41" s="226"/>
    </row>
    <row r="42" spans="1:15" x14ac:dyDescent="0.2">
      <c r="A42" s="458"/>
      <c r="B42" s="221" t="s">
        <v>489</v>
      </c>
      <c r="C42" s="221" t="s">
        <v>493</v>
      </c>
      <c r="D42" s="227"/>
      <c r="E42" s="212"/>
      <c r="F42" s="212"/>
      <c r="G42" s="212"/>
      <c r="H42" s="212"/>
      <c r="I42" s="467"/>
      <c r="J42" s="212"/>
      <c r="K42" s="215"/>
      <c r="L42" s="212"/>
      <c r="M42" s="212"/>
      <c r="N42" s="218"/>
      <c r="O42" s="218"/>
    </row>
    <row r="43" spans="1:15" ht="73.349999999999994" customHeight="1" x14ac:dyDescent="0.2">
      <c r="A43" s="459"/>
      <c r="B43" s="221" t="s">
        <v>373</v>
      </c>
      <c r="C43" s="221"/>
      <c r="D43" s="227"/>
      <c r="E43" s="215"/>
      <c r="F43" s="215"/>
      <c r="G43" s="215"/>
      <c r="H43" s="215"/>
      <c r="I43" s="467"/>
      <c r="J43" s="212"/>
      <c r="K43" s="212"/>
      <c r="L43" s="212"/>
      <c r="M43" s="212"/>
      <c r="N43" s="212"/>
      <c r="O43" s="217" t="s">
        <v>580</v>
      </c>
    </row>
  </sheetData>
  <mergeCells count="155">
    <mergeCell ref="A2:C2"/>
    <mergeCell ref="A3:C3"/>
    <mergeCell ref="A4:A16"/>
    <mergeCell ref="B4:B5"/>
    <mergeCell ref="D4:D5"/>
    <mergeCell ref="E4:E5"/>
    <mergeCell ref="B13:B16"/>
    <mergeCell ref="C13:C16"/>
    <mergeCell ref="D13:D16"/>
    <mergeCell ref="E13:E16"/>
    <mergeCell ref="B6:B7"/>
    <mergeCell ref="C6:C7"/>
    <mergeCell ref="E6:E7"/>
    <mergeCell ref="L6:L7"/>
    <mergeCell ref="M6:M7"/>
    <mergeCell ref="N6:N7"/>
    <mergeCell ref="O6:O7"/>
    <mergeCell ref="E8:F8"/>
    <mergeCell ref="M4:M5"/>
    <mergeCell ref="N4:N5"/>
    <mergeCell ref="O4:O5"/>
    <mergeCell ref="K4:K5"/>
    <mergeCell ref="L4:L5"/>
    <mergeCell ref="F6:F7"/>
    <mergeCell ref="G6:G7"/>
    <mergeCell ref="H6:H7"/>
    <mergeCell ref="J6:J7"/>
    <mergeCell ref="F4:F5"/>
    <mergeCell ref="G4:G5"/>
    <mergeCell ref="H4:H5"/>
    <mergeCell ref="J4:J5"/>
    <mergeCell ref="K6:K7"/>
    <mergeCell ref="B19:B20"/>
    <mergeCell ref="C19:C20"/>
    <mergeCell ref="E19:E20"/>
    <mergeCell ref="F19:F20"/>
    <mergeCell ref="G19:G20"/>
    <mergeCell ref="H19:H20"/>
    <mergeCell ref="N13:N16"/>
    <mergeCell ref="O13:O16"/>
    <mergeCell ref="B17:B18"/>
    <mergeCell ref="D17:D18"/>
    <mergeCell ref="E17:E18"/>
    <mergeCell ref="F17:F18"/>
    <mergeCell ref="G17:G18"/>
    <mergeCell ref="H17:H18"/>
    <mergeCell ref="J17:J18"/>
    <mergeCell ref="K17:K18"/>
    <mergeCell ref="F13:F16"/>
    <mergeCell ref="G13:G16"/>
    <mergeCell ref="H13:H16"/>
    <mergeCell ref="K13:K16"/>
    <mergeCell ref="L13:L16"/>
    <mergeCell ref="M13:M16"/>
    <mergeCell ref="J19:J20"/>
    <mergeCell ref="K19:K20"/>
    <mergeCell ref="O19:O20"/>
    <mergeCell ref="L17:L18"/>
    <mergeCell ref="M17:M18"/>
    <mergeCell ref="N17:N18"/>
    <mergeCell ref="O17:O18"/>
    <mergeCell ref="M24:M25"/>
    <mergeCell ref="N24:N25"/>
    <mergeCell ref="O24:O25"/>
    <mergeCell ref="L24:L25"/>
    <mergeCell ref="B26:B27"/>
    <mergeCell ref="D26:D27"/>
    <mergeCell ref="E26:E27"/>
    <mergeCell ref="F26:F27"/>
    <mergeCell ref="G26:G27"/>
    <mergeCell ref="B24:B25"/>
    <mergeCell ref="C24:C25"/>
    <mergeCell ref="D24:D25"/>
    <mergeCell ref="E24:E25"/>
    <mergeCell ref="F24:F25"/>
    <mergeCell ref="G24:G25"/>
    <mergeCell ref="D31:D32"/>
    <mergeCell ref="E31:E32"/>
    <mergeCell ref="F31:F32"/>
    <mergeCell ref="G31:G32"/>
    <mergeCell ref="H31:H32"/>
    <mergeCell ref="B28:B29"/>
    <mergeCell ref="C28:C29"/>
    <mergeCell ref="E28:E29"/>
    <mergeCell ref="F28:F29"/>
    <mergeCell ref="G28:G29"/>
    <mergeCell ref="H28:H29"/>
    <mergeCell ref="N34:N35"/>
    <mergeCell ref="O34:O35"/>
    <mergeCell ref="I4:I43"/>
    <mergeCell ref="J31:J32"/>
    <mergeCell ref="K31:K32"/>
    <mergeCell ref="M31:M32"/>
    <mergeCell ref="N31:N32"/>
    <mergeCell ref="O31:O32"/>
    <mergeCell ref="O26:O27"/>
    <mergeCell ref="J26:J27"/>
    <mergeCell ref="K26:K27"/>
    <mergeCell ref="L26:L27"/>
    <mergeCell ref="M26:M27"/>
    <mergeCell ref="N26:N27"/>
    <mergeCell ref="J24:J25"/>
    <mergeCell ref="M28:M29"/>
    <mergeCell ref="N28:N29"/>
    <mergeCell ref="O28:O29"/>
    <mergeCell ref="J28:J29"/>
    <mergeCell ref="K28:K29"/>
    <mergeCell ref="L28:L29"/>
    <mergeCell ref="L19:L20"/>
    <mergeCell ref="M19:M20"/>
    <mergeCell ref="N19:N20"/>
    <mergeCell ref="N38:N39"/>
    <mergeCell ref="O38:O39"/>
    <mergeCell ref="B38:B39"/>
    <mergeCell ref="C38:C39"/>
    <mergeCell ref="E38:E39"/>
    <mergeCell ref="F38:F39"/>
    <mergeCell ref="G38:G39"/>
    <mergeCell ref="H38:H39"/>
    <mergeCell ref="J36:J37"/>
    <mergeCell ref="K36:K37"/>
    <mergeCell ref="L36:L37"/>
    <mergeCell ref="M36:M37"/>
    <mergeCell ref="N36:N37"/>
    <mergeCell ref="O36:O37"/>
    <mergeCell ref="B36:B37"/>
    <mergeCell ref="D36:D37"/>
    <mergeCell ref="E36:E37"/>
    <mergeCell ref="F36:F37"/>
    <mergeCell ref="G36:G37"/>
    <mergeCell ref="H36:H37"/>
    <mergeCell ref="K24:K25"/>
    <mergeCell ref="L31:L32"/>
    <mergeCell ref="L34:L35"/>
    <mergeCell ref="M34:M35"/>
    <mergeCell ref="A17:A25"/>
    <mergeCell ref="A26:A35"/>
    <mergeCell ref="A36:A43"/>
    <mergeCell ref="J38:J39"/>
    <mergeCell ref="K38:K39"/>
    <mergeCell ref="L38:L39"/>
    <mergeCell ref="M38:M39"/>
    <mergeCell ref="G34:G35"/>
    <mergeCell ref="H34:H35"/>
    <mergeCell ref="J34:J35"/>
    <mergeCell ref="K34:K35"/>
    <mergeCell ref="H26:H27"/>
    <mergeCell ref="H24:H25"/>
    <mergeCell ref="B34:B35"/>
    <mergeCell ref="C34:C35"/>
    <mergeCell ref="D34:D35"/>
    <mergeCell ref="E34:E35"/>
    <mergeCell ref="F34:F35"/>
    <mergeCell ref="B31:B32"/>
    <mergeCell ref="C31:C3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10D-CA60-4278-92F7-886A18830D6F}">
  <dimension ref="A1:G20"/>
  <sheetViews>
    <sheetView workbookViewId="0">
      <selection activeCell="B4" sqref="B4"/>
    </sheetView>
  </sheetViews>
  <sheetFormatPr defaultColWidth="8.77734375" defaultRowHeight="12.75" x14ac:dyDescent="0.2"/>
  <cols>
    <col min="1" max="1" width="3.88671875" style="9" customWidth="1"/>
    <col min="2" max="2" width="87.33203125" style="61" customWidth="1"/>
    <col min="3" max="3" width="9.33203125" style="9" customWidth="1"/>
    <col min="4" max="4" width="8.33203125" style="10" customWidth="1"/>
    <col min="5" max="5" width="9.88671875" style="10" customWidth="1"/>
    <col min="6" max="6" width="9" style="11" customWidth="1"/>
    <col min="7" max="7" width="7.33203125" style="9" bestFit="1" customWidth="1"/>
    <col min="8" max="16384" width="8.77734375" style="2"/>
  </cols>
  <sheetData>
    <row r="1" spans="1:7" x14ac:dyDescent="0.2">
      <c r="A1" s="489" t="s">
        <v>422</v>
      </c>
      <c r="B1" s="490"/>
      <c r="C1" s="491"/>
      <c r="D1" s="491"/>
      <c r="E1" s="491"/>
      <c r="F1" s="491"/>
      <c r="G1" s="492"/>
    </row>
    <row r="2" spans="1:7" s="3" customFormat="1" ht="26.25" thickBot="1" x14ac:dyDescent="0.25">
      <c r="A2" s="160" t="s">
        <v>1</v>
      </c>
      <c r="B2" s="161" t="s">
        <v>2</v>
      </c>
      <c r="C2" s="162" t="s">
        <v>8</v>
      </c>
      <c r="D2" s="163" t="s">
        <v>6</v>
      </c>
      <c r="E2" s="163" t="s">
        <v>14</v>
      </c>
      <c r="F2" s="164" t="s">
        <v>7</v>
      </c>
      <c r="G2" s="165" t="s">
        <v>10</v>
      </c>
    </row>
    <row r="3" spans="1:7" ht="141" customHeight="1" x14ac:dyDescent="0.2">
      <c r="A3" s="144">
        <v>1</v>
      </c>
      <c r="B3" s="149" t="s">
        <v>413</v>
      </c>
      <c r="C3" s="4" t="s">
        <v>360</v>
      </c>
      <c r="D3" s="1">
        <v>43691</v>
      </c>
      <c r="E3" s="1">
        <v>43861</v>
      </c>
      <c r="F3" s="4" t="s">
        <v>13</v>
      </c>
      <c r="G3" s="66" t="s">
        <v>12</v>
      </c>
    </row>
    <row r="4" spans="1:7" ht="132.94999999999999" customHeight="1" x14ac:dyDescent="0.2">
      <c r="A4" s="144">
        <v>2</v>
      </c>
      <c r="B4" s="149" t="s">
        <v>414</v>
      </c>
      <c r="C4" s="4" t="s">
        <v>360</v>
      </c>
      <c r="D4" s="1">
        <v>43691</v>
      </c>
      <c r="E4" s="53" t="s">
        <v>399</v>
      </c>
      <c r="F4" s="4" t="s">
        <v>13</v>
      </c>
      <c r="G4" s="66" t="s">
        <v>12</v>
      </c>
    </row>
    <row r="5" spans="1:7" ht="121.7" customHeight="1" x14ac:dyDescent="0.2">
      <c r="A5" s="144">
        <v>3</v>
      </c>
      <c r="B5" s="149" t="s">
        <v>415</v>
      </c>
      <c r="C5" s="4" t="s">
        <v>360</v>
      </c>
      <c r="D5" s="1">
        <v>43691</v>
      </c>
      <c r="E5" s="1">
        <v>43861</v>
      </c>
      <c r="F5" s="4" t="s">
        <v>13</v>
      </c>
      <c r="G5" s="66" t="s">
        <v>12</v>
      </c>
    </row>
    <row r="6" spans="1:7" ht="138.6" customHeight="1" x14ac:dyDescent="0.2">
      <c r="A6" s="144">
        <v>4</v>
      </c>
      <c r="B6" s="59" t="s">
        <v>423</v>
      </c>
      <c r="C6" s="4" t="s">
        <v>360</v>
      </c>
      <c r="D6" s="1">
        <v>43712</v>
      </c>
      <c r="E6" s="53" t="s">
        <v>380</v>
      </c>
      <c r="F6" s="4" t="s">
        <v>379</v>
      </c>
      <c r="G6" s="66" t="s">
        <v>66</v>
      </c>
    </row>
    <row r="7" spans="1:7" ht="124.35" customHeight="1" x14ac:dyDescent="0.2">
      <c r="A7" s="144">
        <v>5</v>
      </c>
      <c r="B7" s="59" t="s">
        <v>424</v>
      </c>
      <c r="C7" s="4" t="s">
        <v>360</v>
      </c>
      <c r="D7" s="1">
        <v>43712</v>
      </c>
      <c r="E7" s="1">
        <v>43735</v>
      </c>
      <c r="F7" s="4" t="s">
        <v>71</v>
      </c>
      <c r="G7" s="66" t="s">
        <v>66</v>
      </c>
    </row>
    <row r="8" spans="1:7" s="169" customFormat="1" ht="86.25" customHeight="1" x14ac:dyDescent="0.2">
      <c r="A8" s="7">
        <v>6</v>
      </c>
      <c r="B8" s="167" t="s">
        <v>425</v>
      </c>
      <c r="C8" s="168" t="s">
        <v>352</v>
      </c>
      <c r="D8" s="8">
        <v>43712</v>
      </c>
      <c r="E8" s="8">
        <v>43714</v>
      </c>
      <c r="F8" s="168" t="s">
        <v>71</v>
      </c>
      <c r="G8" s="7" t="s">
        <v>12</v>
      </c>
    </row>
    <row r="9" spans="1:7" s="169" customFormat="1" ht="113.45" customHeight="1" x14ac:dyDescent="0.2">
      <c r="A9" s="7">
        <v>7</v>
      </c>
      <c r="B9" s="167" t="s">
        <v>426</v>
      </c>
      <c r="C9" s="168" t="s">
        <v>352</v>
      </c>
      <c r="D9" s="8">
        <v>43712</v>
      </c>
      <c r="E9" s="8">
        <v>43714</v>
      </c>
      <c r="F9" s="168" t="s">
        <v>71</v>
      </c>
      <c r="G9" s="7" t="s">
        <v>12</v>
      </c>
    </row>
    <row r="10" spans="1:7" s="169" customFormat="1" ht="126.4" customHeight="1" x14ac:dyDescent="0.2">
      <c r="A10" s="7">
        <v>8</v>
      </c>
      <c r="B10" s="170" t="s">
        <v>427</v>
      </c>
      <c r="C10" s="168" t="s">
        <v>352</v>
      </c>
      <c r="D10" s="8">
        <v>43712</v>
      </c>
      <c r="E10" s="8">
        <v>43714</v>
      </c>
      <c r="F10" s="168" t="s">
        <v>71</v>
      </c>
      <c r="G10" s="7" t="s">
        <v>12</v>
      </c>
    </row>
    <row r="11" spans="1:7" ht="109.35" customHeight="1" x14ac:dyDescent="0.2">
      <c r="A11" s="144">
        <v>9</v>
      </c>
      <c r="B11" s="59" t="s">
        <v>428</v>
      </c>
      <c r="C11" s="4" t="s">
        <v>360</v>
      </c>
      <c r="D11" s="1">
        <v>43712</v>
      </c>
      <c r="E11" s="172" t="s">
        <v>398</v>
      </c>
      <c r="F11" s="4" t="s">
        <v>379</v>
      </c>
      <c r="G11" s="66" t="s">
        <v>12</v>
      </c>
    </row>
    <row r="12" spans="1:7" ht="93.2" customHeight="1" x14ac:dyDescent="0.2">
      <c r="A12" s="144">
        <v>10</v>
      </c>
      <c r="B12" s="171" t="s">
        <v>429</v>
      </c>
      <c r="C12" s="4" t="s">
        <v>352</v>
      </c>
      <c r="D12" s="1">
        <v>43712</v>
      </c>
      <c r="E12" s="1">
        <v>43714</v>
      </c>
      <c r="F12" s="4" t="s">
        <v>71</v>
      </c>
      <c r="G12" s="66" t="s">
        <v>66</v>
      </c>
    </row>
    <row r="13" spans="1:7" ht="106.7" customHeight="1" x14ac:dyDescent="0.2">
      <c r="A13" s="144">
        <v>11</v>
      </c>
      <c r="B13" s="184" t="s">
        <v>411</v>
      </c>
      <c r="C13" s="4" t="s">
        <v>361</v>
      </c>
      <c r="D13" s="1">
        <v>43712</v>
      </c>
      <c r="E13" s="8">
        <v>43829</v>
      </c>
      <c r="F13" s="4" t="s">
        <v>71</v>
      </c>
      <c r="G13" s="66" t="s">
        <v>12</v>
      </c>
    </row>
    <row r="14" spans="1:7" ht="140.25" x14ac:dyDescent="0.2">
      <c r="A14" s="144">
        <v>12</v>
      </c>
      <c r="B14" s="167" t="s">
        <v>430</v>
      </c>
      <c r="C14" s="4" t="s">
        <v>352</v>
      </c>
      <c r="D14" s="1">
        <v>43712</v>
      </c>
      <c r="E14" s="1">
        <v>43714</v>
      </c>
      <c r="F14" s="4" t="s">
        <v>71</v>
      </c>
      <c r="G14" s="66" t="s">
        <v>66</v>
      </c>
    </row>
    <row r="15" spans="1:7" ht="153" x14ac:dyDescent="0.2">
      <c r="A15" s="144">
        <v>13</v>
      </c>
      <c r="B15" s="60" t="s">
        <v>396</v>
      </c>
      <c r="C15" s="4" t="s">
        <v>360</v>
      </c>
      <c r="D15" s="1">
        <v>43712</v>
      </c>
      <c r="E15" s="172" t="s">
        <v>391</v>
      </c>
      <c r="F15" s="4" t="s">
        <v>71</v>
      </c>
      <c r="G15" s="66" t="s">
        <v>66</v>
      </c>
    </row>
    <row r="16" spans="1:7" ht="271.14999999999998" customHeight="1" x14ac:dyDescent="0.2">
      <c r="A16" s="144">
        <v>14</v>
      </c>
      <c r="B16" s="159" t="s">
        <v>431</v>
      </c>
      <c r="C16" s="4" t="s">
        <v>360</v>
      </c>
      <c r="D16" s="1">
        <v>43712</v>
      </c>
      <c r="E16" s="53" t="s">
        <v>397</v>
      </c>
      <c r="F16" s="168" t="s">
        <v>71</v>
      </c>
      <c r="G16" s="66" t="s">
        <v>66</v>
      </c>
    </row>
    <row r="17" spans="1:7" ht="25.5" x14ac:dyDescent="0.2">
      <c r="A17" s="144">
        <v>15</v>
      </c>
      <c r="B17" s="157" t="s">
        <v>432</v>
      </c>
      <c r="C17" s="66" t="s">
        <v>350</v>
      </c>
      <c r="D17" s="1">
        <v>43712</v>
      </c>
      <c r="E17" s="1">
        <v>43714</v>
      </c>
      <c r="F17" s="4" t="s">
        <v>71</v>
      </c>
      <c r="G17" s="66" t="s">
        <v>66</v>
      </c>
    </row>
    <row r="18" spans="1:7" ht="136.5" customHeight="1" x14ac:dyDescent="0.2">
      <c r="A18" s="66">
        <v>16</v>
      </c>
      <c r="B18" s="60" t="s">
        <v>433</v>
      </c>
      <c r="C18" s="4" t="s">
        <v>360</v>
      </c>
      <c r="D18" s="1">
        <v>43741</v>
      </c>
      <c r="E18" s="1">
        <v>43759</v>
      </c>
      <c r="F18" s="4" t="s">
        <v>71</v>
      </c>
      <c r="G18" s="66" t="s">
        <v>66</v>
      </c>
    </row>
    <row r="19" spans="1:7" ht="25.5" x14ac:dyDescent="0.2">
      <c r="A19" s="66">
        <v>17</v>
      </c>
      <c r="B19" s="60" t="s">
        <v>463</v>
      </c>
      <c r="C19" s="4" t="s">
        <v>360</v>
      </c>
      <c r="D19" s="1">
        <v>43816</v>
      </c>
      <c r="E19" s="1" t="s">
        <v>4</v>
      </c>
      <c r="F19" s="4" t="s">
        <v>13</v>
      </c>
      <c r="G19" s="66" t="s">
        <v>12</v>
      </c>
    </row>
    <row r="20" spans="1:7" ht="25.5" x14ac:dyDescent="0.2">
      <c r="A20" s="66">
        <v>18</v>
      </c>
      <c r="B20" s="60" t="s">
        <v>464</v>
      </c>
      <c r="C20" s="4" t="s">
        <v>360</v>
      </c>
      <c r="D20" s="1">
        <v>43816</v>
      </c>
      <c r="E20" s="1" t="s">
        <v>4</v>
      </c>
      <c r="F20" s="4" t="s">
        <v>13</v>
      </c>
      <c r="G20" s="66" t="s">
        <v>12</v>
      </c>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E743-5217-4560-93B0-3FC183DC4150}">
  <dimension ref="A1:BM71"/>
  <sheetViews>
    <sheetView zoomScale="60" zoomScaleNormal="60" workbookViewId="0">
      <pane xSplit="2" ySplit="3" topLeftCell="AW50" activePane="bottomRight" state="frozen"/>
      <selection pane="topRight" activeCell="C1" sqref="C1"/>
      <selection pane="bottomLeft" activeCell="A4" sqref="A4"/>
      <selection pane="bottomRight" activeCell="BC63" sqref="BC63"/>
    </sheetView>
  </sheetViews>
  <sheetFormatPr defaultColWidth="8.77734375" defaultRowHeight="14.25" x14ac:dyDescent="0.2"/>
  <cols>
    <col min="1" max="1" width="12.5546875" style="289" bestFit="1" customWidth="1"/>
    <col min="2" max="2" width="25.33203125" style="289" bestFit="1" customWidth="1"/>
    <col min="3" max="3" width="9.5546875" style="260" bestFit="1" customWidth="1"/>
    <col min="4" max="4" width="9.33203125" style="260" bestFit="1" customWidth="1"/>
    <col min="5" max="5" width="9.109375" style="260" bestFit="1" customWidth="1"/>
    <col min="6" max="6" width="18.44140625" style="260" bestFit="1" customWidth="1"/>
    <col min="7" max="7" width="14.88671875" style="260" bestFit="1" customWidth="1"/>
    <col min="8" max="9" width="9.44140625" style="260" bestFit="1" customWidth="1"/>
    <col min="10" max="10" width="14.88671875" style="260" bestFit="1" customWidth="1"/>
    <col min="11" max="11" width="11.77734375" style="260" bestFit="1" customWidth="1"/>
    <col min="12" max="12" width="9.44140625" style="260" bestFit="1" customWidth="1"/>
    <col min="13" max="13" width="19.77734375" style="260" bestFit="1" customWidth="1"/>
    <col min="14" max="14" width="9.109375" style="260" bestFit="1" customWidth="1"/>
    <col min="15" max="15" width="8.77734375" style="260" bestFit="1"/>
    <col min="16" max="18" width="9.109375" style="260" bestFit="1" customWidth="1"/>
    <col min="19" max="19" width="13.77734375" style="260" bestFit="1" customWidth="1"/>
    <col min="20" max="23" width="9.109375" style="260" bestFit="1" customWidth="1"/>
    <col min="24" max="24" width="9.44140625" style="260" bestFit="1" customWidth="1"/>
    <col min="25" max="25" width="9.109375" style="260" bestFit="1" customWidth="1"/>
    <col min="26" max="34" width="9.44140625" style="260" bestFit="1" customWidth="1"/>
    <col min="35" max="35" width="9.5546875" style="260" bestFit="1" customWidth="1"/>
    <col min="36" max="43" width="9.88671875" style="260" bestFit="1" customWidth="1"/>
    <col min="44" max="44" width="9.5546875" style="260" bestFit="1" customWidth="1"/>
    <col min="45" max="45" width="9.33203125" style="260" bestFit="1" customWidth="1"/>
    <col min="46" max="53" width="9.5546875" style="260" bestFit="1" customWidth="1"/>
    <col min="54" max="54" width="9.88671875" style="260" bestFit="1" customWidth="1"/>
    <col min="55" max="55" width="9.5546875" style="260" bestFit="1" customWidth="1"/>
    <col min="56" max="64" width="9.88671875" style="260" bestFit="1" customWidth="1"/>
    <col min="65" max="65" width="9.5546875" style="260" bestFit="1" customWidth="1"/>
    <col min="66" max="16384" width="8.77734375" style="260"/>
  </cols>
  <sheetData>
    <row r="1" spans="1:65" s="256" customFormat="1" ht="16.350000000000001" customHeight="1" thickBot="1" x14ac:dyDescent="0.3">
      <c r="A1" s="255"/>
      <c r="B1" s="255"/>
      <c r="C1" s="493" t="s">
        <v>581</v>
      </c>
      <c r="D1" s="494"/>
      <c r="E1" s="494"/>
      <c r="F1" s="494"/>
      <c r="G1" s="495"/>
      <c r="J1" s="493" t="s">
        <v>582</v>
      </c>
      <c r="K1" s="494"/>
      <c r="L1" s="494"/>
      <c r="M1" s="494"/>
      <c r="N1" s="495"/>
      <c r="Q1" s="493" t="s">
        <v>583</v>
      </c>
      <c r="R1" s="494"/>
      <c r="S1" s="494"/>
      <c r="T1" s="494"/>
      <c r="U1" s="495"/>
      <c r="X1" s="493" t="s">
        <v>584</v>
      </c>
      <c r="Y1" s="494"/>
      <c r="Z1" s="494"/>
      <c r="AA1" s="494"/>
      <c r="AB1" s="495"/>
      <c r="AE1" s="493" t="s">
        <v>892</v>
      </c>
      <c r="AF1" s="494"/>
      <c r="AG1" s="494"/>
      <c r="AH1" s="494"/>
      <c r="AI1" s="495"/>
      <c r="AL1" s="493" t="s">
        <v>893</v>
      </c>
      <c r="AM1" s="494"/>
      <c r="AN1" s="494"/>
      <c r="AO1" s="494"/>
      <c r="AP1" s="495"/>
      <c r="AS1" s="493" t="s">
        <v>876</v>
      </c>
      <c r="AT1" s="494"/>
      <c r="AU1" s="494"/>
      <c r="AV1" s="494"/>
      <c r="AW1" s="495"/>
      <c r="AZ1" s="493" t="s">
        <v>877</v>
      </c>
      <c r="BA1" s="494"/>
      <c r="BB1" s="494"/>
      <c r="BC1" s="494"/>
      <c r="BD1" s="495"/>
    </row>
    <row r="2" spans="1:65" s="259" customFormat="1" ht="16.350000000000001" customHeight="1" thickBot="1" x14ac:dyDescent="0.25">
      <c r="A2" s="498" t="s">
        <v>585</v>
      </c>
      <c r="B2" s="499"/>
      <c r="C2" s="257" t="s">
        <v>586</v>
      </c>
      <c r="D2" s="257" t="s">
        <v>587</v>
      </c>
      <c r="E2" s="257" t="s">
        <v>588</v>
      </c>
      <c r="F2" s="257" t="s">
        <v>589</v>
      </c>
      <c r="G2" s="257" t="s">
        <v>590</v>
      </c>
      <c r="H2" s="258" t="s">
        <v>591</v>
      </c>
      <c r="I2" s="258" t="s">
        <v>592</v>
      </c>
      <c r="J2" s="257" t="s">
        <v>586</v>
      </c>
      <c r="K2" s="257" t="s">
        <v>587</v>
      </c>
      <c r="L2" s="257" t="s">
        <v>588</v>
      </c>
      <c r="M2" s="257" t="s">
        <v>589</v>
      </c>
      <c r="N2" s="257" t="s">
        <v>590</v>
      </c>
      <c r="O2" s="258" t="s">
        <v>591</v>
      </c>
      <c r="P2" s="258" t="s">
        <v>592</v>
      </c>
      <c r="Q2" s="257" t="s">
        <v>586</v>
      </c>
      <c r="R2" s="257" t="s">
        <v>587</v>
      </c>
      <c r="S2" s="257" t="s">
        <v>588</v>
      </c>
      <c r="T2" s="257" t="s">
        <v>589</v>
      </c>
      <c r="U2" s="257" t="s">
        <v>590</v>
      </c>
      <c r="V2" s="258" t="s">
        <v>591</v>
      </c>
      <c r="W2" s="258" t="s">
        <v>592</v>
      </c>
      <c r="X2" s="257" t="s">
        <v>586</v>
      </c>
      <c r="Y2" s="257" t="s">
        <v>587</v>
      </c>
      <c r="Z2" s="257" t="s">
        <v>588</v>
      </c>
      <c r="AA2" s="257" t="s">
        <v>589</v>
      </c>
      <c r="AB2" s="257" t="s">
        <v>590</v>
      </c>
      <c r="AC2" s="258" t="s">
        <v>591</v>
      </c>
      <c r="AD2" s="258" t="s">
        <v>592</v>
      </c>
      <c r="AE2" s="257" t="s">
        <v>586</v>
      </c>
      <c r="AF2" s="257" t="s">
        <v>587</v>
      </c>
      <c r="AG2" s="257" t="s">
        <v>588</v>
      </c>
      <c r="AH2" s="257" t="s">
        <v>589</v>
      </c>
      <c r="AI2" s="257" t="s">
        <v>590</v>
      </c>
      <c r="AJ2" s="258" t="s">
        <v>591</v>
      </c>
      <c r="AK2" s="258" t="s">
        <v>592</v>
      </c>
      <c r="AL2" s="257" t="s">
        <v>586</v>
      </c>
      <c r="AM2" s="257" t="s">
        <v>587</v>
      </c>
      <c r="AN2" s="257" t="s">
        <v>588</v>
      </c>
      <c r="AO2" s="257" t="s">
        <v>589</v>
      </c>
      <c r="AP2" s="257" t="s">
        <v>590</v>
      </c>
      <c r="AQ2" s="258" t="s">
        <v>591</v>
      </c>
      <c r="AR2" s="258" t="s">
        <v>592</v>
      </c>
      <c r="AS2" s="257" t="s">
        <v>586</v>
      </c>
      <c r="AT2" s="257" t="s">
        <v>587</v>
      </c>
      <c r="AU2" s="257" t="s">
        <v>588</v>
      </c>
      <c r="AV2" s="257" t="s">
        <v>589</v>
      </c>
      <c r="AW2" s="257" t="s">
        <v>590</v>
      </c>
      <c r="AX2" s="258" t="s">
        <v>591</v>
      </c>
      <c r="AY2" s="258" t="s">
        <v>592</v>
      </c>
      <c r="AZ2" s="112" t="s">
        <v>586</v>
      </c>
      <c r="BA2" s="112" t="s">
        <v>587</v>
      </c>
      <c r="BB2" s="112" t="s">
        <v>588</v>
      </c>
      <c r="BC2" s="112" t="s">
        <v>589</v>
      </c>
      <c r="BD2" s="112" t="s">
        <v>590</v>
      </c>
      <c r="BE2" s="345" t="s">
        <v>591</v>
      </c>
      <c r="BF2" s="345" t="s">
        <v>592</v>
      </c>
      <c r="BG2" s="112" t="s">
        <v>586</v>
      </c>
      <c r="BH2" s="112" t="s">
        <v>587</v>
      </c>
      <c r="BI2" s="112" t="s">
        <v>588</v>
      </c>
      <c r="BJ2" s="112" t="s">
        <v>589</v>
      </c>
      <c r="BK2" s="112" t="s">
        <v>590</v>
      </c>
      <c r="BL2" s="345" t="s">
        <v>591</v>
      </c>
      <c r="BM2" s="345" t="s">
        <v>592</v>
      </c>
    </row>
    <row r="3" spans="1:65" s="259" customFormat="1" ht="15" x14ac:dyDescent="0.2">
      <c r="A3" s="496" t="s">
        <v>593</v>
      </c>
      <c r="B3" s="497"/>
      <c r="C3" s="290">
        <v>43920</v>
      </c>
      <c r="D3" s="290">
        <v>43921</v>
      </c>
      <c r="E3" s="290">
        <v>43922</v>
      </c>
      <c r="F3" s="290">
        <v>43923</v>
      </c>
      <c r="G3" s="290">
        <v>43924</v>
      </c>
      <c r="H3" s="291">
        <v>43925</v>
      </c>
      <c r="I3" s="291">
        <v>43926</v>
      </c>
      <c r="J3" s="290">
        <v>43927</v>
      </c>
      <c r="K3" s="290">
        <v>43928</v>
      </c>
      <c r="L3" s="290">
        <v>43929</v>
      </c>
      <c r="M3" s="290">
        <v>43930</v>
      </c>
      <c r="N3" s="290">
        <v>43931</v>
      </c>
      <c r="O3" s="291">
        <v>43932</v>
      </c>
      <c r="P3" s="291">
        <v>43933</v>
      </c>
      <c r="Q3" s="290">
        <v>43934</v>
      </c>
      <c r="R3" s="290">
        <v>43935</v>
      </c>
      <c r="S3" s="290">
        <v>43936</v>
      </c>
      <c r="T3" s="290">
        <v>43937</v>
      </c>
      <c r="U3" s="290">
        <v>43938</v>
      </c>
      <c r="V3" s="291">
        <v>43939</v>
      </c>
      <c r="W3" s="291">
        <v>43940</v>
      </c>
      <c r="X3" s="290">
        <v>43941</v>
      </c>
      <c r="Y3" s="290">
        <v>43942</v>
      </c>
      <c r="Z3" s="290">
        <v>43943</v>
      </c>
      <c r="AA3" s="290">
        <v>43944</v>
      </c>
      <c r="AB3" s="290">
        <v>43945</v>
      </c>
      <c r="AC3" s="291">
        <v>43946</v>
      </c>
      <c r="AD3" s="291">
        <v>43947</v>
      </c>
      <c r="AE3" s="338">
        <v>43948</v>
      </c>
      <c r="AF3" s="338">
        <v>43949</v>
      </c>
      <c r="AG3" s="338">
        <v>43950</v>
      </c>
      <c r="AH3" s="338">
        <v>43951</v>
      </c>
      <c r="AI3" s="338">
        <v>43952</v>
      </c>
      <c r="AJ3" s="339">
        <v>43953</v>
      </c>
      <c r="AK3" s="339">
        <v>43954</v>
      </c>
      <c r="AL3" s="338">
        <v>43955</v>
      </c>
      <c r="AM3" s="338">
        <v>43956</v>
      </c>
      <c r="AN3" s="338">
        <v>43957</v>
      </c>
      <c r="AO3" s="338">
        <v>43958</v>
      </c>
      <c r="AP3" s="338">
        <v>43959</v>
      </c>
      <c r="AQ3" s="339">
        <v>43960</v>
      </c>
      <c r="AR3" s="339">
        <v>43961</v>
      </c>
      <c r="AS3" s="338">
        <v>43962</v>
      </c>
      <c r="AT3" s="338">
        <v>43963</v>
      </c>
      <c r="AU3" s="338">
        <v>43964</v>
      </c>
      <c r="AV3" s="338">
        <v>43965</v>
      </c>
      <c r="AW3" s="338">
        <v>43966</v>
      </c>
      <c r="AX3" s="339">
        <v>43967</v>
      </c>
      <c r="AY3" s="339">
        <v>43968</v>
      </c>
      <c r="AZ3" s="338">
        <v>43969</v>
      </c>
      <c r="BA3" s="338">
        <v>43970</v>
      </c>
      <c r="BB3" s="338">
        <v>43971</v>
      </c>
      <c r="BC3" s="338">
        <v>43972</v>
      </c>
      <c r="BD3" s="338">
        <v>43973</v>
      </c>
      <c r="BE3" s="348">
        <v>43974</v>
      </c>
      <c r="BF3" s="348">
        <v>43975</v>
      </c>
      <c r="BG3" s="338">
        <v>43976</v>
      </c>
      <c r="BH3" s="338">
        <v>43977</v>
      </c>
      <c r="BI3" s="338">
        <v>43978</v>
      </c>
      <c r="BJ3" s="338">
        <v>43979</v>
      </c>
      <c r="BK3" s="338">
        <v>43980</v>
      </c>
      <c r="BL3" s="349">
        <v>43981</v>
      </c>
      <c r="BM3" s="349">
        <v>43982</v>
      </c>
    </row>
    <row r="4" spans="1:65" ht="15" x14ac:dyDescent="0.25">
      <c r="A4" s="261" t="s">
        <v>594</v>
      </c>
      <c r="B4" s="262"/>
      <c r="C4" s="263"/>
      <c r="D4" s="263"/>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371" t="s">
        <v>897</v>
      </c>
      <c r="BH4" s="262"/>
      <c r="BI4" s="262"/>
      <c r="BJ4" s="262"/>
      <c r="BK4" s="262"/>
      <c r="BL4" s="262"/>
      <c r="BM4" s="262"/>
    </row>
    <row r="5" spans="1:65" x14ac:dyDescent="0.2">
      <c r="A5" s="264" t="s">
        <v>489</v>
      </c>
      <c r="B5" s="265" t="s">
        <v>595</v>
      </c>
      <c r="C5" s="266"/>
      <c r="D5" s="267"/>
      <c r="E5" s="267"/>
      <c r="F5" s="267"/>
      <c r="G5" s="267"/>
      <c r="H5" s="268"/>
      <c r="I5" s="268"/>
      <c r="J5" s="267"/>
      <c r="K5" s="267"/>
      <c r="L5" s="267"/>
      <c r="M5" s="267"/>
      <c r="N5" s="267"/>
      <c r="O5" s="268"/>
      <c r="P5" s="268"/>
      <c r="Q5" s="267"/>
      <c r="R5" s="267"/>
      <c r="S5" s="267"/>
      <c r="T5" s="267"/>
      <c r="U5" s="267"/>
      <c r="V5" s="268"/>
      <c r="W5" s="268"/>
      <c r="X5" s="267"/>
      <c r="Y5" s="267"/>
      <c r="Z5" s="267"/>
      <c r="AA5" s="267"/>
      <c r="AB5" s="267"/>
      <c r="AC5" s="268"/>
      <c r="AD5" s="268"/>
      <c r="AE5" s="267"/>
      <c r="AF5" s="267"/>
      <c r="AG5" s="267"/>
      <c r="AH5" s="267"/>
      <c r="AI5" s="267"/>
      <c r="AJ5" s="267"/>
      <c r="AK5" s="267"/>
      <c r="AL5" s="267"/>
      <c r="AM5" s="267"/>
      <c r="AN5" s="267"/>
      <c r="AO5" s="267"/>
      <c r="AP5" s="267"/>
      <c r="AQ5" s="267"/>
      <c r="AR5" s="267"/>
      <c r="AS5" s="267"/>
      <c r="AT5" s="267"/>
      <c r="AU5" s="267"/>
      <c r="AV5" s="267"/>
      <c r="AW5" s="267"/>
      <c r="AX5" s="346"/>
      <c r="AY5" s="346"/>
      <c r="AZ5" s="267"/>
      <c r="BA5" s="267"/>
      <c r="BB5" s="267"/>
      <c r="BC5" s="267"/>
      <c r="BD5" s="267"/>
      <c r="BE5" s="346"/>
      <c r="BF5" s="346"/>
      <c r="BG5" s="369" t="s">
        <v>897</v>
      </c>
      <c r="BH5" s="267"/>
      <c r="BI5" s="267"/>
      <c r="BJ5" s="267"/>
      <c r="BK5" s="267"/>
      <c r="BL5" s="350"/>
      <c r="BM5" s="350"/>
    </row>
    <row r="6" spans="1:65" x14ac:dyDescent="0.2">
      <c r="A6" s="264" t="s">
        <v>373</v>
      </c>
      <c r="B6" s="269"/>
      <c r="C6" s="270"/>
      <c r="D6" s="267"/>
      <c r="E6" s="267"/>
      <c r="F6" s="267"/>
      <c r="G6" s="267"/>
      <c r="H6" s="268"/>
      <c r="I6" s="268"/>
      <c r="J6" s="267"/>
      <c r="K6" s="267"/>
      <c r="L6" s="267"/>
      <c r="M6" s="267"/>
      <c r="N6" s="267"/>
      <c r="O6" s="268"/>
      <c r="P6" s="268"/>
      <c r="Q6" s="267"/>
      <c r="R6" s="267"/>
      <c r="S6" s="267"/>
      <c r="T6" s="267"/>
      <c r="U6" s="267"/>
      <c r="V6" s="268"/>
      <c r="W6" s="268"/>
      <c r="X6" s="267"/>
      <c r="Y6" s="267"/>
      <c r="Z6" s="267"/>
      <c r="AA6" s="267"/>
      <c r="AB6" s="267"/>
      <c r="AC6" s="268"/>
      <c r="AD6" s="268"/>
      <c r="AE6" s="267"/>
      <c r="AF6" s="267"/>
      <c r="AG6" s="267"/>
      <c r="AH6" s="267"/>
      <c r="AI6" s="267"/>
      <c r="AJ6" s="267"/>
      <c r="AK6" s="267"/>
      <c r="AL6" s="267"/>
      <c r="AM6" s="267"/>
      <c r="AN6" s="267"/>
      <c r="AO6" s="267"/>
      <c r="AP6" s="267"/>
      <c r="AQ6" s="267"/>
      <c r="AR6" s="267"/>
      <c r="AS6" s="267"/>
      <c r="AT6" s="267"/>
      <c r="AU6" s="267"/>
      <c r="AV6" s="267"/>
      <c r="AW6" s="267"/>
      <c r="AX6" s="346"/>
      <c r="AY6" s="346"/>
      <c r="AZ6" s="267"/>
      <c r="BA6" s="267"/>
      <c r="BB6" s="267"/>
      <c r="BC6" s="267"/>
      <c r="BD6" s="267"/>
      <c r="BE6" s="346"/>
      <c r="BF6" s="346"/>
      <c r="BG6" s="369" t="s">
        <v>897</v>
      </c>
      <c r="BH6" s="267"/>
      <c r="BI6" s="267"/>
      <c r="BJ6" s="267"/>
      <c r="BK6" s="267"/>
      <c r="BL6" s="350"/>
      <c r="BM6" s="350"/>
    </row>
    <row r="7" spans="1:65" x14ac:dyDescent="0.2">
      <c r="A7" s="264" t="s">
        <v>489</v>
      </c>
      <c r="B7" s="269" t="s">
        <v>596</v>
      </c>
      <c r="C7" s="267"/>
      <c r="D7" s="266"/>
      <c r="E7" s="267"/>
      <c r="F7" s="267"/>
      <c r="G7" s="267"/>
      <c r="H7" s="268"/>
      <c r="I7" s="268"/>
      <c r="J7" s="267"/>
      <c r="K7" s="267"/>
      <c r="L7" s="267"/>
      <c r="M7" s="267"/>
      <c r="N7" s="267"/>
      <c r="O7" s="268"/>
      <c r="P7" s="268"/>
      <c r="Q7" s="267"/>
      <c r="R7" s="267"/>
      <c r="S7" s="267"/>
      <c r="T7" s="267"/>
      <c r="U7" s="267"/>
      <c r="V7" s="268"/>
      <c r="W7" s="268"/>
      <c r="X7" s="267"/>
      <c r="Y7" s="267"/>
      <c r="Z7" s="267"/>
      <c r="AA7" s="267"/>
      <c r="AB7" s="267"/>
      <c r="AC7" s="268"/>
      <c r="AD7" s="268"/>
      <c r="AE7" s="267"/>
      <c r="AF7" s="267"/>
      <c r="AG7" s="267"/>
      <c r="AH7" s="267"/>
      <c r="AI7" s="267"/>
      <c r="AJ7" s="267"/>
      <c r="AK7" s="267"/>
      <c r="AL7" s="267"/>
      <c r="AM7" s="267"/>
      <c r="AN7" s="267"/>
      <c r="AO7" s="267"/>
      <c r="AP7" s="267"/>
      <c r="AQ7" s="267"/>
      <c r="AR7" s="267"/>
      <c r="AS7" s="267"/>
      <c r="AT7" s="267"/>
      <c r="AU7" s="267"/>
      <c r="AV7" s="267"/>
      <c r="AW7" s="267"/>
      <c r="AX7" s="346"/>
      <c r="AY7" s="346"/>
      <c r="AZ7" s="267"/>
      <c r="BA7" s="267"/>
      <c r="BB7" s="267"/>
      <c r="BC7" s="267"/>
      <c r="BD7" s="267"/>
      <c r="BE7" s="346"/>
      <c r="BF7" s="346"/>
      <c r="BG7" s="369" t="s">
        <v>897</v>
      </c>
      <c r="BH7" s="267"/>
      <c r="BI7" s="267"/>
      <c r="BJ7" s="267"/>
      <c r="BK7" s="267"/>
      <c r="BL7" s="350"/>
      <c r="BM7" s="350"/>
    </row>
    <row r="8" spans="1:65" x14ac:dyDescent="0.2">
      <c r="A8" s="264" t="s">
        <v>373</v>
      </c>
      <c r="B8" s="269"/>
      <c r="C8" s="267"/>
      <c r="D8" s="270"/>
      <c r="E8" s="267"/>
      <c r="F8" s="267"/>
      <c r="G8" s="267"/>
      <c r="H8" s="268"/>
      <c r="I8" s="268"/>
      <c r="J8" s="267"/>
      <c r="K8" s="267"/>
      <c r="L8" s="267"/>
      <c r="M8" s="267"/>
      <c r="N8" s="267"/>
      <c r="O8" s="268"/>
      <c r="P8" s="268"/>
      <c r="Q8" s="267"/>
      <c r="R8" s="267"/>
      <c r="S8" s="267"/>
      <c r="T8" s="267"/>
      <c r="U8" s="267"/>
      <c r="V8" s="268"/>
      <c r="W8" s="268"/>
      <c r="X8" s="267"/>
      <c r="Y8" s="267"/>
      <c r="Z8" s="267"/>
      <c r="AA8" s="267"/>
      <c r="AB8" s="267"/>
      <c r="AC8" s="268"/>
      <c r="AD8" s="268"/>
      <c r="AE8" s="267"/>
      <c r="AF8" s="267"/>
      <c r="AG8" s="267"/>
      <c r="AH8" s="267"/>
      <c r="AI8" s="267"/>
      <c r="AJ8" s="267"/>
      <c r="AK8" s="267"/>
      <c r="AL8" s="267"/>
      <c r="AM8" s="267"/>
      <c r="AN8" s="267"/>
      <c r="AO8" s="267"/>
      <c r="AP8" s="267"/>
      <c r="AQ8" s="267"/>
      <c r="AR8" s="267"/>
      <c r="AS8" s="267"/>
      <c r="AT8" s="267"/>
      <c r="AU8" s="267"/>
      <c r="AV8" s="267"/>
      <c r="AW8" s="267"/>
      <c r="AX8" s="346"/>
      <c r="AY8" s="346"/>
      <c r="AZ8" s="267"/>
      <c r="BA8" s="267"/>
      <c r="BB8" s="267"/>
      <c r="BC8" s="267"/>
      <c r="BD8" s="267"/>
      <c r="BE8" s="346"/>
      <c r="BF8" s="346"/>
      <c r="BG8" s="369" t="s">
        <v>897</v>
      </c>
      <c r="BH8" s="267"/>
      <c r="BI8" s="267"/>
      <c r="BJ8" s="267"/>
      <c r="BK8" s="267"/>
      <c r="BL8" s="350"/>
      <c r="BM8" s="350"/>
    </row>
    <row r="9" spans="1:65" ht="14.25" customHeight="1" x14ac:dyDescent="0.2">
      <c r="A9" s="264" t="s">
        <v>489</v>
      </c>
      <c r="B9" s="271" t="s">
        <v>597</v>
      </c>
      <c r="C9" s="267"/>
      <c r="D9" s="267"/>
      <c r="E9" s="266"/>
      <c r="F9" s="266" t="s">
        <v>608</v>
      </c>
      <c r="G9" s="266" t="s">
        <v>607</v>
      </c>
      <c r="H9" s="268"/>
      <c r="I9" s="268"/>
      <c r="J9" s="266" t="s">
        <v>607</v>
      </c>
      <c r="L9" s="267"/>
      <c r="M9" s="267"/>
      <c r="N9" s="267"/>
      <c r="O9" s="268"/>
      <c r="P9" s="268"/>
      <c r="Q9" s="267"/>
      <c r="R9" s="267"/>
      <c r="S9" s="267"/>
      <c r="T9" s="267"/>
      <c r="U9" s="267"/>
      <c r="V9" s="268"/>
      <c r="W9" s="268"/>
      <c r="X9" s="267"/>
      <c r="Y9" s="267"/>
      <c r="Z9" s="267"/>
      <c r="AA9" s="267"/>
      <c r="AB9" s="267"/>
      <c r="AC9" s="268"/>
      <c r="AD9" s="268"/>
      <c r="AE9" s="267"/>
      <c r="AF9" s="267"/>
      <c r="AG9" s="267"/>
      <c r="AH9" s="267"/>
      <c r="AI9" s="267"/>
      <c r="AJ9" s="267"/>
      <c r="AK9" s="267"/>
      <c r="AL9" s="267"/>
      <c r="AM9" s="267"/>
      <c r="AN9" s="267"/>
      <c r="AO9" s="267"/>
      <c r="AP9" s="267"/>
      <c r="AQ9" s="267"/>
      <c r="AR9" s="267"/>
      <c r="AS9" s="267"/>
      <c r="AT9" s="267"/>
      <c r="AU9" s="267"/>
      <c r="AV9" s="267"/>
      <c r="AW9" s="267"/>
      <c r="AX9" s="346"/>
      <c r="AY9" s="346"/>
      <c r="AZ9" s="267"/>
      <c r="BA9" s="267"/>
      <c r="BB9" s="267"/>
      <c r="BC9" s="267"/>
      <c r="BD9" s="267"/>
      <c r="BE9" s="346"/>
      <c r="BF9" s="346"/>
      <c r="BG9" s="369" t="s">
        <v>897</v>
      </c>
      <c r="BH9" s="267"/>
      <c r="BI9" s="267"/>
      <c r="BJ9" s="267"/>
      <c r="BK9" s="267"/>
      <c r="BL9" s="350"/>
      <c r="BM9" s="350"/>
    </row>
    <row r="10" spans="1:65" ht="15" thickBot="1" x14ac:dyDescent="0.25">
      <c r="A10" s="272" t="s">
        <v>373</v>
      </c>
      <c r="B10" s="273"/>
      <c r="C10" s="274"/>
      <c r="D10" s="274"/>
      <c r="E10" s="274"/>
      <c r="F10" s="274"/>
      <c r="G10" s="274"/>
      <c r="H10" s="275"/>
      <c r="I10" s="275"/>
      <c r="J10" s="274"/>
      <c r="K10" s="270" t="s">
        <v>540</v>
      </c>
      <c r="L10" s="274"/>
      <c r="M10" s="274"/>
      <c r="N10" s="274"/>
      <c r="O10" s="275"/>
      <c r="P10" s="275"/>
      <c r="Q10" s="274"/>
      <c r="R10" s="274"/>
      <c r="S10" s="274"/>
      <c r="T10" s="274"/>
      <c r="U10" s="274"/>
      <c r="V10" s="275"/>
      <c r="W10" s="275"/>
      <c r="X10" s="274"/>
      <c r="Y10" s="274"/>
      <c r="Z10" s="274"/>
      <c r="AA10" s="274"/>
      <c r="AB10" s="274"/>
      <c r="AC10" s="275"/>
      <c r="AD10" s="275"/>
      <c r="AE10" s="267"/>
      <c r="AF10" s="267"/>
      <c r="AG10" s="267"/>
      <c r="AH10" s="267"/>
      <c r="AI10" s="267"/>
      <c r="AJ10" s="267"/>
      <c r="AK10" s="267"/>
      <c r="AL10" s="267"/>
      <c r="AM10" s="267"/>
      <c r="AN10" s="267"/>
      <c r="AO10" s="267"/>
      <c r="AP10" s="267"/>
      <c r="AQ10" s="267"/>
      <c r="AR10" s="267"/>
      <c r="AS10" s="267"/>
      <c r="AT10" s="267"/>
      <c r="AU10" s="267"/>
      <c r="AV10" s="267"/>
      <c r="AW10" s="267"/>
      <c r="AX10" s="346"/>
      <c r="AY10" s="346"/>
      <c r="AZ10" s="267"/>
      <c r="BA10" s="267"/>
      <c r="BB10" s="267"/>
      <c r="BC10" s="267"/>
      <c r="BD10" s="267"/>
      <c r="BE10" s="346"/>
      <c r="BF10" s="346"/>
      <c r="BG10" s="369" t="s">
        <v>897</v>
      </c>
      <c r="BH10" s="267"/>
      <c r="BI10" s="267"/>
      <c r="BJ10" s="267"/>
      <c r="BK10" s="267"/>
      <c r="BL10" s="350"/>
      <c r="BM10" s="350"/>
    </row>
    <row r="11" spans="1:65" ht="15" x14ac:dyDescent="0.25">
      <c r="A11" s="276" t="s">
        <v>598</v>
      </c>
      <c r="B11" s="277"/>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62"/>
      <c r="AF11" s="262"/>
      <c r="AG11" s="262"/>
      <c r="AH11" s="262"/>
      <c r="AI11" s="262"/>
      <c r="AJ11" s="262"/>
      <c r="AK11" s="262"/>
      <c r="AL11" s="262"/>
      <c r="AM11" s="262"/>
      <c r="AN11" s="262"/>
      <c r="AO11" s="262"/>
      <c r="AP11" s="262"/>
      <c r="AQ11" s="262"/>
      <c r="AR11" s="262"/>
      <c r="AS11" s="262"/>
      <c r="AT11" s="262"/>
      <c r="AU11" s="262"/>
      <c r="AV11" s="262"/>
      <c r="AW11" s="262"/>
      <c r="AX11" s="262"/>
      <c r="AY11" s="262"/>
      <c r="AZ11" s="262"/>
      <c r="BA11" s="262"/>
      <c r="BB11" s="262"/>
      <c r="BC11" s="262"/>
      <c r="BD11" s="262"/>
      <c r="BE11" s="262"/>
      <c r="BF11" s="262"/>
      <c r="BG11" s="371" t="s">
        <v>897</v>
      </c>
      <c r="BH11" s="262"/>
      <c r="BI11" s="262"/>
      <c r="BJ11" s="262"/>
      <c r="BK11" s="262"/>
      <c r="BL11" s="262"/>
      <c r="BM11" s="262"/>
    </row>
    <row r="12" spans="1:65" x14ac:dyDescent="0.2">
      <c r="A12" s="264" t="s">
        <v>489</v>
      </c>
      <c r="B12" s="265" t="s">
        <v>595</v>
      </c>
      <c r="C12" s="267"/>
      <c r="D12" s="266"/>
      <c r="E12" s="267"/>
      <c r="F12" s="267"/>
      <c r="G12" s="267"/>
      <c r="H12" s="268"/>
      <c r="I12" s="268"/>
      <c r="J12" s="267"/>
      <c r="K12" s="267"/>
      <c r="L12" s="267"/>
      <c r="M12" s="267"/>
      <c r="N12" s="267"/>
      <c r="O12" s="268"/>
      <c r="P12" s="268"/>
      <c r="Q12" s="267"/>
      <c r="R12" s="267"/>
      <c r="S12" s="267"/>
      <c r="T12" s="267"/>
      <c r="U12" s="267"/>
      <c r="V12" s="268"/>
      <c r="W12" s="268"/>
      <c r="X12" s="267"/>
      <c r="Y12" s="267"/>
      <c r="Z12" s="267"/>
      <c r="AA12" s="267"/>
      <c r="AB12" s="267"/>
      <c r="AC12" s="268"/>
      <c r="AD12" s="268"/>
      <c r="AE12" s="267"/>
      <c r="AF12" s="267"/>
      <c r="AG12" s="267"/>
      <c r="AH12" s="267"/>
      <c r="AI12" s="267"/>
      <c r="AJ12" s="267"/>
      <c r="AK12" s="267"/>
      <c r="AL12" s="267"/>
      <c r="AM12" s="267"/>
      <c r="AN12" s="267"/>
      <c r="AO12" s="267"/>
      <c r="AP12" s="267"/>
      <c r="AQ12" s="267"/>
      <c r="AR12" s="267"/>
      <c r="AS12" s="267"/>
      <c r="AT12" s="267"/>
      <c r="AU12" s="267"/>
      <c r="AV12" s="267"/>
      <c r="AW12" s="267"/>
      <c r="AX12" s="346"/>
      <c r="AY12" s="346"/>
      <c r="AZ12" s="267"/>
      <c r="BA12" s="267"/>
      <c r="BB12" s="267"/>
      <c r="BC12" s="267"/>
      <c r="BD12" s="267"/>
      <c r="BE12" s="346"/>
      <c r="BF12" s="346"/>
      <c r="BG12" s="369" t="s">
        <v>897</v>
      </c>
      <c r="BH12" s="267"/>
      <c r="BI12" s="267"/>
      <c r="BJ12" s="267"/>
      <c r="BK12" s="267"/>
      <c r="BL12" s="350"/>
      <c r="BM12" s="350"/>
    </row>
    <row r="13" spans="1:65" x14ac:dyDescent="0.2">
      <c r="A13" s="264" t="s">
        <v>373</v>
      </c>
      <c r="B13" s="269"/>
      <c r="C13" s="267"/>
      <c r="D13" s="270"/>
      <c r="E13" s="267"/>
      <c r="F13" s="267"/>
      <c r="G13" s="267"/>
      <c r="H13" s="268"/>
      <c r="I13" s="268"/>
      <c r="J13" s="267"/>
      <c r="K13" s="267"/>
      <c r="L13" s="267"/>
      <c r="M13" s="267"/>
      <c r="N13" s="267"/>
      <c r="O13" s="268"/>
      <c r="P13" s="268"/>
      <c r="Q13" s="267"/>
      <c r="R13" s="267"/>
      <c r="S13" s="267"/>
      <c r="T13" s="267"/>
      <c r="U13" s="267"/>
      <c r="V13" s="268"/>
      <c r="W13" s="268"/>
      <c r="X13" s="267"/>
      <c r="Y13" s="267"/>
      <c r="Z13" s="267"/>
      <c r="AA13" s="267"/>
      <c r="AB13" s="267"/>
      <c r="AC13" s="268"/>
      <c r="AD13" s="268"/>
      <c r="AE13" s="267"/>
      <c r="AF13" s="267"/>
      <c r="AG13" s="267"/>
      <c r="AH13" s="267"/>
      <c r="AI13" s="267"/>
      <c r="AJ13" s="267"/>
      <c r="AK13" s="267"/>
      <c r="AL13" s="267"/>
      <c r="AM13" s="267"/>
      <c r="AN13" s="267"/>
      <c r="AO13" s="267"/>
      <c r="AP13" s="267"/>
      <c r="AQ13" s="267"/>
      <c r="AR13" s="267"/>
      <c r="AS13" s="267"/>
      <c r="AT13" s="267"/>
      <c r="AU13" s="267"/>
      <c r="AV13" s="267"/>
      <c r="AW13" s="267"/>
      <c r="AX13" s="346"/>
      <c r="AY13" s="346"/>
      <c r="AZ13" s="267"/>
      <c r="BA13" s="267"/>
      <c r="BB13" s="267"/>
      <c r="BC13" s="267"/>
      <c r="BD13" s="267"/>
      <c r="BE13" s="346"/>
      <c r="BF13" s="346"/>
      <c r="BG13" s="369" t="s">
        <v>897</v>
      </c>
      <c r="BH13" s="267"/>
      <c r="BI13" s="267"/>
      <c r="BJ13" s="267"/>
      <c r="BK13" s="267"/>
      <c r="BL13" s="350"/>
      <c r="BM13" s="350"/>
    </row>
    <row r="14" spans="1:65" x14ac:dyDescent="0.2">
      <c r="A14" s="264" t="s">
        <v>489</v>
      </c>
      <c r="B14" s="269" t="s">
        <v>596</v>
      </c>
      <c r="C14" s="267"/>
      <c r="D14" s="267"/>
      <c r="E14" s="266"/>
      <c r="F14" s="267"/>
      <c r="G14" s="267"/>
      <c r="H14" s="268"/>
      <c r="I14" s="268"/>
      <c r="J14" s="267"/>
      <c r="K14" s="267"/>
      <c r="L14" s="267"/>
      <c r="M14" s="267"/>
      <c r="N14" s="267"/>
      <c r="O14" s="268"/>
      <c r="P14" s="268"/>
      <c r="Q14" s="267"/>
      <c r="R14" s="267"/>
      <c r="S14" s="267"/>
      <c r="T14" s="267"/>
      <c r="U14" s="267"/>
      <c r="V14" s="268"/>
      <c r="W14" s="268"/>
      <c r="X14" s="267"/>
      <c r="Y14" s="267"/>
      <c r="Z14" s="267"/>
      <c r="AA14" s="267"/>
      <c r="AB14" s="267"/>
      <c r="AC14" s="268"/>
      <c r="AD14" s="268"/>
      <c r="AE14" s="267"/>
      <c r="AF14" s="267"/>
      <c r="AG14" s="267"/>
      <c r="AH14" s="267"/>
      <c r="AI14" s="267"/>
      <c r="AJ14" s="267"/>
      <c r="AK14" s="267"/>
      <c r="AL14" s="267"/>
      <c r="AM14" s="267"/>
      <c r="AN14" s="267"/>
      <c r="AO14" s="267"/>
      <c r="AP14" s="267"/>
      <c r="AQ14" s="267"/>
      <c r="AR14" s="267"/>
      <c r="AS14" s="267"/>
      <c r="AT14" s="267"/>
      <c r="AU14" s="267"/>
      <c r="AV14" s="267"/>
      <c r="AW14" s="267"/>
      <c r="AX14" s="346"/>
      <c r="AY14" s="346"/>
      <c r="AZ14" s="267"/>
      <c r="BA14" s="267"/>
      <c r="BB14" s="267"/>
      <c r="BC14" s="267"/>
      <c r="BD14" s="267"/>
      <c r="BE14" s="346"/>
      <c r="BF14" s="346"/>
      <c r="BG14" s="369" t="s">
        <v>897</v>
      </c>
      <c r="BH14" s="267"/>
      <c r="BI14" s="267"/>
      <c r="BJ14" s="267"/>
      <c r="BK14" s="267"/>
      <c r="BL14" s="350"/>
      <c r="BM14" s="350"/>
    </row>
    <row r="15" spans="1:65" x14ac:dyDescent="0.2">
      <c r="A15" s="264" t="s">
        <v>373</v>
      </c>
      <c r="B15" s="269"/>
      <c r="C15" s="267"/>
      <c r="D15" s="267"/>
      <c r="E15" s="270"/>
      <c r="F15" s="267"/>
      <c r="G15" s="267"/>
      <c r="H15" s="268"/>
      <c r="I15" s="268"/>
      <c r="J15" s="267"/>
      <c r="K15" s="267"/>
      <c r="L15" s="267"/>
      <c r="M15" s="267"/>
      <c r="N15" s="267"/>
      <c r="O15" s="268"/>
      <c r="P15" s="268"/>
      <c r="Q15" s="267"/>
      <c r="R15" s="267"/>
      <c r="S15" s="267"/>
      <c r="T15" s="267"/>
      <c r="U15" s="267"/>
      <c r="V15" s="268"/>
      <c r="W15" s="268"/>
      <c r="X15" s="267"/>
      <c r="Y15" s="267"/>
      <c r="Z15" s="267"/>
      <c r="AA15" s="267"/>
      <c r="AB15" s="267"/>
      <c r="AC15" s="268"/>
      <c r="AD15" s="268"/>
      <c r="AE15" s="267"/>
      <c r="AF15" s="267"/>
      <c r="AG15" s="267"/>
      <c r="AH15" s="267"/>
      <c r="AI15" s="267"/>
      <c r="AJ15" s="267"/>
      <c r="AK15" s="267"/>
      <c r="AL15" s="267"/>
      <c r="AM15" s="267"/>
      <c r="AN15" s="267"/>
      <c r="AO15" s="267"/>
      <c r="AP15" s="267"/>
      <c r="AQ15" s="267"/>
      <c r="AR15" s="267"/>
      <c r="AS15" s="267"/>
      <c r="AT15" s="267"/>
      <c r="AU15" s="267"/>
      <c r="AV15" s="267"/>
      <c r="AW15" s="267"/>
      <c r="AX15" s="346"/>
      <c r="AY15" s="346"/>
      <c r="AZ15" s="267"/>
      <c r="BA15" s="267"/>
      <c r="BB15" s="267"/>
      <c r="BC15" s="267"/>
      <c r="BD15" s="267"/>
      <c r="BE15" s="346"/>
      <c r="BF15" s="346"/>
      <c r="BG15" s="369" t="s">
        <v>897</v>
      </c>
      <c r="BH15" s="267"/>
      <c r="BI15" s="267"/>
      <c r="BJ15" s="267"/>
      <c r="BK15" s="267"/>
      <c r="BL15" s="350"/>
      <c r="BM15" s="350"/>
    </row>
    <row r="16" spans="1:65" x14ac:dyDescent="0.2">
      <c r="A16" s="264" t="s">
        <v>489</v>
      </c>
      <c r="B16" s="271" t="s">
        <v>597</v>
      </c>
      <c r="C16" s="267"/>
      <c r="D16" s="267"/>
      <c r="E16" s="267"/>
      <c r="F16" s="266" t="s">
        <v>606</v>
      </c>
      <c r="G16" s="266" t="s">
        <v>607</v>
      </c>
      <c r="H16" s="268"/>
      <c r="I16" s="268"/>
      <c r="J16" s="266" t="s">
        <v>607</v>
      </c>
      <c r="K16" s="267"/>
      <c r="L16" s="267"/>
      <c r="M16" s="267"/>
      <c r="N16" s="267"/>
      <c r="O16" s="268"/>
      <c r="P16" s="268"/>
      <c r="Q16" s="267"/>
      <c r="R16" s="267"/>
      <c r="S16" s="267"/>
      <c r="T16" s="267"/>
      <c r="U16" s="267"/>
      <c r="V16" s="268"/>
      <c r="W16" s="268"/>
      <c r="X16" s="267"/>
      <c r="Y16" s="267"/>
      <c r="Z16" s="267"/>
      <c r="AA16" s="267"/>
      <c r="AB16" s="267"/>
      <c r="AC16" s="268"/>
      <c r="AD16" s="268"/>
      <c r="AE16" s="267"/>
      <c r="AF16" s="267"/>
      <c r="AG16" s="267"/>
      <c r="AH16" s="267"/>
      <c r="AI16" s="267"/>
      <c r="AJ16" s="267"/>
      <c r="AK16" s="267"/>
      <c r="AL16" s="267"/>
      <c r="AM16" s="267"/>
      <c r="AN16" s="267"/>
      <c r="AO16" s="267"/>
      <c r="AP16" s="267"/>
      <c r="AQ16" s="267"/>
      <c r="AR16" s="267"/>
      <c r="AS16" s="267"/>
      <c r="AT16" s="267"/>
      <c r="AU16" s="267"/>
      <c r="AV16" s="267"/>
      <c r="AW16" s="267"/>
      <c r="AX16" s="346"/>
      <c r="AY16" s="346"/>
      <c r="AZ16" s="267"/>
      <c r="BA16" s="267"/>
      <c r="BB16" s="267"/>
      <c r="BC16" s="267"/>
      <c r="BD16" s="267"/>
      <c r="BE16" s="346"/>
      <c r="BF16" s="346"/>
      <c r="BG16" s="369" t="s">
        <v>897</v>
      </c>
      <c r="BH16" s="267"/>
      <c r="BI16" s="267"/>
      <c r="BJ16" s="267"/>
      <c r="BK16" s="267"/>
      <c r="BL16" s="350"/>
      <c r="BM16" s="350"/>
    </row>
    <row r="17" spans="1:65" ht="15" thickBot="1" x14ac:dyDescent="0.25">
      <c r="A17" s="272" t="s">
        <v>373</v>
      </c>
      <c r="B17" s="273"/>
      <c r="C17" s="274"/>
      <c r="D17" s="274"/>
      <c r="E17" s="274"/>
      <c r="F17" s="274"/>
      <c r="G17" s="274"/>
      <c r="H17" s="275"/>
      <c r="I17" s="275"/>
      <c r="J17" s="274"/>
      <c r="K17" s="270" t="s">
        <v>540</v>
      </c>
      <c r="L17" s="274"/>
      <c r="M17" s="274"/>
      <c r="N17" s="274"/>
      <c r="O17" s="275"/>
      <c r="P17" s="275"/>
      <c r="Q17" s="274"/>
      <c r="R17" s="274"/>
      <c r="S17" s="274"/>
      <c r="T17" s="274"/>
      <c r="U17" s="274"/>
      <c r="V17" s="275"/>
      <c r="W17" s="275"/>
      <c r="X17" s="274"/>
      <c r="Y17" s="274"/>
      <c r="Z17" s="274"/>
      <c r="AA17" s="274"/>
      <c r="AB17" s="274"/>
      <c r="AC17" s="275"/>
      <c r="AD17" s="275"/>
      <c r="AE17" s="267"/>
      <c r="AF17" s="267"/>
      <c r="AG17" s="267"/>
      <c r="AH17" s="267"/>
      <c r="AI17" s="267"/>
      <c r="AJ17" s="267"/>
      <c r="AK17" s="267"/>
      <c r="AL17" s="267"/>
      <c r="AM17" s="267"/>
      <c r="AN17" s="267"/>
      <c r="AO17" s="267"/>
      <c r="AP17" s="267"/>
      <c r="AQ17" s="267"/>
      <c r="AR17" s="267"/>
      <c r="AS17" s="267"/>
      <c r="AT17" s="267"/>
      <c r="AU17" s="267"/>
      <c r="AV17" s="267"/>
      <c r="AW17" s="267"/>
      <c r="AX17" s="346"/>
      <c r="AY17" s="346"/>
      <c r="AZ17" s="267"/>
      <c r="BA17" s="267"/>
      <c r="BB17" s="267"/>
      <c r="BC17" s="267"/>
      <c r="BD17" s="267"/>
      <c r="BE17" s="346"/>
      <c r="BF17" s="346"/>
      <c r="BG17" s="369" t="s">
        <v>897</v>
      </c>
      <c r="BH17" s="267"/>
      <c r="BI17" s="267"/>
      <c r="BJ17" s="267"/>
      <c r="BK17" s="267"/>
      <c r="BL17" s="350"/>
      <c r="BM17" s="350"/>
    </row>
    <row r="18" spans="1:65" ht="15" x14ac:dyDescent="0.25">
      <c r="A18" s="276" t="s">
        <v>599</v>
      </c>
      <c r="B18" s="279"/>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371" t="s">
        <v>897</v>
      </c>
      <c r="BH18" s="262"/>
      <c r="BI18" s="262"/>
      <c r="BJ18" s="262"/>
      <c r="BK18" s="262"/>
      <c r="BL18" s="262"/>
      <c r="BM18" s="262"/>
    </row>
    <row r="19" spans="1:65" x14ac:dyDescent="0.2">
      <c r="A19" s="264" t="s">
        <v>489</v>
      </c>
      <c r="B19" s="265" t="s">
        <v>595</v>
      </c>
      <c r="C19" s="267"/>
      <c r="D19" s="267"/>
      <c r="E19" s="267"/>
      <c r="F19" s="267"/>
      <c r="G19" s="267"/>
      <c r="H19" s="268"/>
      <c r="I19" s="268"/>
      <c r="J19" s="266"/>
      <c r="K19" s="267"/>
      <c r="L19" s="267"/>
      <c r="M19" s="267"/>
      <c r="N19" s="267"/>
      <c r="O19" s="268"/>
      <c r="P19" s="268"/>
      <c r="Q19" s="267"/>
      <c r="R19" s="267"/>
      <c r="S19" s="267"/>
      <c r="T19" s="267"/>
      <c r="U19" s="267"/>
      <c r="V19" s="268"/>
      <c r="W19" s="268"/>
      <c r="X19" s="267"/>
      <c r="Y19" s="267"/>
      <c r="Z19" s="267"/>
      <c r="AA19" s="267"/>
      <c r="AB19" s="267"/>
      <c r="AC19" s="268"/>
      <c r="AD19" s="268"/>
      <c r="AE19" s="267"/>
      <c r="AF19" s="267"/>
      <c r="AG19" s="267"/>
      <c r="AH19" s="267"/>
      <c r="AI19" s="267"/>
      <c r="AJ19" s="267"/>
      <c r="AK19" s="267"/>
      <c r="AL19" s="267"/>
      <c r="AM19" s="267"/>
      <c r="AN19" s="267"/>
      <c r="AO19" s="267"/>
      <c r="AP19" s="267"/>
      <c r="AQ19" s="267"/>
      <c r="AR19" s="267"/>
      <c r="AS19" s="341" t="s">
        <v>874</v>
      </c>
      <c r="AT19" s="266"/>
      <c r="AU19" s="341"/>
      <c r="AV19" s="267"/>
      <c r="AW19" s="267"/>
      <c r="AX19" s="346"/>
      <c r="AY19" s="346"/>
      <c r="AZ19" s="267"/>
      <c r="BA19" s="267"/>
      <c r="BB19" s="267"/>
      <c r="BC19" s="267"/>
      <c r="BD19" s="267"/>
      <c r="BE19" s="346"/>
      <c r="BF19" s="346"/>
      <c r="BG19" s="369" t="s">
        <v>897</v>
      </c>
      <c r="BH19" s="267"/>
      <c r="BI19" s="267"/>
      <c r="BJ19" s="267"/>
      <c r="BK19" s="267"/>
      <c r="BL19" s="350"/>
      <c r="BM19" s="350"/>
    </row>
    <row r="20" spans="1:65" x14ac:dyDescent="0.2">
      <c r="A20" s="264" t="s">
        <v>373</v>
      </c>
      <c r="B20" s="269"/>
      <c r="C20" s="267"/>
      <c r="D20" s="267"/>
      <c r="E20" s="267"/>
      <c r="F20" s="267"/>
      <c r="G20" s="267"/>
      <c r="H20" s="268"/>
      <c r="I20" s="268"/>
      <c r="J20" s="267"/>
      <c r="K20" s="267"/>
      <c r="L20" s="267"/>
      <c r="M20" s="267"/>
      <c r="N20" s="267"/>
      <c r="O20" s="268"/>
      <c r="P20" s="268"/>
      <c r="Q20" s="267"/>
      <c r="R20" s="267"/>
      <c r="S20" s="267"/>
      <c r="T20" s="267"/>
      <c r="U20" s="267"/>
      <c r="V20" s="268"/>
      <c r="W20" s="268"/>
      <c r="X20" s="267"/>
      <c r="Y20" s="267"/>
      <c r="Z20" s="267"/>
      <c r="AA20" s="267"/>
      <c r="AB20" s="267"/>
      <c r="AC20" s="268"/>
      <c r="AD20" s="268"/>
      <c r="AE20" s="267"/>
      <c r="AF20" s="267"/>
      <c r="AG20" s="267"/>
      <c r="AH20" s="267"/>
      <c r="AI20" s="267"/>
      <c r="AJ20" s="267"/>
      <c r="AK20" s="267"/>
      <c r="AL20" s="267"/>
      <c r="AM20" s="267"/>
      <c r="AN20" s="267"/>
      <c r="AO20" s="267"/>
      <c r="AP20" s="267"/>
      <c r="AQ20" s="267"/>
      <c r="AR20" s="267"/>
      <c r="AS20" s="267"/>
      <c r="AT20" s="267"/>
      <c r="AU20" s="343"/>
      <c r="AW20" s="267"/>
      <c r="AX20" s="346"/>
      <c r="AY20" s="346"/>
      <c r="AZ20" s="267"/>
      <c r="BA20" s="267"/>
      <c r="BB20" s="267"/>
      <c r="BC20" s="267"/>
      <c r="BD20" s="267"/>
      <c r="BE20" s="346"/>
      <c r="BF20" s="346"/>
      <c r="BG20" s="369" t="s">
        <v>897</v>
      </c>
      <c r="BH20" s="267"/>
      <c r="BI20" s="267"/>
      <c r="BJ20" s="267"/>
      <c r="BK20" s="267"/>
      <c r="BL20" s="350"/>
      <c r="BM20" s="350"/>
    </row>
    <row r="21" spans="1:65" x14ac:dyDescent="0.2">
      <c r="A21" s="264" t="s">
        <v>489</v>
      </c>
      <c r="B21" s="269" t="s">
        <v>596</v>
      </c>
      <c r="C21" s="267"/>
      <c r="D21" s="267"/>
      <c r="E21" s="267"/>
      <c r="F21" s="267"/>
      <c r="G21" s="267"/>
      <c r="H21" s="268"/>
      <c r="I21" s="268"/>
      <c r="J21" s="267"/>
      <c r="K21" s="266"/>
      <c r="L21" s="267"/>
      <c r="M21" s="267"/>
      <c r="N21" s="267"/>
      <c r="O21" s="268"/>
      <c r="P21" s="268"/>
      <c r="Q21" s="267"/>
      <c r="R21" s="267"/>
      <c r="S21" s="267"/>
      <c r="T21" s="267"/>
      <c r="U21" s="267"/>
      <c r="V21" s="268"/>
      <c r="W21" s="268"/>
      <c r="X21" s="267"/>
      <c r="Y21" s="267"/>
      <c r="Z21" s="267"/>
      <c r="AA21" s="267"/>
      <c r="AB21" s="267"/>
      <c r="AC21" s="268"/>
      <c r="AD21" s="268"/>
      <c r="AE21" s="267"/>
      <c r="AF21" s="267"/>
      <c r="AG21" s="267"/>
      <c r="AH21" s="267"/>
      <c r="AI21" s="267"/>
      <c r="AJ21" s="267"/>
      <c r="AK21" s="267"/>
      <c r="AL21" s="267"/>
      <c r="AM21" s="267"/>
      <c r="AN21" s="267"/>
      <c r="AO21" s="267"/>
      <c r="AP21" s="267"/>
      <c r="AQ21" s="267"/>
      <c r="AR21" s="267"/>
      <c r="AS21" s="267"/>
      <c r="AT21" s="267"/>
      <c r="AU21" s="267"/>
      <c r="AV21" s="341"/>
      <c r="AW21" s="267"/>
      <c r="AX21" s="347"/>
      <c r="AY21" s="346"/>
      <c r="AZ21" s="267"/>
      <c r="BA21" s="267"/>
      <c r="BB21" s="267"/>
      <c r="BC21" s="267"/>
      <c r="BD21" s="267"/>
      <c r="BE21" s="346"/>
      <c r="BF21" s="346"/>
      <c r="BG21" s="369" t="s">
        <v>897</v>
      </c>
      <c r="BH21" s="267"/>
      <c r="BI21" s="267"/>
      <c r="BJ21" s="267"/>
      <c r="BK21" s="267"/>
      <c r="BL21" s="350"/>
      <c r="BM21" s="350"/>
    </row>
    <row r="22" spans="1:65" x14ac:dyDescent="0.2">
      <c r="A22" s="264" t="s">
        <v>373</v>
      </c>
      <c r="B22" s="269"/>
      <c r="C22" s="267"/>
      <c r="D22" s="267"/>
      <c r="E22" s="267"/>
      <c r="F22" s="267"/>
      <c r="G22" s="267"/>
      <c r="H22" s="268"/>
      <c r="I22" s="268"/>
      <c r="J22" s="267"/>
      <c r="K22" s="267"/>
      <c r="L22" s="267"/>
      <c r="M22" s="267"/>
      <c r="N22" s="267"/>
      <c r="O22" s="268"/>
      <c r="P22" s="268"/>
      <c r="Q22" s="267"/>
      <c r="R22" s="267"/>
      <c r="S22" s="267"/>
      <c r="T22" s="267"/>
      <c r="U22" s="267"/>
      <c r="V22" s="268"/>
      <c r="W22" s="268"/>
      <c r="X22" s="267"/>
      <c r="Y22" s="267"/>
      <c r="Z22" s="267"/>
      <c r="AA22" s="267"/>
      <c r="AB22" s="267"/>
      <c r="AC22" s="268"/>
      <c r="AD22" s="268"/>
      <c r="AE22" s="267"/>
      <c r="AF22" s="267"/>
      <c r="AG22" s="267"/>
      <c r="AH22" s="267"/>
      <c r="AI22" s="267"/>
      <c r="AJ22" s="267"/>
      <c r="AK22" s="267"/>
      <c r="AL22" s="267"/>
      <c r="AM22" s="267"/>
      <c r="AN22" s="267"/>
      <c r="AO22" s="267"/>
      <c r="AP22" s="267"/>
      <c r="AQ22" s="267"/>
      <c r="AR22" s="267"/>
      <c r="AS22" s="267"/>
      <c r="AT22" s="267"/>
      <c r="AU22" s="267"/>
      <c r="AV22" s="343"/>
      <c r="AW22" s="267"/>
      <c r="AX22" s="346"/>
      <c r="AY22" s="346"/>
      <c r="AZ22" s="267"/>
      <c r="BA22" s="267"/>
      <c r="BB22" s="267"/>
      <c r="BC22" s="267"/>
      <c r="BD22" s="267"/>
      <c r="BE22" s="346"/>
      <c r="BF22" s="346"/>
      <c r="BG22" s="369" t="s">
        <v>897</v>
      </c>
      <c r="BH22" s="267"/>
      <c r="BI22" s="267"/>
      <c r="BJ22" s="267"/>
      <c r="BK22" s="267"/>
      <c r="BL22" s="350"/>
      <c r="BM22" s="350"/>
    </row>
    <row r="23" spans="1:65" ht="28.5" x14ac:dyDescent="0.2">
      <c r="A23" s="264" t="s">
        <v>489</v>
      </c>
      <c r="B23" s="271" t="s">
        <v>597</v>
      </c>
      <c r="C23" s="267"/>
      <c r="D23" s="267"/>
      <c r="E23" s="267"/>
      <c r="F23" s="267"/>
      <c r="G23" s="267"/>
      <c r="H23" s="268"/>
      <c r="I23" s="268"/>
      <c r="J23" s="267"/>
      <c r="K23" s="267"/>
      <c r="L23" s="266"/>
      <c r="M23" s="266"/>
      <c r="N23" s="266"/>
      <c r="O23" s="266"/>
      <c r="P23" s="266"/>
      <c r="Q23" s="266"/>
      <c r="R23" s="266"/>
      <c r="S23" s="266"/>
      <c r="T23" s="266"/>
      <c r="U23" s="266"/>
      <c r="V23" s="266"/>
      <c r="W23" s="266"/>
      <c r="X23" s="266"/>
      <c r="Y23" s="334"/>
      <c r="Z23" s="334"/>
      <c r="AA23" s="334" t="s">
        <v>848</v>
      </c>
      <c r="AB23" s="344"/>
      <c r="AC23" s="268"/>
      <c r="AD23" s="268"/>
      <c r="AE23" s="355" t="s">
        <v>872</v>
      </c>
      <c r="AF23" s="267"/>
      <c r="AG23" s="267"/>
      <c r="AH23" s="267"/>
      <c r="AI23" s="267"/>
      <c r="AJ23" s="267"/>
      <c r="AK23" s="267"/>
      <c r="AL23" s="267"/>
      <c r="AM23" s="267"/>
      <c r="AN23" s="267"/>
      <c r="AO23" s="267"/>
      <c r="AP23" s="267"/>
      <c r="AQ23" s="267"/>
      <c r="AR23" s="267"/>
      <c r="AS23" s="354"/>
      <c r="AT23" s="267"/>
      <c r="AU23" s="267"/>
      <c r="AV23" s="354"/>
      <c r="AW23" s="341"/>
      <c r="AX23" s="346"/>
      <c r="AY23" s="346"/>
      <c r="AZ23" s="341"/>
      <c r="BA23" s="341"/>
      <c r="BB23" s="267"/>
      <c r="BC23" s="267"/>
      <c r="BD23" s="267"/>
      <c r="BE23" s="346"/>
      <c r="BF23" s="346"/>
      <c r="BG23" s="369" t="s">
        <v>897</v>
      </c>
      <c r="BH23" s="267"/>
      <c r="BI23" s="267"/>
      <c r="BJ23" s="267"/>
      <c r="BK23" s="267"/>
      <c r="BL23" s="350"/>
      <c r="BM23" s="350"/>
    </row>
    <row r="24" spans="1:65" ht="43.5" thickBot="1" x14ac:dyDescent="0.25">
      <c r="A24" s="272" t="s">
        <v>373</v>
      </c>
      <c r="B24" s="273"/>
      <c r="C24" s="274"/>
      <c r="D24" s="274"/>
      <c r="E24" s="274"/>
      <c r="F24" s="274"/>
      <c r="G24" s="274"/>
      <c r="H24" s="275"/>
      <c r="I24" s="275"/>
      <c r="J24" s="274"/>
      <c r="K24" s="274"/>
      <c r="L24" s="274"/>
      <c r="M24" s="274"/>
      <c r="N24" s="274"/>
      <c r="O24" s="275"/>
      <c r="P24" s="275"/>
      <c r="Q24" s="274"/>
      <c r="R24" s="274"/>
      <c r="S24" s="274"/>
      <c r="T24" s="274"/>
      <c r="U24" s="274"/>
      <c r="V24" s="275"/>
      <c r="W24" s="275"/>
      <c r="X24" s="274"/>
      <c r="Y24" s="274"/>
      <c r="Z24" s="274"/>
      <c r="AA24" s="274"/>
      <c r="AB24" s="274"/>
      <c r="AC24" s="275"/>
      <c r="AD24" s="275"/>
      <c r="AE24" s="267"/>
      <c r="AF24" s="267"/>
      <c r="AG24" s="267"/>
      <c r="AH24" s="267"/>
      <c r="AI24" s="267"/>
      <c r="AJ24" s="267"/>
      <c r="AK24" s="267"/>
      <c r="AL24" s="267"/>
      <c r="AM24" s="267"/>
      <c r="AN24" s="267"/>
      <c r="AO24" s="267"/>
      <c r="AP24" s="267"/>
      <c r="AQ24" s="267"/>
      <c r="AR24" s="267"/>
      <c r="AS24" s="267"/>
      <c r="AT24" s="267"/>
      <c r="AU24" s="267"/>
      <c r="AW24" s="267"/>
      <c r="AX24" s="346"/>
      <c r="AY24" s="346"/>
      <c r="AZ24" s="267"/>
      <c r="BA24" s="372" t="s">
        <v>898</v>
      </c>
      <c r="BB24" s="267"/>
      <c r="BC24" s="267"/>
      <c r="BD24" s="267"/>
      <c r="BE24" s="346"/>
      <c r="BF24" s="346"/>
      <c r="BG24" s="369" t="s">
        <v>897</v>
      </c>
      <c r="BH24" s="267"/>
      <c r="BI24" s="267"/>
      <c r="BJ24" s="267"/>
      <c r="BK24" s="267"/>
      <c r="BL24" s="350"/>
      <c r="BM24" s="350"/>
    </row>
    <row r="25" spans="1:65" ht="15" x14ac:dyDescent="0.25">
      <c r="A25" s="276" t="s">
        <v>600</v>
      </c>
      <c r="B25" s="279"/>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371" t="s">
        <v>897</v>
      </c>
      <c r="BH25" s="262"/>
      <c r="BI25" s="262"/>
      <c r="BJ25" s="262"/>
      <c r="BK25" s="262"/>
      <c r="BL25" s="262"/>
      <c r="BM25" s="350"/>
    </row>
    <row r="26" spans="1:65" x14ac:dyDescent="0.2">
      <c r="A26" s="264" t="s">
        <v>489</v>
      </c>
      <c r="B26" s="265" t="s">
        <v>595</v>
      </c>
      <c r="C26" s="267"/>
      <c r="D26" s="267"/>
      <c r="E26" s="267"/>
      <c r="F26" s="267"/>
      <c r="G26" s="267"/>
      <c r="H26" s="268"/>
      <c r="I26" s="268"/>
      <c r="J26" s="267"/>
      <c r="K26" s="266"/>
      <c r="L26" s="267"/>
      <c r="M26" s="267"/>
      <c r="N26" s="267"/>
      <c r="O26" s="268"/>
      <c r="P26" s="268"/>
      <c r="Q26" s="267"/>
      <c r="R26" s="267"/>
      <c r="S26" s="267"/>
      <c r="T26" s="267"/>
      <c r="U26" s="267"/>
      <c r="V26" s="268"/>
      <c r="W26" s="268"/>
      <c r="X26" s="267"/>
      <c r="Y26" s="267"/>
      <c r="Z26" s="267"/>
      <c r="AA26" s="267"/>
      <c r="AB26" s="267"/>
      <c r="AC26" s="268"/>
      <c r="AD26" s="268"/>
      <c r="AE26" s="267"/>
      <c r="AF26" s="267"/>
      <c r="AG26" s="267"/>
      <c r="AH26" s="267"/>
      <c r="AI26" s="267"/>
      <c r="AJ26" s="267"/>
      <c r="AK26" s="267"/>
      <c r="AL26" s="267"/>
      <c r="AM26" s="267"/>
      <c r="AN26" s="267"/>
      <c r="AO26" s="267"/>
      <c r="AP26" s="267"/>
      <c r="AQ26" s="267"/>
      <c r="AR26" s="267"/>
      <c r="AS26" s="267"/>
      <c r="AT26" s="267"/>
      <c r="AU26" s="267"/>
      <c r="AV26" s="267"/>
      <c r="AW26" s="267"/>
      <c r="AX26" s="346"/>
      <c r="AY26" s="346"/>
      <c r="AZ26" s="267"/>
      <c r="BA26" s="267"/>
      <c r="BB26" s="267"/>
      <c r="BC26" s="267"/>
      <c r="BD26" s="267"/>
      <c r="BE26" s="346"/>
      <c r="BF26" s="346"/>
      <c r="BG26" s="369" t="s">
        <v>897</v>
      </c>
      <c r="BH26" s="267"/>
      <c r="BI26" s="267"/>
      <c r="BJ26" s="267"/>
      <c r="BK26" s="267"/>
      <c r="BL26" s="350"/>
      <c r="BM26" s="350"/>
    </row>
    <row r="27" spans="1:65" x14ac:dyDescent="0.2">
      <c r="A27" s="264" t="s">
        <v>373</v>
      </c>
      <c r="B27" s="269"/>
      <c r="C27" s="267"/>
      <c r="D27" s="267"/>
      <c r="E27" s="267"/>
      <c r="F27" s="267"/>
      <c r="G27" s="267"/>
      <c r="H27" s="268"/>
      <c r="I27" s="268"/>
      <c r="J27" s="267"/>
      <c r="K27" s="267"/>
      <c r="L27" s="267"/>
      <c r="M27" s="267"/>
      <c r="N27" s="267"/>
      <c r="O27" s="268"/>
      <c r="P27" s="268"/>
      <c r="Q27" s="267"/>
      <c r="R27" s="267"/>
      <c r="S27" s="267"/>
      <c r="T27" s="267"/>
      <c r="U27" s="267"/>
      <c r="V27" s="268"/>
      <c r="W27" s="268"/>
      <c r="X27" s="267"/>
      <c r="Y27" s="267"/>
      <c r="Z27" s="267"/>
      <c r="AA27" s="267"/>
      <c r="AB27" s="267"/>
      <c r="AC27" s="268"/>
      <c r="AD27" s="268"/>
      <c r="AE27" s="267"/>
      <c r="AF27" s="267"/>
      <c r="AG27" s="267"/>
      <c r="AH27" s="267"/>
      <c r="AI27" s="267"/>
      <c r="AJ27" s="267"/>
      <c r="AK27" s="267"/>
      <c r="AL27" s="267"/>
      <c r="AM27" s="267"/>
      <c r="AN27" s="267"/>
      <c r="AO27" s="267"/>
      <c r="AP27" s="267"/>
      <c r="AQ27" s="267"/>
      <c r="AR27" s="267"/>
      <c r="AS27" s="267"/>
      <c r="AT27" s="267"/>
      <c r="AU27" s="267"/>
      <c r="AV27" s="267"/>
      <c r="AW27" s="267"/>
      <c r="AX27" s="346"/>
      <c r="AY27" s="346"/>
      <c r="AZ27" s="267"/>
      <c r="BA27" s="267"/>
      <c r="BB27" s="267"/>
      <c r="BC27" s="267"/>
      <c r="BD27" s="267"/>
      <c r="BE27" s="346"/>
      <c r="BF27" s="346"/>
      <c r="BG27" s="369" t="s">
        <v>897</v>
      </c>
      <c r="BH27" s="267"/>
      <c r="BI27" s="267"/>
      <c r="BJ27" s="267"/>
      <c r="BK27" s="267"/>
      <c r="BL27" s="350"/>
      <c r="BM27" s="350"/>
    </row>
    <row r="28" spans="1:65" x14ac:dyDescent="0.2">
      <c r="A28" s="264" t="s">
        <v>489</v>
      </c>
      <c r="B28" s="269" t="s">
        <v>596</v>
      </c>
      <c r="C28" s="267"/>
      <c r="D28" s="267"/>
      <c r="E28" s="267"/>
      <c r="F28" s="267"/>
      <c r="G28" s="267"/>
      <c r="H28" s="268"/>
      <c r="I28" s="268"/>
      <c r="J28" s="267"/>
      <c r="K28" s="267"/>
      <c r="L28" s="266"/>
      <c r="M28" s="267"/>
      <c r="N28" s="267"/>
      <c r="O28" s="268"/>
      <c r="P28" s="268"/>
      <c r="Q28" s="267"/>
      <c r="R28" s="267"/>
      <c r="S28" s="267"/>
      <c r="T28" s="267"/>
      <c r="U28" s="267"/>
      <c r="V28" s="268"/>
      <c r="W28" s="268"/>
      <c r="X28" s="267"/>
      <c r="Y28" s="267"/>
      <c r="Z28" s="267"/>
      <c r="AA28" s="267"/>
      <c r="AB28" s="267"/>
      <c r="AC28" s="268"/>
      <c r="AD28" s="268"/>
      <c r="AE28" s="267"/>
      <c r="AF28" s="267"/>
      <c r="AG28" s="267"/>
      <c r="AH28" s="267"/>
      <c r="AI28" s="267"/>
      <c r="AJ28" s="267"/>
      <c r="AK28" s="267"/>
      <c r="AL28" s="267"/>
      <c r="AM28" s="267"/>
      <c r="AN28" s="267"/>
      <c r="AO28" s="267"/>
      <c r="AP28" s="267"/>
      <c r="AQ28" s="267"/>
      <c r="AR28" s="267"/>
      <c r="AS28" s="267"/>
      <c r="AT28" s="267"/>
      <c r="AU28" s="267"/>
      <c r="AV28" s="267"/>
      <c r="AW28" s="267"/>
      <c r="AX28" s="346"/>
      <c r="AY28" s="346"/>
      <c r="AZ28" s="267"/>
      <c r="BA28" s="267"/>
      <c r="BB28" s="267"/>
      <c r="BC28" s="267"/>
      <c r="BD28" s="267"/>
      <c r="BE28" s="346"/>
      <c r="BF28" s="346"/>
      <c r="BG28" s="369" t="s">
        <v>897</v>
      </c>
      <c r="BH28" s="267"/>
      <c r="BI28" s="267"/>
      <c r="BJ28" s="267"/>
      <c r="BK28" s="267"/>
      <c r="BL28" s="350"/>
      <c r="BM28" s="350"/>
    </row>
    <row r="29" spans="1:65" x14ac:dyDescent="0.2">
      <c r="A29" s="264" t="s">
        <v>373</v>
      </c>
      <c r="B29" s="269"/>
      <c r="C29" s="267"/>
      <c r="D29" s="267"/>
      <c r="E29" s="267"/>
      <c r="F29" s="267"/>
      <c r="G29" s="267"/>
      <c r="H29" s="268"/>
      <c r="I29" s="268"/>
      <c r="J29" s="267"/>
      <c r="K29" s="267"/>
      <c r="L29" s="267"/>
      <c r="M29" s="267"/>
      <c r="N29" s="267"/>
      <c r="O29" s="268"/>
      <c r="P29" s="268"/>
      <c r="Q29" s="267"/>
      <c r="R29" s="267"/>
      <c r="S29" s="267"/>
      <c r="T29" s="267"/>
      <c r="U29" s="267"/>
      <c r="V29" s="268"/>
      <c r="W29" s="268"/>
      <c r="X29" s="267"/>
      <c r="Y29" s="267"/>
      <c r="Z29" s="267"/>
      <c r="AA29" s="267"/>
      <c r="AB29" s="267"/>
      <c r="AC29" s="268"/>
      <c r="AD29" s="268"/>
      <c r="AE29" s="267"/>
      <c r="AF29" s="267"/>
      <c r="AG29" s="267"/>
      <c r="AH29" s="267"/>
      <c r="AI29" s="267"/>
      <c r="AJ29" s="267"/>
      <c r="AK29" s="267"/>
      <c r="AL29" s="267"/>
      <c r="AM29" s="267"/>
      <c r="AN29" s="267"/>
      <c r="AO29" s="267"/>
      <c r="AP29" s="267"/>
      <c r="AQ29" s="267"/>
      <c r="AR29" s="267"/>
      <c r="AS29" s="267"/>
      <c r="AT29" s="267"/>
      <c r="AU29" s="267"/>
      <c r="AV29" s="267"/>
      <c r="AW29" s="267"/>
      <c r="AX29" s="346"/>
      <c r="AY29" s="346"/>
      <c r="AZ29" s="267"/>
      <c r="BA29" s="267"/>
      <c r="BB29" s="267"/>
      <c r="BC29" s="267"/>
      <c r="BD29" s="267"/>
      <c r="BE29" s="346"/>
      <c r="BF29" s="346"/>
      <c r="BG29" s="369" t="s">
        <v>897</v>
      </c>
      <c r="BH29" s="267"/>
      <c r="BI29" s="267"/>
      <c r="BJ29" s="267"/>
      <c r="BK29" s="267"/>
      <c r="BL29" s="350"/>
      <c r="BM29" s="350"/>
    </row>
    <row r="30" spans="1:65" ht="42.75" x14ac:dyDescent="0.2">
      <c r="A30" s="264" t="s">
        <v>489</v>
      </c>
      <c r="B30" s="271" t="s">
        <v>597</v>
      </c>
      <c r="C30" s="267"/>
      <c r="D30" s="267"/>
      <c r="E30" s="267"/>
      <c r="F30" s="267"/>
      <c r="G30" s="267"/>
      <c r="H30" s="268"/>
      <c r="I30" s="268"/>
      <c r="J30" s="267"/>
      <c r="K30" s="267"/>
      <c r="L30" s="267"/>
      <c r="M30" s="266"/>
      <c r="N30" s="266"/>
      <c r="O30" s="266"/>
      <c r="P30" s="266"/>
      <c r="Q30" s="266"/>
      <c r="R30" s="266"/>
      <c r="S30" s="266"/>
      <c r="T30" s="266"/>
      <c r="U30" s="266"/>
      <c r="V30" s="266"/>
      <c r="W30" s="266"/>
      <c r="X30" s="266"/>
      <c r="Y30" s="334"/>
      <c r="Z30" s="334" t="s">
        <v>845</v>
      </c>
      <c r="AA30" s="340" t="s">
        <v>844</v>
      </c>
      <c r="AB30" s="340" t="s">
        <v>849</v>
      </c>
      <c r="AC30" s="268"/>
      <c r="AD30" s="268"/>
      <c r="AE30" s="341" t="s">
        <v>850</v>
      </c>
      <c r="AF30" s="342"/>
      <c r="AG30" s="342"/>
      <c r="AH30" s="342"/>
      <c r="AI30" s="342"/>
      <c r="AJ30" s="342"/>
      <c r="AK30" s="342"/>
      <c r="AL30" s="342"/>
      <c r="AM30" s="341"/>
      <c r="AN30" s="341"/>
      <c r="AO30" s="341"/>
      <c r="AP30" s="341"/>
      <c r="AQ30" s="341"/>
      <c r="AR30" s="341"/>
      <c r="AS30" s="341"/>
      <c r="AT30" s="341" t="s">
        <v>852</v>
      </c>
      <c r="AV30" s="267"/>
      <c r="AW30" s="267"/>
      <c r="AX30" s="346"/>
      <c r="AY30" s="346"/>
      <c r="AZ30" s="267"/>
      <c r="BA30" s="267"/>
      <c r="BB30" s="267"/>
      <c r="BC30" s="267"/>
      <c r="BD30" s="267"/>
      <c r="BE30" s="346"/>
      <c r="BF30" s="346"/>
      <c r="BG30" s="369" t="s">
        <v>897</v>
      </c>
      <c r="BH30" s="267"/>
      <c r="BI30" s="267"/>
      <c r="BJ30" s="267"/>
      <c r="BK30" s="267"/>
      <c r="BL30" s="350"/>
      <c r="BM30" s="350"/>
    </row>
    <row r="31" spans="1:65" ht="15" thickBot="1" x14ac:dyDescent="0.25">
      <c r="A31" s="272" t="s">
        <v>373</v>
      </c>
      <c r="B31" s="273"/>
      <c r="C31" s="274"/>
      <c r="D31" s="274"/>
      <c r="E31" s="274"/>
      <c r="F31" s="274"/>
      <c r="G31" s="274"/>
      <c r="H31" s="275"/>
      <c r="I31" s="275"/>
      <c r="J31" s="274"/>
      <c r="K31" s="274"/>
      <c r="L31" s="274"/>
      <c r="M31" s="274"/>
      <c r="N31" s="274"/>
      <c r="O31" s="275"/>
      <c r="P31" s="275"/>
      <c r="Q31" s="274"/>
      <c r="R31" s="274"/>
      <c r="S31" s="274"/>
      <c r="T31" s="274"/>
      <c r="U31" s="274"/>
      <c r="V31" s="275"/>
      <c r="W31" s="275"/>
      <c r="X31" s="274"/>
      <c r="Y31" s="274"/>
      <c r="Z31" s="274"/>
      <c r="AA31" s="274"/>
      <c r="AB31" s="274"/>
      <c r="AC31" s="275"/>
      <c r="AD31" s="275"/>
      <c r="AE31" s="267"/>
      <c r="AF31" s="267"/>
      <c r="AG31" s="267"/>
      <c r="AH31" s="267"/>
      <c r="AI31" s="267"/>
      <c r="AJ31" s="267"/>
      <c r="AK31" s="267"/>
      <c r="AL31" s="267"/>
      <c r="AM31" s="267"/>
      <c r="AN31" s="267"/>
      <c r="AO31" s="267"/>
      <c r="AP31" s="267"/>
      <c r="AQ31" s="267"/>
      <c r="AR31" s="267"/>
      <c r="AS31" s="267"/>
      <c r="AT31" s="267"/>
      <c r="AU31" s="343" t="s">
        <v>855</v>
      </c>
      <c r="AV31" s="267"/>
      <c r="AW31" s="267"/>
      <c r="AX31" s="346"/>
      <c r="AY31" s="346"/>
      <c r="AZ31" s="267"/>
      <c r="BA31" s="267"/>
      <c r="BB31" s="267"/>
      <c r="BC31" s="267"/>
      <c r="BD31" s="267"/>
      <c r="BE31" s="346"/>
      <c r="BF31" s="346"/>
      <c r="BG31" s="369" t="s">
        <v>897</v>
      </c>
      <c r="BH31" s="267"/>
      <c r="BI31" s="267"/>
      <c r="BJ31" s="267"/>
      <c r="BK31" s="267"/>
      <c r="BL31" s="350"/>
      <c r="BM31" s="350"/>
    </row>
    <row r="32" spans="1:65" ht="15" x14ac:dyDescent="0.25">
      <c r="A32" s="276" t="s">
        <v>601</v>
      </c>
      <c r="B32" s="279"/>
      <c r="C32" s="280"/>
      <c r="D32" s="280"/>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371" t="s">
        <v>897</v>
      </c>
      <c r="BH32" s="262"/>
      <c r="BI32" s="262"/>
      <c r="BJ32" s="262"/>
      <c r="BK32" s="262"/>
      <c r="BL32" s="262"/>
      <c r="BM32" s="262"/>
    </row>
    <row r="33" spans="1:65" x14ac:dyDescent="0.2">
      <c r="A33" s="264" t="s">
        <v>489</v>
      </c>
      <c r="B33" s="265" t="s">
        <v>595</v>
      </c>
      <c r="C33" s="267"/>
      <c r="D33" s="267"/>
      <c r="E33" s="267"/>
      <c r="F33" s="267"/>
      <c r="G33" s="267"/>
      <c r="H33" s="268"/>
      <c r="I33" s="268"/>
      <c r="J33" s="267"/>
      <c r="K33" s="267"/>
      <c r="L33" s="267"/>
      <c r="M33" s="267"/>
      <c r="N33" s="267"/>
      <c r="O33" s="268"/>
      <c r="P33" s="268"/>
      <c r="Q33" s="266" t="s">
        <v>825</v>
      </c>
      <c r="R33" s="267"/>
      <c r="S33" s="267"/>
      <c r="T33" s="267"/>
      <c r="U33" s="267"/>
      <c r="V33" s="268"/>
      <c r="W33" s="268"/>
      <c r="X33" s="267"/>
      <c r="Y33" s="267"/>
      <c r="Z33" s="267"/>
      <c r="AA33" s="267"/>
      <c r="AB33" s="267"/>
      <c r="AC33" s="268"/>
      <c r="AD33" s="268"/>
      <c r="AE33" s="267"/>
      <c r="AF33" s="267"/>
      <c r="AG33" s="267"/>
      <c r="AH33" s="267"/>
      <c r="AI33" s="267"/>
      <c r="AJ33" s="267"/>
      <c r="AK33" s="267"/>
      <c r="AL33" s="267"/>
      <c r="AM33" s="267"/>
      <c r="AN33" s="267"/>
      <c r="AO33" s="267"/>
      <c r="AP33" s="267"/>
      <c r="AQ33" s="267"/>
      <c r="AR33" s="267"/>
      <c r="AS33" s="267"/>
      <c r="AT33" s="267"/>
      <c r="AU33" s="267"/>
      <c r="AV33" s="267"/>
      <c r="AW33" s="267"/>
      <c r="AX33" s="346"/>
      <c r="AY33" s="346"/>
      <c r="AZ33" s="267"/>
      <c r="BA33" s="267"/>
      <c r="BB33" s="267"/>
      <c r="BC33" s="267"/>
      <c r="BD33" s="267"/>
      <c r="BE33" s="346"/>
      <c r="BF33" s="346"/>
      <c r="BG33" s="369" t="s">
        <v>897</v>
      </c>
      <c r="BH33" s="267"/>
      <c r="BI33" s="267"/>
      <c r="BJ33" s="267"/>
      <c r="BK33" s="267"/>
      <c r="BL33" s="350"/>
      <c r="BM33" s="350"/>
    </row>
    <row r="34" spans="1:65" x14ac:dyDescent="0.2">
      <c r="A34" s="264" t="s">
        <v>373</v>
      </c>
      <c r="B34" s="269"/>
      <c r="C34" s="267"/>
      <c r="D34" s="267"/>
      <c r="E34" s="267"/>
      <c r="F34" s="267"/>
      <c r="G34" s="267"/>
      <c r="H34" s="268"/>
      <c r="I34" s="268"/>
      <c r="J34" s="267"/>
      <c r="K34" s="267"/>
      <c r="L34" s="267"/>
      <c r="M34" s="267"/>
      <c r="N34" s="267"/>
      <c r="O34" s="268"/>
      <c r="P34" s="268"/>
      <c r="Q34" s="267"/>
      <c r="R34" s="267"/>
      <c r="S34" s="267"/>
      <c r="T34" s="267"/>
      <c r="U34" s="267"/>
      <c r="V34" s="268"/>
      <c r="W34" s="268"/>
      <c r="X34" s="267"/>
      <c r="Y34" s="267"/>
      <c r="Z34" s="267"/>
      <c r="AA34" s="267"/>
      <c r="AB34" s="267"/>
      <c r="AC34" s="268"/>
      <c r="AD34" s="268"/>
      <c r="AE34" s="267"/>
      <c r="AF34" s="267"/>
      <c r="AG34" s="267"/>
      <c r="AH34" s="267"/>
      <c r="AI34" s="267"/>
      <c r="AJ34" s="267"/>
      <c r="AK34" s="267"/>
      <c r="AL34" s="267"/>
      <c r="AM34" s="267"/>
      <c r="AN34" s="267"/>
      <c r="AO34" s="267"/>
      <c r="AP34" s="267"/>
      <c r="AQ34" s="267"/>
      <c r="AR34" s="267"/>
      <c r="AS34" s="267"/>
      <c r="AT34" s="267"/>
      <c r="AU34" s="267"/>
      <c r="AV34" s="267"/>
      <c r="AW34" s="267"/>
      <c r="AX34" s="346"/>
      <c r="AY34" s="346"/>
      <c r="AZ34" s="267"/>
      <c r="BA34" s="267"/>
      <c r="BB34" s="267"/>
      <c r="BC34" s="267"/>
      <c r="BD34" s="267"/>
      <c r="BE34" s="346"/>
      <c r="BF34" s="346"/>
      <c r="BG34" s="369" t="s">
        <v>897</v>
      </c>
      <c r="BH34" s="267"/>
      <c r="BI34" s="267"/>
      <c r="BJ34" s="267"/>
      <c r="BK34" s="267"/>
      <c r="BL34" s="350"/>
      <c r="BM34" s="350"/>
    </row>
    <row r="35" spans="1:65" x14ac:dyDescent="0.2">
      <c r="A35" s="264" t="s">
        <v>489</v>
      </c>
      <c r="B35" s="269" t="s">
        <v>596</v>
      </c>
      <c r="C35" s="267"/>
      <c r="D35" s="267"/>
      <c r="E35" s="267"/>
      <c r="F35" s="267"/>
      <c r="G35" s="267"/>
      <c r="H35" s="268"/>
      <c r="I35" s="268"/>
      <c r="J35" s="267"/>
      <c r="K35" s="267"/>
      <c r="L35" s="267"/>
      <c r="M35" s="267"/>
      <c r="N35" s="267"/>
      <c r="O35" s="268"/>
      <c r="P35" s="268"/>
      <c r="Q35" s="267"/>
      <c r="R35" s="266"/>
      <c r="S35" s="267"/>
      <c r="T35" s="267"/>
      <c r="U35" s="267"/>
      <c r="V35" s="268"/>
      <c r="W35" s="268"/>
      <c r="X35" s="267"/>
      <c r="Y35" s="267"/>
      <c r="Z35" s="267"/>
      <c r="AA35" s="267"/>
      <c r="AB35" s="267"/>
      <c r="AC35" s="268"/>
      <c r="AD35" s="268"/>
      <c r="AE35" s="267"/>
      <c r="AF35" s="267"/>
      <c r="AG35" s="267"/>
      <c r="AH35" s="267"/>
      <c r="AI35" s="267"/>
      <c r="AJ35" s="267"/>
      <c r="AK35" s="267"/>
      <c r="AL35" s="267"/>
      <c r="AM35" s="267"/>
      <c r="AN35" s="267"/>
      <c r="AO35" s="267"/>
      <c r="AP35" s="267"/>
      <c r="AQ35" s="267"/>
      <c r="AR35" s="267"/>
      <c r="AS35" s="267"/>
      <c r="AT35" s="267"/>
      <c r="AU35" s="267"/>
      <c r="AV35" s="267"/>
      <c r="AW35" s="267"/>
      <c r="AX35" s="346"/>
      <c r="AY35" s="346"/>
      <c r="AZ35" s="267"/>
      <c r="BA35" s="267"/>
      <c r="BB35" s="267"/>
      <c r="BC35" s="267"/>
      <c r="BD35" s="267"/>
      <c r="BE35" s="346"/>
      <c r="BF35" s="346"/>
      <c r="BG35" s="369" t="s">
        <v>897</v>
      </c>
      <c r="BH35" s="267"/>
      <c r="BI35" s="267"/>
      <c r="BJ35" s="267"/>
      <c r="BK35" s="267"/>
      <c r="BL35" s="350"/>
      <c r="BM35" s="350"/>
    </row>
    <row r="36" spans="1:65" x14ac:dyDescent="0.2">
      <c r="A36" s="264" t="s">
        <v>373</v>
      </c>
      <c r="B36" s="269"/>
      <c r="C36" s="267"/>
      <c r="D36" s="267"/>
      <c r="E36" s="267"/>
      <c r="F36" s="267"/>
      <c r="G36" s="267"/>
      <c r="H36" s="268"/>
      <c r="I36" s="268"/>
      <c r="J36" s="267"/>
      <c r="K36" s="267"/>
      <c r="L36" s="267"/>
      <c r="M36" s="267"/>
      <c r="N36" s="267"/>
      <c r="O36" s="268"/>
      <c r="P36" s="268"/>
      <c r="Q36" s="267"/>
      <c r="R36" s="267"/>
      <c r="S36" s="267"/>
      <c r="T36" s="267"/>
      <c r="U36" s="267"/>
      <c r="V36" s="268"/>
      <c r="W36" s="268"/>
      <c r="X36" s="267"/>
      <c r="Y36" s="267"/>
      <c r="Z36" s="267"/>
      <c r="AA36" s="267"/>
      <c r="AB36" s="267"/>
      <c r="AC36" s="268"/>
      <c r="AD36" s="268"/>
      <c r="AE36" s="267"/>
      <c r="AF36" s="267"/>
      <c r="AG36" s="267"/>
      <c r="AH36" s="267"/>
      <c r="AI36" s="267"/>
      <c r="AJ36" s="267"/>
      <c r="AK36" s="267"/>
      <c r="AL36" s="267"/>
      <c r="AM36" s="267"/>
      <c r="AN36" s="267"/>
      <c r="AO36" s="267"/>
      <c r="AP36" s="267"/>
      <c r="AQ36" s="267"/>
      <c r="AR36" s="267"/>
      <c r="AS36" s="267"/>
      <c r="AT36" s="267"/>
      <c r="AU36" s="267"/>
      <c r="AV36" s="267"/>
      <c r="AW36" s="267"/>
      <c r="AX36" s="346"/>
      <c r="AY36" s="346"/>
      <c r="AZ36" s="267"/>
      <c r="BA36" s="267"/>
      <c r="BB36" s="267"/>
      <c r="BC36" s="267"/>
      <c r="BD36" s="267"/>
      <c r="BE36" s="346"/>
      <c r="BF36" s="346"/>
      <c r="BG36" s="369" t="s">
        <v>897</v>
      </c>
      <c r="BH36" s="267"/>
      <c r="BI36" s="267"/>
      <c r="BJ36" s="267"/>
      <c r="BK36" s="267"/>
      <c r="BL36" s="350"/>
      <c r="BM36" s="350"/>
    </row>
    <row r="37" spans="1:65" ht="42.75" x14ac:dyDescent="0.2">
      <c r="A37" s="264" t="s">
        <v>489</v>
      </c>
      <c r="B37" s="271" t="s">
        <v>597</v>
      </c>
      <c r="C37" s="267"/>
      <c r="D37" s="267"/>
      <c r="E37" s="267"/>
      <c r="F37" s="267"/>
      <c r="G37" s="267"/>
      <c r="H37" s="268"/>
      <c r="I37" s="268"/>
      <c r="J37" s="267"/>
      <c r="K37" s="267"/>
      <c r="L37" s="267"/>
      <c r="M37" s="267"/>
      <c r="N37" s="267"/>
      <c r="O37" s="268"/>
      <c r="P37" s="268"/>
      <c r="Q37" s="267"/>
      <c r="R37" s="267"/>
      <c r="S37" s="266"/>
      <c r="T37" s="266"/>
      <c r="U37" s="266"/>
      <c r="V37" s="266"/>
      <c r="W37" s="266"/>
      <c r="X37" s="266"/>
      <c r="Y37" s="266"/>
      <c r="Z37" s="334" t="s">
        <v>845</v>
      </c>
      <c r="AA37" s="334" t="s">
        <v>844</v>
      </c>
      <c r="AB37" s="334" t="s">
        <v>849</v>
      </c>
      <c r="AC37" s="268"/>
      <c r="AD37" s="268"/>
      <c r="AE37" s="341" t="s">
        <v>850</v>
      </c>
      <c r="AF37" s="342"/>
      <c r="AG37" s="342"/>
      <c r="AH37" s="342"/>
      <c r="AI37" s="342"/>
      <c r="AJ37" s="342"/>
      <c r="AK37" s="342"/>
      <c r="AL37" s="342"/>
      <c r="AM37" s="341"/>
      <c r="AN37" s="341"/>
      <c r="AO37" s="341"/>
      <c r="AP37" s="341"/>
      <c r="AQ37" s="341"/>
      <c r="AR37" s="341"/>
      <c r="AS37" s="341"/>
      <c r="AT37" s="341" t="s">
        <v>852</v>
      </c>
      <c r="AV37" s="267"/>
      <c r="AW37" s="267"/>
      <c r="AX37" s="346"/>
      <c r="AY37" s="346"/>
      <c r="AZ37" s="267"/>
      <c r="BA37" s="267"/>
      <c r="BB37" s="267"/>
      <c r="BC37" s="267"/>
      <c r="BD37" s="267"/>
      <c r="BE37" s="346"/>
      <c r="BF37" s="346"/>
      <c r="BG37" s="369" t="s">
        <v>897</v>
      </c>
      <c r="BH37" s="267"/>
      <c r="BI37" s="267"/>
      <c r="BJ37" s="267"/>
      <c r="BK37" s="267"/>
      <c r="BL37" s="350"/>
      <c r="BM37" s="350"/>
    </row>
    <row r="38" spans="1:65" ht="15" thickBot="1" x14ac:dyDescent="0.25">
      <c r="A38" s="272" t="s">
        <v>373</v>
      </c>
      <c r="B38" s="273"/>
      <c r="C38" s="274"/>
      <c r="D38" s="274"/>
      <c r="E38" s="274"/>
      <c r="F38" s="274"/>
      <c r="G38" s="274"/>
      <c r="H38" s="275"/>
      <c r="I38" s="275"/>
      <c r="J38" s="274"/>
      <c r="K38" s="274"/>
      <c r="L38" s="274"/>
      <c r="M38" s="274"/>
      <c r="N38" s="274"/>
      <c r="O38" s="275"/>
      <c r="P38" s="275"/>
      <c r="Q38" s="274"/>
      <c r="R38" s="274"/>
      <c r="S38" s="274"/>
      <c r="T38" s="274"/>
      <c r="U38" s="274"/>
      <c r="V38" s="275"/>
      <c r="W38" s="275"/>
      <c r="X38" s="274"/>
      <c r="Y38" s="274"/>
      <c r="Z38" s="274"/>
      <c r="AA38" s="274"/>
      <c r="AB38" s="274"/>
      <c r="AC38" s="275"/>
      <c r="AD38" s="275"/>
      <c r="AE38" s="267"/>
      <c r="AF38" s="267"/>
      <c r="AG38" s="267"/>
      <c r="AH38" s="267"/>
      <c r="AI38" s="267"/>
      <c r="AJ38" s="267"/>
      <c r="AK38" s="267"/>
      <c r="AL38" s="267"/>
      <c r="AM38" s="267"/>
      <c r="AN38" s="267"/>
      <c r="AO38" s="267"/>
      <c r="AP38" s="267"/>
      <c r="AQ38" s="267"/>
      <c r="AR38" s="267"/>
      <c r="AS38" s="267"/>
      <c r="AT38" s="267"/>
      <c r="AU38" s="343" t="s">
        <v>855</v>
      </c>
      <c r="AV38" s="267"/>
      <c r="AW38" s="267"/>
      <c r="AX38" s="346"/>
      <c r="AY38" s="346"/>
      <c r="AZ38" s="267"/>
      <c r="BA38" s="267"/>
      <c r="BB38" s="267"/>
      <c r="BC38" s="267"/>
      <c r="BD38" s="267"/>
      <c r="BE38" s="346"/>
      <c r="BF38" s="346"/>
      <c r="BG38" s="369" t="s">
        <v>897</v>
      </c>
      <c r="BH38" s="267"/>
      <c r="BI38" s="267"/>
      <c r="BJ38" s="267"/>
      <c r="BK38" s="267"/>
      <c r="BL38" s="350"/>
      <c r="BM38" s="350"/>
    </row>
    <row r="39" spans="1:65" ht="15" x14ac:dyDescent="0.2">
      <c r="A39" s="276" t="s">
        <v>602</v>
      </c>
      <c r="B39" s="279"/>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1"/>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370" t="s">
        <v>897</v>
      </c>
      <c r="BH39" s="280"/>
      <c r="BI39" s="280"/>
      <c r="BJ39" s="280"/>
      <c r="BK39" s="280"/>
      <c r="BL39" s="280"/>
      <c r="BM39" s="280"/>
    </row>
    <row r="40" spans="1:65" x14ac:dyDescent="0.2">
      <c r="A40" s="264" t="s">
        <v>489</v>
      </c>
      <c r="B40" s="265" t="s">
        <v>595</v>
      </c>
      <c r="C40" s="267"/>
      <c r="D40" s="267"/>
      <c r="E40" s="267"/>
      <c r="F40" s="267"/>
      <c r="G40" s="267"/>
      <c r="H40" s="268"/>
      <c r="I40" s="268"/>
      <c r="J40" s="267"/>
      <c r="K40" s="267"/>
      <c r="L40" s="267"/>
      <c r="M40" s="267"/>
      <c r="N40" s="267"/>
      <c r="O40" s="268"/>
      <c r="P40" s="268"/>
      <c r="Q40" s="267"/>
      <c r="R40" s="266" t="s">
        <v>825</v>
      </c>
      <c r="S40" s="267"/>
      <c r="T40" s="267"/>
      <c r="U40" s="267"/>
      <c r="V40" s="268"/>
      <c r="W40" s="268"/>
      <c r="X40" s="267"/>
      <c r="Y40" s="267"/>
      <c r="Z40" s="267"/>
      <c r="AA40" s="267"/>
      <c r="AB40" s="267"/>
      <c r="AC40" s="268"/>
      <c r="AD40" s="268"/>
      <c r="AE40" s="267"/>
      <c r="AF40" s="267"/>
      <c r="AG40" s="267"/>
      <c r="AH40" s="267"/>
      <c r="AI40" s="267"/>
      <c r="AJ40" s="267"/>
      <c r="AK40" s="267"/>
      <c r="AL40" s="267"/>
      <c r="AM40" s="267"/>
      <c r="AN40" s="267"/>
      <c r="AO40" s="267"/>
      <c r="AP40" s="267"/>
      <c r="AQ40" s="267"/>
      <c r="AR40" s="267"/>
      <c r="AS40" s="341" t="s">
        <v>874</v>
      </c>
      <c r="AT40" s="266"/>
      <c r="AU40" s="341"/>
      <c r="AV40" s="267"/>
      <c r="AW40" s="267"/>
      <c r="AX40" s="346"/>
      <c r="AY40" s="346"/>
      <c r="AZ40" s="267"/>
      <c r="BA40" s="267"/>
      <c r="BB40" s="267"/>
      <c r="BC40" s="267"/>
      <c r="BD40" s="267"/>
      <c r="BE40" s="346"/>
      <c r="BF40" s="346"/>
      <c r="BG40" s="369" t="s">
        <v>897</v>
      </c>
      <c r="BH40" s="267"/>
      <c r="BI40" s="267"/>
      <c r="BJ40" s="267"/>
      <c r="BK40" s="267"/>
      <c r="BL40" s="350"/>
      <c r="BM40" s="350"/>
    </row>
    <row r="41" spans="1:65" x14ac:dyDescent="0.2">
      <c r="A41" s="264" t="s">
        <v>373</v>
      </c>
      <c r="B41" s="269"/>
      <c r="C41" s="267"/>
      <c r="D41" s="267"/>
      <c r="E41" s="267"/>
      <c r="F41" s="267"/>
      <c r="G41" s="267"/>
      <c r="H41" s="268"/>
      <c r="I41" s="268"/>
      <c r="J41" s="267"/>
      <c r="K41" s="267"/>
      <c r="L41" s="267"/>
      <c r="M41" s="267"/>
      <c r="N41" s="267"/>
      <c r="O41" s="268"/>
      <c r="P41" s="268"/>
      <c r="Q41" s="267"/>
      <c r="R41" s="267"/>
      <c r="S41" s="267"/>
      <c r="T41" s="267"/>
      <c r="U41" s="267"/>
      <c r="V41" s="268"/>
      <c r="W41" s="268"/>
      <c r="X41" s="267"/>
      <c r="Y41" s="267"/>
      <c r="Z41" s="267"/>
      <c r="AA41" s="267"/>
      <c r="AB41" s="267"/>
      <c r="AC41" s="268"/>
      <c r="AD41" s="268"/>
      <c r="AE41" s="267"/>
      <c r="AF41" s="267"/>
      <c r="AG41" s="267"/>
      <c r="AH41" s="267"/>
      <c r="AI41" s="267"/>
      <c r="AJ41" s="267"/>
      <c r="AK41" s="267"/>
      <c r="AL41" s="267"/>
      <c r="AM41" s="267"/>
      <c r="AN41" s="267"/>
      <c r="AO41" s="267"/>
      <c r="AP41" s="267"/>
      <c r="AQ41" s="267"/>
      <c r="AR41" s="267"/>
      <c r="AS41" s="267"/>
      <c r="AT41" s="267"/>
      <c r="AU41" s="343"/>
      <c r="AW41" s="267"/>
      <c r="AX41" s="346"/>
      <c r="AY41" s="346"/>
      <c r="AZ41" s="267"/>
      <c r="BA41" s="267"/>
      <c r="BB41" s="267"/>
      <c r="BC41" s="267"/>
      <c r="BD41" s="267"/>
      <c r="BE41" s="346"/>
      <c r="BF41" s="346"/>
      <c r="BG41" s="369" t="s">
        <v>897</v>
      </c>
      <c r="BH41" s="267"/>
      <c r="BI41" s="267"/>
      <c r="BJ41" s="267"/>
      <c r="BK41" s="267"/>
      <c r="BL41" s="350"/>
      <c r="BM41" s="350"/>
    </row>
    <row r="42" spans="1:65" x14ac:dyDescent="0.2">
      <c r="A42" s="264" t="s">
        <v>489</v>
      </c>
      <c r="B42" s="269" t="s">
        <v>596</v>
      </c>
      <c r="C42" s="267"/>
      <c r="D42" s="267"/>
      <c r="E42" s="267"/>
      <c r="F42" s="267"/>
      <c r="G42" s="267"/>
      <c r="H42" s="268"/>
      <c r="I42" s="268"/>
      <c r="J42" s="267"/>
      <c r="K42" s="267"/>
      <c r="L42" s="267"/>
      <c r="M42" s="267"/>
      <c r="N42" s="267"/>
      <c r="O42" s="268"/>
      <c r="P42" s="268"/>
      <c r="Q42" s="267"/>
      <c r="R42" s="267"/>
      <c r="S42" s="266"/>
      <c r="T42" s="267"/>
      <c r="U42" s="267"/>
      <c r="V42" s="268"/>
      <c r="W42" s="268"/>
      <c r="X42" s="267"/>
      <c r="Y42" s="267"/>
      <c r="Z42" s="267"/>
      <c r="AA42" s="267"/>
      <c r="AB42" s="267"/>
      <c r="AC42" s="268"/>
      <c r="AD42" s="268"/>
      <c r="AE42" s="267"/>
      <c r="AF42" s="267"/>
      <c r="AG42" s="267"/>
      <c r="AH42" s="267"/>
      <c r="AI42" s="267"/>
      <c r="AJ42" s="267"/>
      <c r="AK42" s="267"/>
      <c r="AL42" s="267"/>
      <c r="AM42" s="267"/>
      <c r="AN42" s="267"/>
      <c r="AO42" s="267"/>
      <c r="AP42" s="267"/>
      <c r="AQ42" s="267"/>
      <c r="AR42" s="267"/>
      <c r="AS42" s="267"/>
      <c r="AT42" s="267"/>
      <c r="AU42" s="267"/>
      <c r="AV42" s="341"/>
      <c r="AW42" s="267"/>
      <c r="AX42" s="347"/>
      <c r="AY42" s="346"/>
      <c r="AZ42" s="267"/>
      <c r="BA42" s="267"/>
      <c r="BB42" s="267"/>
      <c r="BC42" s="267"/>
      <c r="BD42" s="267"/>
      <c r="BE42" s="346"/>
      <c r="BF42" s="346"/>
      <c r="BG42" s="369" t="s">
        <v>897</v>
      </c>
      <c r="BH42" s="267"/>
      <c r="BI42" s="267"/>
      <c r="BJ42" s="267"/>
      <c r="BK42" s="267"/>
      <c r="BL42" s="350"/>
      <c r="BM42" s="350"/>
    </row>
    <row r="43" spans="1:65" x14ac:dyDescent="0.2">
      <c r="A43" s="264" t="s">
        <v>373</v>
      </c>
      <c r="B43" s="269"/>
      <c r="C43" s="267"/>
      <c r="D43" s="267"/>
      <c r="E43" s="267"/>
      <c r="F43" s="267"/>
      <c r="G43" s="267"/>
      <c r="H43" s="268"/>
      <c r="I43" s="268"/>
      <c r="J43" s="267"/>
      <c r="K43" s="267"/>
      <c r="L43" s="267"/>
      <c r="M43" s="267"/>
      <c r="N43" s="267"/>
      <c r="O43" s="268"/>
      <c r="P43" s="268"/>
      <c r="Q43" s="267"/>
      <c r="R43" s="267"/>
      <c r="S43" s="267"/>
      <c r="T43" s="267"/>
      <c r="U43" s="267"/>
      <c r="V43" s="268"/>
      <c r="W43" s="268"/>
      <c r="X43" s="267"/>
      <c r="Y43" s="267"/>
      <c r="Z43" s="267"/>
      <c r="AA43" s="267"/>
      <c r="AB43" s="267"/>
      <c r="AC43" s="268"/>
      <c r="AD43" s="268"/>
      <c r="AE43" s="267"/>
      <c r="AF43" s="267"/>
      <c r="AG43" s="267"/>
      <c r="AH43" s="267"/>
      <c r="AI43" s="267"/>
      <c r="AJ43" s="267"/>
      <c r="AK43" s="267"/>
      <c r="AL43" s="267"/>
      <c r="AM43" s="267"/>
      <c r="AN43" s="267"/>
      <c r="AO43" s="267"/>
      <c r="AP43" s="267"/>
      <c r="AQ43" s="267"/>
      <c r="AR43" s="267"/>
      <c r="AS43" s="267"/>
      <c r="AT43" s="267"/>
      <c r="AU43" s="267"/>
      <c r="AV43" s="343"/>
      <c r="AW43" s="267"/>
      <c r="AX43" s="346"/>
      <c r="AY43" s="346"/>
      <c r="AZ43" s="267"/>
      <c r="BA43" s="267"/>
      <c r="BB43" s="267"/>
      <c r="BC43" s="267"/>
      <c r="BD43" s="267"/>
      <c r="BE43" s="346"/>
      <c r="BF43" s="346"/>
      <c r="BG43" s="369" t="s">
        <v>897</v>
      </c>
      <c r="BH43" s="267"/>
      <c r="BI43" s="267"/>
      <c r="BJ43" s="267"/>
      <c r="BK43" s="267"/>
      <c r="BL43" s="350"/>
      <c r="BM43" s="350"/>
    </row>
    <row r="44" spans="1:65" x14ac:dyDescent="0.2">
      <c r="A44" s="264" t="s">
        <v>489</v>
      </c>
      <c r="B44" s="271" t="s">
        <v>597</v>
      </c>
      <c r="C44" s="267"/>
      <c r="D44" s="267"/>
      <c r="E44" s="267"/>
      <c r="F44" s="267"/>
      <c r="G44" s="267"/>
      <c r="H44" s="268"/>
      <c r="I44" s="268"/>
      <c r="J44" s="267"/>
      <c r="K44" s="267"/>
      <c r="L44" s="267"/>
      <c r="M44" s="267"/>
      <c r="N44" s="267"/>
      <c r="O44" s="268"/>
      <c r="P44" s="268"/>
      <c r="Q44" s="267"/>
      <c r="R44" s="267"/>
      <c r="S44" s="267"/>
      <c r="T44" s="266"/>
      <c r="U44" s="266"/>
      <c r="V44" s="268"/>
      <c r="W44" s="268"/>
      <c r="X44" s="267"/>
      <c r="Y44" s="267"/>
      <c r="Z44" s="267"/>
      <c r="AA44" s="267"/>
      <c r="AB44" s="267"/>
      <c r="AC44" s="268"/>
      <c r="AD44" s="268"/>
      <c r="AE44" s="355" t="s">
        <v>873</v>
      </c>
      <c r="AF44" s="267"/>
      <c r="AG44" s="267"/>
      <c r="AH44" s="267"/>
      <c r="AI44" s="267"/>
      <c r="AJ44" s="267"/>
      <c r="AK44" s="267"/>
      <c r="AL44" s="267"/>
      <c r="AM44" s="267"/>
      <c r="AN44" s="267"/>
      <c r="AO44" s="267"/>
      <c r="AP44" s="267"/>
      <c r="AQ44" s="267"/>
      <c r="AR44" s="267"/>
      <c r="AS44" s="267"/>
      <c r="AT44" s="267"/>
      <c r="AU44" s="267"/>
      <c r="AV44" s="354"/>
      <c r="AW44" s="341"/>
      <c r="AX44" s="346"/>
      <c r="AY44" s="346"/>
      <c r="AZ44" s="341"/>
      <c r="BA44" s="341"/>
      <c r="BB44" s="267"/>
      <c r="BC44" s="267"/>
      <c r="BD44" s="267"/>
      <c r="BE44" s="346"/>
      <c r="BF44" s="346"/>
      <c r="BG44" s="369" t="s">
        <v>897</v>
      </c>
      <c r="BH44" s="267"/>
      <c r="BI44" s="267"/>
      <c r="BJ44" s="267"/>
      <c r="BK44" s="267"/>
      <c r="BL44" s="350"/>
      <c r="BM44" s="350"/>
    </row>
    <row r="45" spans="1:65" ht="43.5" thickBot="1" x14ac:dyDescent="0.25">
      <c r="A45" s="272" t="s">
        <v>373</v>
      </c>
      <c r="B45" s="273"/>
      <c r="C45" s="274"/>
      <c r="D45" s="274"/>
      <c r="E45" s="274"/>
      <c r="F45" s="274"/>
      <c r="G45" s="274"/>
      <c r="H45" s="275"/>
      <c r="I45" s="275"/>
      <c r="J45" s="274"/>
      <c r="K45" s="274"/>
      <c r="L45" s="274"/>
      <c r="M45" s="274"/>
      <c r="N45" s="274"/>
      <c r="O45" s="275"/>
      <c r="P45" s="275"/>
      <c r="Q45" s="274"/>
      <c r="R45" s="274"/>
      <c r="S45" s="274"/>
      <c r="T45" s="274"/>
      <c r="U45" s="274"/>
      <c r="V45" s="275"/>
      <c r="W45" s="275"/>
      <c r="X45" s="274"/>
      <c r="Y45" s="274"/>
      <c r="Z45" s="274"/>
      <c r="AA45" s="274"/>
      <c r="AB45" s="274"/>
      <c r="AC45" s="275"/>
      <c r="AD45" s="275"/>
      <c r="AE45" s="267"/>
      <c r="AF45" s="267"/>
      <c r="AG45" s="267"/>
      <c r="AH45" s="267"/>
      <c r="AI45" s="267"/>
      <c r="AJ45" s="267"/>
      <c r="AK45" s="267"/>
      <c r="AL45" s="267"/>
      <c r="AM45" s="267"/>
      <c r="AN45" s="267"/>
      <c r="AO45" s="267"/>
      <c r="AP45" s="267"/>
      <c r="AQ45" s="267"/>
      <c r="AR45" s="267"/>
      <c r="AS45" s="267"/>
      <c r="AT45" s="267"/>
      <c r="AU45" s="267"/>
      <c r="AV45" s="267"/>
      <c r="AW45" s="267"/>
      <c r="AX45" s="346"/>
      <c r="AY45" s="346"/>
      <c r="AZ45" s="267"/>
      <c r="BA45" s="372" t="s">
        <v>899</v>
      </c>
      <c r="BB45" s="267"/>
      <c r="BC45" s="267"/>
      <c r="BD45" s="267"/>
      <c r="BE45" s="346"/>
      <c r="BF45" s="346"/>
      <c r="BG45" s="369" t="s">
        <v>897</v>
      </c>
      <c r="BH45" s="267"/>
      <c r="BI45" s="267"/>
      <c r="BJ45" s="267"/>
      <c r="BK45" s="267"/>
      <c r="BL45" s="350"/>
      <c r="BM45" s="350"/>
    </row>
    <row r="46" spans="1:65" ht="15" x14ac:dyDescent="0.2">
      <c r="A46" s="282" t="s">
        <v>603</v>
      </c>
      <c r="B46" s="283"/>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0"/>
      <c r="AE46" s="280"/>
      <c r="AF46" s="280"/>
      <c r="AG46" s="280"/>
      <c r="AH46" s="280"/>
      <c r="AI46" s="280"/>
      <c r="AJ46" s="280"/>
      <c r="AK46" s="280"/>
      <c r="AL46" s="280"/>
      <c r="AM46" s="280"/>
      <c r="AN46" s="280"/>
      <c r="AO46" s="280"/>
      <c r="AP46" s="280"/>
      <c r="AQ46" s="280"/>
      <c r="AR46" s="280"/>
      <c r="AS46" s="280"/>
      <c r="AT46" s="280"/>
      <c r="AU46" s="280"/>
      <c r="AV46" s="280"/>
      <c r="AW46" s="280"/>
      <c r="AX46" s="280"/>
      <c r="AY46" s="280"/>
      <c r="AZ46" s="280"/>
      <c r="BA46" s="280"/>
      <c r="BB46" s="280"/>
      <c r="BC46" s="280"/>
      <c r="BD46" s="280"/>
      <c r="BE46" s="280"/>
      <c r="BF46" s="280"/>
      <c r="BG46" s="370" t="s">
        <v>897</v>
      </c>
      <c r="BH46" s="280"/>
      <c r="BI46" s="280"/>
      <c r="BJ46" s="280"/>
      <c r="BK46" s="280"/>
      <c r="BL46" s="280"/>
      <c r="BM46" s="280"/>
    </row>
    <row r="47" spans="1:65" x14ac:dyDescent="0.2">
      <c r="A47" s="264" t="s">
        <v>489</v>
      </c>
      <c r="B47" s="265" t="s">
        <v>595</v>
      </c>
      <c r="C47" s="267"/>
      <c r="D47" s="267"/>
      <c r="E47" s="267"/>
      <c r="F47" s="267"/>
      <c r="G47" s="267"/>
      <c r="H47" s="268"/>
      <c r="I47" s="268"/>
      <c r="J47" s="267"/>
      <c r="K47" s="267"/>
      <c r="L47" s="267"/>
      <c r="M47" s="267"/>
      <c r="N47" s="267"/>
      <c r="O47" s="268"/>
      <c r="P47" s="268"/>
      <c r="Q47" s="267"/>
      <c r="R47" s="267"/>
      <c r="S47" s="267"/>
      <c r="T47" s="267"/>
      <c r="U47" s="267"/>
      <c r="V47" s="268"/>
      <c r="W47" s="268"/>
      <c r="X47" s="266" t="s">
        <v>825</v>
      </c>
      <c r="Y47" s="267"/>
      <c r="Z47" s="267"/>
      <c r="AA47" s="267"/>
      <c r="AB47" s="267"/>
      <c r="AC47" s="268"/>
      <c r="AD47" s="268"/>
      <c r="AE47" s="267"/>
      <c r="AF47" s="267"/>
      <c r="AG47" s="267"/>
      <c r="AH47" s="267"/>
      <c r="AI47" s="267"/>
      <c r="AJ47" s="267"/>
      <c r="AK47" s="267"/>
      <c r="AL47" s="267"/>
      <c r="AM47" s="267"/>
      <c r="AN47" s="267"/>
      <c r="AO47" s="267"/>
      <c r="AP47" s="267"/>
      <c r="AQ47" s="267"/>
      <c r="AR47" s="267"/>
      <c r="AS47" s="267"/>
      <c r="AT47" s="267"/>
      <c r="AU47" s="267"/>
      <c r="AV47" s="267"/>
      <c r="AW47" s="267"/>
      <c r="AX47" s="346"/>
      <c r="AY47" s="346"/>
      <c r="AZ47" s="341" t="s">
        <v>874</v>
      </c>
      <c r="BA47" s="266"/>
      <c r="BB47" s="267"/>
      <c r="BC47" s="267"/>
      <c r="BD47" s="267"/>
      <c r="BE47" s="346"/>
      <c r="BF47" s="346"/>
      <c r="BG47" s="369" t="s">
        <v>897</v>
      </c>
      <c r="BH47" s="267"/>
      <c r="BI47" s="267"/>
      <c r="BJ47" s="267"/>
      <c r="BK47" s="267"/>
      <c r="BL47" s="350"/>
      <c r="BM47" s="350"/>
    </row>
    <row r="48" spans="1:65" x14ac:dyDescent="0.2">
      <c r="A48" s="264" t="s">
        <v>373</v>
      </c>
      <c r="B48" s="269"/>
      <c r="C48" s="267"/>
      <c r="D48" s="267"/>
      <c r="E48" s="267"/>
      <c r="F48" s="267"/>
      <c r="G48" s="267"/>
      <c r="H48" s="268"/>
      <c r="I48" s="268"/>
      <c r="J48" s="267"/>
      <c r="K48" s="267"/>
      <c r="L48" s="267"/>
      <c r="M48" s="267"/>
      <c r="N48" s="267"/>
      <c r="O48" s="268"/>
      <c r="P48" s="268"/>
      <c r="Q48" s="267"/>
      <c r="R48" s="267"/>
      <c r="S48" s="267"/>
      <c r="T48" s="267"/>
      <c r="U48" s="267"/>
      <c r="V48" s="268"/>
      <c r="W48" s="268"/>
      <c r="X48" s="267"/>
      <c r="Y48" s="267"/>
      <c r="Z48" s="267"/>
      <c r="AA48" s="267"/>
      <c r="AB48" s="267"/>
      <c r="AC48" s="268"/>
      <c r="AD48" s="268"/>
      <c r="AE48" s="267"/>
      <c r="AF48" s="267"/>
      <c r="AG48" s="267"/>
      <c r="AH48" s="267"/>
      <c r="AI48" s="267"/>
      <c r="AJ48" s="267"/>
      <c r="AK48" s="267"/>
      <c r="AL48" s="267"/>
      <c r="AM48" s="267"/>
      <c r="AN48" s="267"/>
      <c r="AO48" s="267"/>
      <c r="AP48" s="267"/>
      <c r="AQ48" s="267"/>
      <c r="AR48" s="267"/>
      <c r="AS48" s="267"/>
      <c r="AT48" s="267"/>
      <c r="AU48" s="267"/>
      <c r="AV48" s="267"/>
      <c r="AW48" s="267"/>
      <c r="AX48" s="346"/>
      <c r="AY48" s="346"/>
      <c r="AZ48" s="267"/>
      <c r="BA48" s="267"/>
      <c r="BB48" s="343"/>
      <c r="BC48" s="267"/>
      <c r="BD48" s="267"/>
      <c r="BE48" s="346"/>
      <c r="BF48" s="346"/>
      <c r="BG48" s="369" t="s">
        <v>897</v>
      </c>
      <c r="BH48" s="267"/>
      <c r="BI48" s="267"/>
      <c r="BJ48" s="267"/>
      <c r="BK48" s="267"/>
      <c r="BL48" s="350"/>
      <c r="BM48" s="350"/>
    </row>
    <row r="49" spans="1:65" x14ac:dyDescent="0.2">
      <c r="A49" s="264" t="s">
        <v>489</v>
      </c>
      <c r="B49" s="269" t="s">
        <v>596</v>
      </c>
      <c r="C49" s="267"/>
      <c r="D49" s="267"/>
      <c r="E49" s="267"/>
      <c r="F49" s="267"/>
      <c r="G49" s="267"/>
      <c r="H49" s="268"/>
      <c r="I49" s="268"/>
      <c r="J49" s="267"/>
      <c r="K49" s="267"/>
      <c r="L49" s="267"/>
      <c r="M49" s="267"/>
      <c r="N49" s="267"/>
      <c r="O49" s="268"/>
      <c r="P49" s="268"/>
      <c r="Q49" s="267"/>
      <c r="R49" s="267"/>
      <c r="S49" s="267"/>
      <c r="T49" s="267"/>
      <c r="U49" s="267"/>
      <c r="V49" s="268"/>
      <c r="W49" s="268"/>
      <c r="X49" s="267"/>
      <c r="Y49" s="266"/>
      <c r="Z49" s="267"/>
      <c r="AA49" s="267"/>
      <c r="AB49" s="267"/>
      <c r="AC49" s="268"/>
      <c r="AD49" s="268"/>
      <c r="AE49" s="267"/>
      <c r="AF49" s="267"/>
      <c r="AG49" s="267"/>
      <c r="AH49" s="267"/>
      <c r="AI49" s="267"/>
      <c r="AJ49" s="267"/>
      <c r="AK49" s="267"/>
      <c r="AL49" s="267"/>
      <c r="AM49" s="267"/>
      <c r="AN49" s="267"/>
      <c r="AO49" s="267"/>
      <c r="AP49" s="267"/>
      <c r="AQ49" s="267"/>
      <c r="AR49" s="267"/>
      <c r="AS49" s="267"/>
      <c r="AT49" s="267"/>
      <c r="AU49" s="267"/>
      <c r="AV49" s="267"/>
      <c r="AW49" s="267"/>
      <c r="AX49" s="346"/>
      <c r="AY49" s="346"/>
      <c r="AZ49" s="267"/>
      <c r="BA49" s="267"/>
      <c r="BB49" s="266"/>
      <c r="BC49" s="267"/>
      <c r="BD49" s="267"/>
      <c r="BE49" s="347"/>
      <c r="BF49" s="346"/>
      <c r="BG49" s="369" t="s">
        <v>897</v>
      </c>
      <c r="BH49" s="267"/>
      <c r="BI49" s="267"/>
      <c r="BJ49" s="267"/>
      <c r="BK49" s="267"/>
      <c r="BL49" s="350"/>
      <c r="BM49" s="350"/>
    </row>
    <row r="50" spans="1:65" ht="71.25" x14ac:dyDescent="0.2">
      <c r="A50" s="264" t="s">
        <v>373</v>
      </c>
      <c r="B50" s="269"/>
      <c r="C50" s="267"/>
      <c r="D50" s="267"/>
      <c r="E50" s="267"/>
      <c r="F50" s="267"/>
      <c r="G50" s="267"/>
      <c r="H50" s="268"/>
      <c r="I50" s="268"/>
      <c r="J50" s="267"/>
      <c r="K50" s="267"/>
      <c r="L50" s="267"/>
      <c r="M50" s="267"/>
      <c r="N50" s="267"/>
      <c r="O50" s="268"/>
      <c r="P50" s="268"/>
      <c r="Q50" s="267"/>
      <c r="R50" s="267"/>
      <c r="S50" s="267"/>
      <c r="T50" s="267"/>
      <c r="U50" s="267"/>
      <c r="V50" s="268"/>
      <c r="W50" s="268"/>
      <c r="X50" s="267"/>
      <c r="Y50" s="267"/>
      <c r="Z50" s="267"/>
      <c r="AA50" s="267"/>
      <c r="AB50" s="267"/>
      <c r="AC50" s="268"/>
      <c r="AD50" s="268"/>
      <c r="AE50" s="267"/>
      <c r="AF50" s="267"/>
      <c r="AG50" s="267"/>
      <c r="AH50" s="267"/>
      <c r="AI50" s="267"/>
      <c r="AJ50" s="267"/>
      <c r="AK50" s="267"/>
      <c r="AL50" s="267"/>
      <c r="AM50" s="267"/>
      <c r="AN50" s="267"/>
      <c r="AO50" s="267"/>
      <c r="AP50" s="267"/>
      <c r="AQ50" s="267"/>
      <c r="AR50" s="267"/>
      <c r="AS50" s="267"/>
      <c r="AT50" s="267"/>
      <c r="AU50" s="267"/>
      <c r="AV50" s="267"/>
      <c r="AW50" s="267"/>
      <c r="AX50" s="346"/>
      <c r="AY50" s="346"/>
      <c r="AZ50" s="267"/>
      <c r="BA50" s="267"/>
      <c r="BB50" s="267"/>
      <c r="BC50" s="343"/>
      <c r="BD50" s="372" t="s">
        <v>900</v>
      </c>
      <c r="BE50" s="346"/>
      <c r="BF50" s="346"/>
      <c r="BG50" s="369" t="s">
        <v>897</v>
      </c>
      <c r="BH50" s="267"/>
      <c r="BI50" s="267"/>
      <c r="BJ50" s="267"/>
      <c r="BK50" s="267"/>
      <c r="BL50" s="350"/>
      <c r="BM50" s="350"/>
    </row>
    <row r="51" spans="1:65" x14ac:dyDescent="0.2">
      <c r="A51" s="264" t="s">
        <v>489</v>
      </c>
      <c r="B51" s="271" t="s">
        <v>597</v>
      </c>
      <c r="C51" s="267"/>
      <c r="D51" s="267"/>
      <c r="E51" s="267"/>
      <c r="F51" s="267"/>
      <c r="G51" s="267"/>
      <c r="H51" s="268"/>
      <c r="I51" s="268"/>
      <c r="J51" s="267"/>
      <c r="K51" s="267"/>
      <c r="L51" s="267"/>
      <c r="M51" s="267"/>
      <c r="N51" s="267"/>
      <c r="O51" s="268"/>
      <c r="P51" s="268"/>
      <c r="Q51" s="267"/>
      <c r="R51" s="267"/>
      <c r="S51" s="267"/>
      <c r="T51" s="267"/>
      <c r="U51" s="267"/>
      <c r="V51" s="268"/>
      <c r="W51" s="268"/>
      <c r="X51" s="267"/>
      <c r="Y51" s="267"/>
      <c r="Z51" s="266"/>
      <c r="AA51" s="266"/>
      <c r="AB51" s="266"/>
      <c r="AC51" s="268"/>
      <c r="AD51" s="268"/>
      <c r="AE51" s="344"/>
      <c r="AF51" s="266"/>
      <c r="AG51" s="266"/>
      <c r="AH51" s="266"/>
      <c r="AI51" s="266"/>
      <c r="AJ51" s="266"/>
      <c r="AK51" s="266"/>
      <c r="AL51" s="266" t="s">
        <v>872</v>
      </c>
      <c r="AM51" s="267"/>
      <c r="AN51" s="267"/>
      <c r="AO51" s="267"/>
      <c r="AP51" s="267"/>
      <c r="AQ51" s="267"/>
      <c r="AR51" s="267"/>
      <c r="AS51" s="267"/>
      <c r="AT51" s="267"/>
      <c r="AU51" s="267"/>
      <c r="AV51" s="267"/>
      <c r="AW51" s="267"/>
      <c r="AX51" s="346"/>
      <c r="AY51" s="346"/>
      <c r="AZ51" s="267"/>
      <c r="BA51" s="267"/>
      <c r="BB51" s="267"/>
      <c r="BC51" s="267"/>
      <c r="BD51" s="267"/>
      <c r="BE51" s="346"/>
      <c r="BF51" s="346"/>
      <c r="BG51" s="369" t="s">
        <v>897</v>
      </c>
      <c r="BH51" s="267"/>
      <c r="BI51" s="343" t="s">
        <v>855</v>
      </c>
      <c r="BJ51" s="267"/>
      <c r="BK51" s="267"/>
      <c r="BL51" s="350"/>
      <c r="BM51" s="350"/>
    </row>
    <row r="52" spans="1:65" ht="15" thickBot="1" x14ac:dyDescent="0.25">
      <c r="A52" s="285" t="s">
        <v>373</v>
      </c>
      <c r="B52" s="286"/>
      <c r="C52" s="287"/>
      <c r="D52" s="287"/>
      <c r="E52" s="287"/>
      <c r="F52" s="287"/>
      <c r="G52" s="287"/>
      <c r="H52" s="288"/>
      <c r="I52" s="288"/>
      <c r="J52" s="287"/>
      <c r="K52" s="287"/>
      <c r="L52" s="287"/>
      <c r="M52" s="287"/>
      <c r="N52" s="287"/>
      <c r="O52" s="288"/>
      <c r="P52" s="288"/>
      <c r="Q52" s="287"/>
      <c r="R52" s="287"/>
      <c r="S52" s="287"/>
      <c r="T52" s="287"/>
      <c r="U52" s="287"/>
      <c r="V52" s="288"/>
      <c r="W52" s="288"/>
      <c r="X52" s="274"/>
      <c r="Y52" s="274"/>
      <c r="Z52" s="274"/>
      <c r="AA52" s="274"/>
      <c r="AB52" s="274"/>
      <c r="AC52" s="288"/>
      <c r="AD52" s="288"/>
      <c r="AE52" s="267"/>
      <c r="AF52" s="267"/>
      <c r="AG52" s="267"/>
      <c r="AH52" s="267"/>
      <c r="AI52" s="267"/>
      <c r="AJ52" s="267"/>
      <c r="AK52" s="267"/>
      <c r="AL52" s="267"/>
      <c r="AM52" s="267"/>
      <c r="AN52" s="267"/>
      <c r="AO52" s="267"/>
      <c r="AP52" s="267"/>
      <c r="AQ52" s="267"/>
      <c r="AR52" s="267"/>
      <c r="AS52" s="267"/>
      <c r="AT52" s="267"/>
      <c r="AU52" s="267"/>
      <c r="AV52" s="267"/>
      <c r="AW52" s="267"/>
      <c r="AX52" s="346"/>
      <c r="AY52" s="346"/>
      <c r="AZ52" s="267"/>
      <c r="BA52" s="267"/>
      <c r="BB52" s="267"/>
      <c r="BC52" s="267"/>
      <c r="BD52" s="267"/>
      <c r="BE52" s="346"/>
      <c r="BF52" s="346"/>
      <c r="BG52" s="369" t="s">
        <v>897</v>
      </c>
      <c r="BH52" s="267"/>
      <c r="BI52" s="267"/>
      <c r="BJ52" s="267"/>
      <c r="BK52" s="267"/>
      <c r="BL52" s="350"/>
      <c r="BM52" s="350"/>
    </row>
    <row r="53" spans="1:65" ht="15" x14ac:dyDescent="0.2">
      <c r="A53" s="276" t="s">
        <v>604</v>
      </c>
      <c r="B53" s="279"/>
      <c r="C53" s="280"/>
      <c r="D53" s="280"/>
      <c r="E53" s="280"/>
      <c r="F53" s="280"/>
      <c r="G53" s="280"/>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280"/>
      <c r="AO53" s="280"/>
      <c r="AP53" s="280"/>
      <c r="AQ53" s="280"/>
      <c r="AR53" s="280"/>
      <c r="AS53" s="280"/>
      <c r="AT53" s="280"/>
      <c r="AU53" s="280"/>
      <c r="AV53" s="280"/>
      <c r="AW53" s="280"/>
      <c r="AX53" s="280"/>
      <c r="AY53" s="280"/>
      <c r="AZ53" s="280"/>
      <c r="BA53" s="280"/>
      <c r="BB53" s="280"/>
      <c r="BC53" s="280"/>
      <c r="BD53" s="280"/>
      <c r="BE53" s="280"/>
      <c r="BF53" s="280"/>
      <c r="BG53" s="370" t="s">
        <v>897</v>
      </c>
      <c r="BH53" s="280"/>
      <c r="BI53" s="280"/>
      <c r="BJ53" s="280"/>
      <c r="BK53" s="280"/>
      <c r="BL53" s="280"/>
      <c r="BM53" s="280"/>
    </row>
    <row r="54" spans="1:65" x14ac:dyDescent="0.2">
      <c r="A54" s="264" t="s">
        <v>489</v>
      </c>
      <c r="B54" s="265" t="s">
        <v>595</v>
      </c>
      <c r="C54" s="267"/>
      <c r="D54" s="267"/>
      <c r="E54" s="267"/>
      <c r="F54" s="267"/>
      <c r="G54" s="267"/>
      <c r="H54" s="268"/>
      <c r="I54" s="268"/>
      <c r="J54" s="267"/>
      <c r="K54" s="267"/>
      <c r="L54" s="267"/>
      <c r="M54" s="267"/>
      <c r="N54" s="267"/>
      <c r="O54" s="268"/>
      <c r="P54" s="268"/>
      <c r="Q54" s="267"/>
      <c r="R54" s="267"/>
      <c r="S54" s="267"/>
      <c r="T54" s="267"/>
      <c r="U54" s="267"/>
      <c r="V54" s="268"/>
      <c r="W54" s="268"/>
      <c r="X54" s="267"/>
      <c r="Y54" s="266" t="s">
        <v>825</v>
      </c>
      <c r="Z54" s="267"/>
      <c r="AA54" s="267"/>
      <c r="AB54" s="267"/>
      <c r="AC54" s="268"/>
      <c r="AD54" s="268"/>
      <c r="AE54" s="267"/>
      <c r="AF54" s="267"/>
      <c r="AG54" s="267"/>
      <c r="AH54" s="267"/>
      <c r="AI54" s="267"/>
      <c r="AJ54" s="267"/>
      <c r="AK54" s="267"/>
      <c r="AL54" s="267"/>
      <c r="AM54" s="267"/>
      <c r="AN54" s="267"/>
      <c r="AO54" s="267"/>
      <c r="AP54" s="267"/>
      <c r="AQ54" s="267"/>
      <c r="AR54" s="267"/>
      <c r="AS54" s="267"/>
      <c r="AT54" s="267"/>
      <c r="AU54" s="267"/>
      <c r="AV54" s="267"/>
      <c r="AW54" s="267"/>
      <c r="AX54" s="346"/>
      <c r="AY54" s="346"/>
      <c r="AZ54" s="341" t="s">
        <v>874</v>
      </c>
      <c r="BA54" s="266"/>
      <c r="BB54" s="267"/>
      <c r="BC54" s="267"/>
      <c r="BD54" s="267"/>
      <c r="BE54" s="346"/>
      <c r="BF54" s="346"/>
      <c r="BG54" s="369" t="s">
        <v>897</v>
      </c>
      <c r="BH54" s="267"/>
      <c r="BI54" s="267"/>
      <c r="BJ54" s="267"/>
      <c r="BK54" s="267"/>
      <c r="BL54" s="350"/>
      <c r="BM54" s="350"/>
    </row>
    <row r="55" spans="1:65" x14ac:dyDescent="0.2">
      <c r="A55" s="264" t="s">
        <v>373</v>
      </c>
      <c r="B55" s="269"/>
      <c r="C55" s="267"/>
      <c r="D55" s="267"/>
      <c r="E55" s="267"/>
      <c r="F55" s="267"/>
      <c r="G55" s="267"/>
      <c r="H55" s="268"/>
      <c r="I55" s="268"/>
      <c r="J55" s="267"/>
      <c r="K55" s="267"/>
      <c r="L55" s="267"/>
      <c r="M55" s="267"/>
      <c r="N55" s="267"/>
      <c r="O55" s="268"/>
      <c r="P55" s="268"/>
      <c r="Q55" s="267"/>
      <c r="R55" s="267"/>
      <c r="S55" s="267"/>
      <c r="T55" s="267"/>
      <c r="U55" s="267"/>
      <c r="V55" s="268"/>
      <c r="W55" s="268"/>
      <c r="X55" s="267"/>
      <c r="Y55" s="267"/>
      <c r="Z55" s="267"/>
      <c r="AA55" s="267"/>
      <c r="AB55" s="267"/>
      <c r="AC55" s="268"/>
      <c r="AD55" s="268"/>
      <c r="AE55" s="267"/>
      <c r="AF55" s="267"/>
      <c r="AG55" s="267"/>
      <c r="AH55" s="267"/>
      <c r="AI55" s="267"/>
      <c r="AJ55" s="267"/>
      <c r="AK55" s="267"/>
      <c r="AL55" s="267"/>
      <c r="AM55" s="267"/>
      <c r="AN55" s="267"/>
      <c r="AO55" s="267"/>
      <c r="AP55" s="267"/>
      <c r="AQ55" s="267"/>
      <c r="AR55" s="267"/>
      <c r="AS55" s="267"/>
      <c r="AT55" s="267"/>
      <c r="AU55" s="267"/>
      <c r="AV55" s="267"/>
      <c r="AW55" s="267"/>
      <c r="AX55" s="346"/>
      <c r="AY55" s="346"/>
      <c r="AZ55" s="267"/>
      <c r="BA55" s="267"/>
      <c r="BB55" s="343"/>
      <c r="BC55" s="267"/>
      <c r="BD55" s="267"/>
      <c r="BE55" s="346"/>
      <c r="BF55" s="346"/>
      <c r="BG55" s="369" t="s">
        <v>897</v>
      </c>
      <c r="BH55" s="267"/>
      <c r="BI55" s="267"/>
      <c r="BJ55" s="267"/>
      <c r="BK55" s="267"/>
      <c r="BL55" s="350"/>
      <c r="BM55" s="350"/>
    </row>
    <row r="56" spans="1:65" x14ac:dyDescent="0.2">
      <c r="A56" s="264" t="s">
        <v>489</v>
      </c>
      <c r="B56" s="269" t="s">
        <v>596</v>
      </c>
      <c r="C56" s="267"/>
      <c r="D56" s="267"/>
      <c r="E56" s="267"/>
      <c r="F56" s="267"/>
      <c r="G56" s="267"/>
      <c r="H56" s="268"/>
      <c r="I56" s="268"/>
      <c r="J56" s="267"/>
      <c r="K56" s="267"/>
      <c r="L56" s="267"/>
      <c r="M56" s="267"/>
      <c r="N56" s="267"/>
      <c r="O56" s="268"/>
      <c r="P56" s="268"/>
      <c r="Q56" s="267"/>
      <c r="R56" s="267"/>
      <c r="S56" s="267"/>
      <c r="T56" s="267"/>
      <c r="U56" s="267"/>
      <c r="V56" s="268"/>
      <c r="W56" s="268"/>
      <c r="X56" s="267"/>
      <c r="Y56" s="267"/>
      <c r="Z56" s="266"/>
      <c r="AA56" s="267"/>
      <c r="AB56" s="267"/>
      <c r="AC56" s="268"/>
      <c r="AD56" s="268"/>
      <c r="AE56" s="267"/>
      <c r="AF56" s="267"/>
      <c r="AG56" s="267"/>
      <c r="AH56" s="267"/>
      <c r="AI56" s="267"/>
      <c r="AJ56" s="267"/>
      <c r="AK56" s="267"/>
      <c r="AL56" s="267"/>
      <c r="AM56" s="267"/>
      <c r="AN56" s="267"/>
      <c r="AO56" s="267"/>
      <c r="AP56" s="267"/>
      <c r="AQ56" s="267"/>
      <c r="AR56" s="267"/>
      <c r="AS56" s="267"/>
      <c r="AT56" s="267"/>
      <c r="AU56" s="267"/>
      <c r="AV56" s="267"/>
      <c r="AW56" s="267"/>
      <c r="AX56" s="346"/>
      <c r="AY56" s="346"/>
      <c r="AZ56" s="267"/>
      <c r="BA56" s="267"/>
      <c r="BB56" s="266"/>
      <c r="BC56" s="267"/>
      <c r="BD56" s="267"/>
      <c r="BE56" s="347"/>
      <c r="BF56" s="346"/>
      <c r="BG56" s="369" t="s">
        <v>897</v>
      </c>
      <c r="BH56" s="267"/>
      <c r="BI56" s="267"/>
      <c r="BJ56" s="267"/>
      <c r="BK56" s="267"/>
      <c r="BL56" s="350"/>
      <c r="BM56" s="350"/>
    </row>
    <row r="57" spans="1:65" ht="71.25" x14ac:dyDescent="0.2">
      <c r="A57" s="264" t="s">
        <v>373</v>
      </c>
      <c r="B57" s="269"/>
      <c r="C57" s="267"/>
      <c r="D57" s="267"/>
      <c r="E57" s="267"/>
      <c r="F57" s="267"/>
      <c r="G57" s="267"/>
      <c r="H57" s="268"/>
      <c r="I57" s="268"/>
      <c r="J57" s="267"/>
      <c r="K57" s="267"/>
      <c r="L57" s="267"/>
      <c r="M57" s="267"/>
      <c r="N57" s="267"/>
      <c r="O57" s="268"/>
      <c r="P57" s="268"/>
      <c r="Q57" s="267"/>
      <c r="R57" s="267"/>
      <c r="S57" s="267"/>
      <c r="T57" s="267"/>
      <c r="U57" s="267"/>
      <c r="V57" s="268"/>
      <c r="W57" s="268"/>
      <c r="X57" s="267"/>
      <c r="Y57" s="267"/>
      <c r="Z57" s="267"/>
      <c r="AA57" s="267"/>
      <c r="AB57" s="267"/>
      <c r="AC57" s="268"/>
      <c r="AD57" s="268"/>
      <c r="AE57" s="267"/>
      <c r="AF57" s="267"/>
      <c r="AG57" s="267"/>
      <c r="AH57" s="267"/>
      <c r="AI57" s="267"/>
      <c r="AJ57" s="267"/>
      <c r="AK57" s="267"/>
      <c r="AL57" s="267"/>
      <c r="AM57" s="267"/>
      <c r="AN57" s="267"/>
      <c r="AO57" s="267"/>
      <c r="AP57" s="267"/>
      <c r="AQ57" s="267"/>
      <c r="AR57" s="267"/>
      <c r="AS57" s="267"/>
      <c r="AT57" s="267"/>
      <c r="AU57" s="267"/>
      <c r="AV57" s="267"/>
      <c r="AW57" s="267"/>
      <c r="AX57" s="346"/>
      <c r="AY57" s="346"/>
      <c r="AZ57" s="267"/>
      <c r="BA57" s="267"/>
      <c r="BB57" s="267"/>
      <c r="BC57" s="343"/>
      <c r="BD57" s="372" t="s">
        <v>900</v>
      </c>
      <c r="BE57" s="346"/>
      <c r="BF57" s="346"/>
      <c r="BG57" s="369" t="s">
        <v>897</v>
      </c>
      <c r="BH57" s="267"/>
      <c r="BI57" s="267"/>
      <c r="BJ57" s="267"/>
      <c r="BK57" s="267"/>
      <c r="BL57" s="350"/>
      <c r="BM57" s="350"/>
    </row>
    <row r="58" spans="1:65" x14ac:dyDescent="0.2">
      <c r="A58" s="264" t="s">
        <v>489</v>
      </c>
      <c r="B58" s="271" t="s">
        <v>597</v>
      </c>
      <c r="C58" s="267"/>
      <c r="D58" s="267"/>
      <c r="E58" s="267"/>
      <c r="F58" s="267"/>
      <c r="G58" s="267"/>
      <c r="H58" s="268"/>
      <c r="I58" s="268"/>
      <c r="J58" s="267"/>
      <c r="K58" s="267"/>
      <c r="L58" s="267"/>
      <c r="M58" s="267"/>
      <c r="N58" s="267"/>
      <c r="O58" s="268"/>
      <c r="P58" s="268"/>
      <c r="Q58" s="267"/>
      <c r="R58" s="267"/>
      <c r="S58" s="267"/>
      <c r="T58" s="267"/>
      <c r="U58" s="267"/>
      <c r="V58" s="268"/>
      <c r="W58" s="268"/>
      <c r="X58" s="267"/>
      <c r="Y58" s="267"/>
      <c r="Z58" s="267"/>
      <c r="AA58" s="266"/>
      <c r="AB58" s="266"/>
      <c r="AC58" s="268"/>
      <c r="AD58" s="268"/>
      <c r="AE58" s="266"/>
      <c r="AF58" s="266"/>
      <c r="AG58" s="266"/>
      <c r="AH58" s="266"/>
      <c r="AI58" s="266"/>
      <c r="AJ58" s="266"/>
      <c r="AK58" s="266"/>
      <c r="AL58" s="266" t="s">
        <v>872</v>
      </c>
      <c r="AM58" s="267"/>
      <c r="AN58" s="267"/>
      <c r="AO58" s="267"/>
      <c r="AP58" s="267"/>
      <c r="AQ58" s="267"/>
      <c r="AR58" s="267"/>
      <c r="AS58" s="267"/>
      <c r="AT58" s="267"/>
      <c r="AU58" s="267"/>
      <c r="AV58" s="267"/>
      <c r="AW58" s="267"/>
      <c r="AX58" s="346"/>
      <c r="AY58" s="346"/>
      <c r="AZ58" s="267"/>
      <c r="BA58" s="267"/>
      <c r="BB58" s="267"/>
      <c r="BC58" s="267"/>
      <c r="BD58" s="267"/>
      <c r="BE58" s="346"/>
      <c r="BF58" s="346"/>
      <c r="BG58" s="369" t="s">
        <v>897</v>
      </c>
      <c r="BH58" s="267"/>
      <c r="BI58" s="267"/>
      <c r="BJ58" s="267"/>
      <c r="BK58" s="267"/>
      <c r="BL58" s="350"/>
      <c r="BM58" s="350"/>
    </row>
    <row r="59" spans="1:65" ht="15" thickBot="1" x14ac:dyDescent="0.25">
      <c r="A59" s="272" t="s">
        <v>373</v>
      </c>
      <c r="B59" s="273"/>
      <c r="C59" s="274"/>
      <c r="D59" s="274"/>
      <c r="E59" s="274"/>
      <c r="F59" s="274"/>
      <c r="G59" s="274"/>
      <c r="H59" s="275"/>
      <c r="I59" s="275"/>
      <c r="J59" s="274"/>
      <c r="K59" s="274"/>
      <c r="L59" s="274"/>
      <c r="M59" s="274"/>
      <c r="N59" s="274"/>
      <c r="O59" s="275"/>
      <c r="P59" s="275"/>
      <c r="Q59" s="274"/>
      <c r="R59" s="274"/>
      <c r="S59" s="274"/>
      <c r="T59" s="274"/>
      <c r="U59" s="274"/>
      <c r="V59" s="275"/>
      <c r="W59" s="275"/>
      <c r="X59" s="274"/>
      <c r="Y59" s="274"/>
      <c r="Z59" s="274"/>
      <c r="AA59" s="274"/>
      <c r="AB59" s="274"/>
      <c r="AC59" s="275"/>
      <c r="AD59" s="275"/>
      <c r="AE59" s="267"/>
      <c r="AF59" s="267"/>
      <c r="AG59" s="267"/>
      <c r="AH59" s="267"/>
      <c r="AI59" s="267"/>
      <c r="AJ59" s="267"/>
      <c r="AK59" s="267"/>
      <c r="AL59" s="267"/>
      <c r="AM59" s="267"/>
      <c r="AN59" s="267"/>
      <c r="AO59" s="267"/>
      <c r="AP59" s="267"/>
      <c r="AQ59" s="267"/>
      <c r="AR59" s="267"/>
      <c r="AS59" s="267"/>
      <c r="AT59" s="267"/>
      <c r="AU59" s="267"/>
      <c r="AV59" s="267"/>
      <c r="AW59" s="267"/>
      <c r="AX59" s="346"/>
      <c r="AY59" s="346"/>
      <c r="AZ59" s="267"/>
      <c r="BA59" s="267"/>
      <c r="BB59" s="267"/>
      <c r="BC59" s="267"/>
      <c r="BD59" s="267"/>
      <c r="BE59" s="346"/>
      <c r="BF59" s="346"/>
      <c r="BG59" s="369" t="s">
        <v>897</v>
      </c>
      <c r="BH59" s="267"/>
      <c r="BI59" s="343" t="s">
        <v>855</v>
      </c>
      <c r="BJ59" s="267"/>
      <c r="BK59" s="267"/>
      <c r="BL59" s="350"/>
      <c r="BM59" s="350"/>
    </row>
    <row r="61" spans="1:65" ht="15" thickBot="1" x14ac:dyDescent="0.25">
      <c r="M61" s="260" t="s">
        <v>894</v>
      </c>
    </row>
    <row r="62" spans="1:65" ht="16.5" thickBot="1" x14ac:dyDescent="0.25">
      <c r="M62" s="500"/>
      <c r="N62" s="501"/>
      <c r="O62" s="356" t="s">
        <v>875</v>
      </c>
      <c r="P62" s="356" t="s">
        <v>584</v>
      </c>
      <c r="Q62" s="356" t="s">
        <v>876</v>
      </c>
      <c r="R62" s="356" t="s">
        <v>877</v>
      </c>
      <c r="S62" s="504" t="s">
        <v>29</v>
      </c>
    </row>
    <row r="63" spans="1:65" ht="16.5" thickBot="1" x14ac:dyDescent="0.25">
      <c r="M63" s="502"/>
      <c r="N63" s="503"/>
      <c r="O63" s="357" t="s">
        <v>878</v>
      </c>
      <c r="P63" s="357" t="s">
        <v>879</v>
      </c>
      <c r="Q63" s="357" t="s">
        <v>880</v>
      </c>
      <c r="R63" s="357" t="s">
        <v>881</v>
      </c>
      <c r="S63" s="505"/>
    </row>
    <row r="64" spans="1:65" ht="16.5" thickBot="1" x14ac:dyDescent="0.25">
      <c r="M64" s="506" t="s">
        <v>46</v>
      </c>
      <c r="N64" s="358" t="s">
        <v>882</v>
      </c>
      <c r="O64" s="359" t="s">
        <v>315</v>
      </c>
      <c r="P64" s="360"/>
      <c r="Q64" s="360"/>
      <c r="R64" s="360"/>
      <c r="S64" s="361" t="s">
        <v>883</v>
      </c>
    </row>
    <row r="65" spans="13:19" ht="16.5" thickBot="1" x14ac:dyDescent="0.25">
      <c r="M65" s="507"/>
      <c r="N65" s="358" t="s">
        <v>884</v>
      </c>
      <c r="O65" s="362" t="s">
        <v>315</v>
      </c>
      <c r="P65" s="363"/>
      <c r="Q65" s="363"/>
      <c r="R65" s="363"/>
      <c r="S65" s="364" t="s">
        <v>883</v>
      </c>
    </row>
    <row r="66" spans="13:19" ht="48" thickBot="1" x14ac:dyDescent="0.25">
      <c r="M66" s="507"/>
      <c r="N66" s="358" t="s">
        <v>885</v>
      </c>
      <c r="O66" s="363"/>
      <c r="P66" s="365"/>
      <c r="Q66" s="366" t="s">
        <v>315</v>
      </c>
      <c r="R66" s="365"/>
      <c r="S66" s="364" t="s">
        <v>886</v>
      </c>
    </row>
    <row r="67" spans="13:19" ht="16.5" thickBot="1" x14ac:dyDescent="0.25">
      <c r="M67" s="507"/>
      <c r="N67" s="358" t="s">
        <v>887</v>
      </c>
      <c r="O67" s="363"/>
      <c r="P67" s="362" t="s">
        <v>315</v>
      </c>
      <c r="Q67" s="365"/>
      <c r="R67" s="365"/>
      <c r="S67" s="364" t="s">
        <v>883</v>
      </c>
    </row>
    <row r="68" spans="13:19" ht="16.5" thickBot="1" x14ac:dyDescent="0.25">
      <c r="M68" s="507"/>
      <c r="N68" s="358" t="s">
        <v>888</v>
      </c>
      <c r="O68" s="363"/>
      <c r="P68" s="362" t="s">
        <v>315</v>
      </c>
      <c r="Q68" s="365"/>
      <c r="R68" s="365"/>
      <c r="S68" s="364" t="s">
        <v>883</v>
      </c>
    </row>
    <row r="69" spans="13:19" ht="48" thickBot="1" x14ac:dyDescent="0.25">
      <c r="M69" s="507"/>
      <c r="N69" s="358" t="s">
        <v>889</v>
      </c>
      <c r="O69" s="363"/>
      <c r="P69" s="365"/>
      <c r="Q69" s="366" t="s">
        <v>315</v>
      </c>
      <c r="R69" s="365"/>
      <c r="S69" s="364" t="s">
        <v>886</v>
      </c>
    </row>
    <row r="70" spans="13:19" ht="16.5" thickBot="1" x14ac:dyDescent="0.25">
      <c r="M70" s="507"/>
      <c r="N70" s="358" t="s">
        <v>890</v>
      </c>
      <c r="O70" s="363"/>
      <c r="P70" s="365"/>
      <c r="Q70" s="365"/>
      <c r="R70" s="365" t="s">
        <v>315</v>
      </c>
      <c r="S70" s="367"/>
    </row>
    <row r="71" spans="13:19" ht="16.5" thickBot="1" x14ac:dyDescent="0.25">
      <c r="M71" s="508"/>
      <c r="N71" s="358" t="s">
        <v>891</v>
      </c>
      <c r="O71" s="363"/>
      <c r="P71" s="365"/>
      <c r="Q71" s="365"/>
      <c r="R71" s="365" t="s">
        <v>315</v>
      </c>
      <c r="S71" s="367"/>
    </row>
  </sheetData>
  <mergeCells count="13">
    <mergeCell ref="M62:N63"/>
    <mergeCell ref="S62:S63"/>
    <mergeCell ref="M64:M71"/>
    <mergeCell ref="AE1:AI1"/>
    <mergeCell ref="AL1:AP1"/>
    <mergeCell ref="AS1:AW1"/>
    <mergeCell ref="AZ1:BD1"/>
    <mergeCell ref="A3:B3"/>
    <mergeCell ref="C1:G1"/>
    <mergeCell ref="J1:N1"/>
    <mergeCell ref="Q1:U1"/>
    <mergeCell ref="X1:AB1"/>
    <mergeCell ref="A2:B2"/>
  </mergeCells>
  <phoneticPr fontId="80"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00BF-F7E5-49C1-851F-2A69E585E0EF}">
  <dimension ref="A1:K9"/>
  <sheetViews>
    <sheetView workbookViewId="0">
      <selection activeCell="F12" sqref="F12"/>
    </sheetView>
  </sheetViews>
  <sheetFormatPr defaultColWidth="8.77734375" defaultRowHeight="15" x14ac:dyDescent="0.2"/>
  <cols>
    <col min="1" max="1" width="9.88671875" style="125" bestFit="1" customWidth="1"/>
    <col min="2" max="2" width="31.21875" style="125" bestFit="1" customWidth="1"/>
    <col min="3" max="6" width="7" style="125" bestFit="1" customWidth="1"/>
    <col min="7" max="7" width="5.44140625" style="125" bestFit="1" customWidth="1"/>
    <col min="8" max="11" width="7" style="125" bestFit="1" customWidth="1"/>
    <col min="12" max="16384" width="8.77734375" style="125"/>
  </cols>
  <sheetData>
    <row r="1" spans="1:11" ht="31.5" x14ac:dyDescent="0.2">
      <c r="A1" s="402" t="s">
        <v>1012</v>
      </c>
      <c r="B1" s="403" t="s">
        <v>1013</v>
      </c>
      <c r="C1" s="404" t="s">
        <v>1014</v>
      </c>
      <c r="D1" s="404" t="s">
        <v>1015</v>
      </c>
      <c r="E1" s="404" t="s">
        <v>1016</v>
      </c>
      <c r="F1" s="404" t="s">
        <v>1017</v>
      </c>
      <c r="G1" s="404">
        <v>2020</v>
      </c>
      <c r="H1" s="404" t="s">
        <v>1018</v>
      </c>
      <c r="I1" s="404" t="s">
        <v>1019</v>
      </c>
      <c r="J1" s="404" t="s">
        <v>1020</v>
      </c>
      <c r="K1" s="404" t="s">
        <v>1021</v>
      </c>
    </row>
    <row r="2" spans="1:11" x14ac:dyDescent="0.2">
      <c r="A2" s="405">
        <v>186269505</v>
      </c>
      <c r="B2" s="406" t="s">
        <v>1022</v>
      </c>
      <c r="C2" s="407">
        <v>336</v>
      </c>
      <c r="D2" s="407">
        <v>150</v>
      </c>
      <c r="E2" s="408">
        <v>112</v>
      </c>
      <c r="F2" s="408">
        <v>189</v>
      </c>
      <c r="G2" s="407">
        <v>787</v>
      </c>
      <c r="H2" s="407">
        <v>183</v>
      </c>
      <c r="I2" s="407">
        <v>211</v>
      </c>
      <c r="J2" s="407">
        <v>210</v>
      </c>
      <c r="K2" s="407">
        <v>254</v>
      </c>
    </row>
    <row r="3" spans="1:11" x14ac:dyDescent="0.2">
      <c r="A3" s="405">
        <v>186269506</v>
      </c>
      <c r="B3" s="406" t="s">
        <v>1023</v>
      </c>
      <c r="C3" s="407">
        <v>820</v>
      </c>
      <c r="D3" s="407">
        <v>450</v>
      </c>
      <c r="E3" s="408">
        <v>714</v>
      </c>
      <c r="F3" s="408">
        <v>768</v>
      </c>
      <c r="G3" s="409">
        <v>2752</v>
      </c>
      <c r="H3" s="407">
        <v>694</v>
      </c>
      <c r="I3" s="407">
        <v>754</v>
      </c>
      <c r="J3" s="407">
        <v>783</v>
      </c>
      <c r="K3" s="407">
        <v>959</v>
      </c>
    </row>
    <row r="4" spans="1:11" x14ac:dyDescent="0.2">
      <c r="A4" s="410"/>
      <c r="B4" s="410" t="s">
        <v>1027</v>
      </c>
      <c r="C4" s="410">
        <f>SUM(C2:C3)</f>
        <v>1156</v>
      </c>
      <c r="D4" s="410">
        <f t="shared" ref="D4:K4" si="0">SUM(D2:D3)</f>
        <v>600</v>
      </c>
      <c r="E4" s="410">
        <f t="shared" si="0"/>
        <v>826</v>
      </c>
      <c r="F4" s="410">
        <f t="shared" si="0"/>
        <v>957</v>
      </c>
      <c r="G4" s="410">
        <f t="shared" si="0"/>
        <v>3539</v>
      </c>
      <c r="H4" s="410">
        <f t="shared" si="0"/>
        <v>877</v>
      </c>
      <c r="I4" s="410">
        <f t="shared" si="0"/>
        <v>965</v>
      </c>
      <c r="J4" s="410">
        <f t="shared" si="0"/>
        <v>993</v>
      </c>
      <c r="K4" s="410">
        <f t="shared" si="0"/>
        <v>1213</v>
      </c>
    </row>
    <row r="5" spans="1:11" s="413" customFormat="1" x14ac:dyDescent="0.2">
      <c r="A5" s="412"/>
      <c r="B5" s="412" t="s">
        <v>1024</v>
      </c>
      <c r="C5" s="412">
        <f>C4/3</f>
        <v>385.33333333333331</v>
      </c>
      <c r="D5" s="412">
        <f t="shared" ref="D5:K5" si="1">D4/3</f>
        <v>200</v>
      </c>
      <c r="E5" s="412">
        <f t="shared" si="1"/>
        <v>275.33333333333331</v>
      </c>
      <c r="F5" s="412">
        <f t="shared" si="1"/>
        <v>319</v>
      </c>
      <c r="G5" s="412">
        <f t="shared" si="1"/>
        <v>1179.6666666666667</v>
      </c>
      <c r="H5" s="412">
        <f t="shared" si="1"/>
        <v>292.33333333333331</v>
      </c>
      <c r="I5" s="412">
        <f t="shared" si="1"/>
        <v>321.66666666666669</v>
      </c>
      <c r="J5" s="412">
        <f t="shared" si="1"/>
        <v>331</v>
      </c>
      <c r="K5" s="412">
        <f t="shared" si="1"/>
        <v>404.33333333333331</v>
      </c>
    </row>
    <row r="6" spans="1:11" s="413" customFormat="1" x14ac:dyDescent="0.2">
      <c r="A6" s="412"/>
      <c r="B6" s="412" t="s">
        <v>1025</v>
      </c>
      <c r="C6" s="412">
        <f>C4/13</f>
        <v>88.92307692307692</v>
      </c>
      <c r="D6" s="412">
        <f t="shared" ref="D6:K6" si="2">D4/13</f>
        <v>46.153846153846153</v>
      </c>
      <c r="E6" s="412">
        <f t="shared" si="2"/>
        <v>63.53846153846154</v>
      </c>
      <c r="F6" s="412">
        <f t="shared" si="2"/>
        <v>73.615384615384613</v>
      </c>
      <c r="G6" s="412">
        <f t="shared" si="2"/>
        <v>272.23076923076923</v>
      </c>
      <c r="H6" s="412">
        <f t="shared" si="2"/>
        <v>67.461538461538467</v>
      </c>
      <c r="I6" s="412">
        <f t="shared" si="2"/>
        <v>74.230769230769226</v>
      </c>
      <c r="J6" s="412">
        <f t="shared" si="2"/>
        <v>76.384615384615387</v>
      </c>
      <c r="K6" s="412">
        <f t="shared" si="2"/>
        <v>93.307692307692307</v>
      </c>
    </row>
    <row r="7" spans="1:11" s="413" customFormat="1" x14ac:dyDescent="0.2">
      <c r="A7" s="412"/>
      <c r="B7" s="412" t="s">
        <v>1026</v>
      </c>
      <c r="C7" s="412">
        <f>C6/5</f>
        <v>17.784615384615385</v>
      </c>
      <c r="D7" s="412">
        <f t="shared" ref="D7:K7" si="3">D6/5</f>
        <v>9.2307692307692299</v>
      </c>
      <c r="E7" s="412">
        <f t="shared" si="3"/>
        <v>12.707692307692309</v>
      </c>
      <c r="F7" s="412">
        <f t="shared" si="3"/>
        <v>14.723076923076922</v>
      </c>
      <c r="G7" s="412">
        <f t="shared" si="3"/>
        <v>54.446153846153848</v>
      </c>
      <c r="H7" s="412">
        <f t="shared" si="3"/>
        <v>13.492307692307694</v>
      </c>
      <c r="I7" s="412">
        <f t="shared" si="3"/>
        <v>14.846153846153845</v>
      </c>
      <c r="J7" s="412">
        <f t="shared" si="3"/>
        <v>15.276923076923078</v>
      </c>
      <c r="K7" s="412">
        <f t="shared" si="3"/>
        <v>18.661538461538463</v>
      </c>
    </row>
    <row r="8" spans="1:11" x14ac:dyDescent="0.2">
      <c r="A8" s="410"/>
      <c r="B8" s="411" t="s">
        <v>1028</v>
      </c>
      <c r="C8" s="410">
        <v>32</v>
      </c>
      <c r="D8" s="410">
        <v>32</v>
      </c>
      <c r="E8" s="410">
        <v>32</v>
      </c>
      <c r="F8" s="410">
        <v>32</v>
      </c>
      <c r="G8" s="124" t="s">
        <v>3</v>
      </c>
      <c r="H8" s="410">
        <v>32</v>
      </c>
      <c r="I8" s="410">
        <v>32</v>
      </c>
      <c r="J8" s="410">
        <v>32</v>
      </c>
      <c r="K8" s="410">
        <v>32</v>
      </c>
    </row>
    <row r="9" spans="1:11" x14ac:dyDescent="0.2">
      <c r="A9" s="410"/>
      <c r="B9" s="411" t="s">
        <v>1029</v>
      </c>
      <c r="C9" s="414">
        <f>C7/C8</f>
        <v>0.55576923076923079</v>
      </c>
      <c r="D9" s="414">
        <f t="shared" ref="D9:K9" si="4">D7/D8</f>
        <v>0.28846153846153844</v>
      </c>
      <c r="E9" s="414">
        <f t="shared" si="4"/>
        <v>0.39711538461538465</v>
      </c>
      <c r="F9" s="414">
        <f t="shared" si="4"/>
        <v>0.46009615384615382</v>
      </c>
      <c r="G9" s="415" t="s">
        <v>3</v>
      </c>
      <c r="H9" s="414">
        <f t="shared" si="4"/>
        <v>0.42163461538461544</v>
      </c>
      <c r="I9" s="414">
        <f t="shared" si="4"/>
        <v>0.46394230769230765</v>
      </c>
      <c r="J9" s="414">
        <f t="shared" si="4"/>
        <v>0.47740384615384618</v>
      </c>
      <c r="K9" s="414">
        <f t="shared" si="4"/>
        <v>0.58317307692307696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E5E3-B82E-40A4-8C69-41878C79FA98}">
  <dimension ref="A1"/>
  <sheetViews>
    <sheetView workbookViewId="0">
      <selection activeCell="H21" sqref="H21"/>
    </sheetView>
  </sheetViews>
  <sheetFormatPr defaultRowHeight="15" x14ac:dyDescent="0.2"/>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F2E3-54FC-4B85-944D-05BA4ADC8F45}">
  <dimension ref="A1:F109"/>
  <sheetViews>
    <sheetView topLeftCell="A4" workbookViewId="0">
      <selection activeCell="F27" sqref="F27"/>
    </sheetView>
  </sheetViews>
  <sheetFormatPr defaultColWidth="8.77734375" defaultRowHeight="15" x14ac:dyDescent="0.2"/>
  <cols>
    <col min="1" max="1" width="11.44140625" style="386" bestFit="1" customWidth="1"/>
    <col min="2" max="2" width="18.44140625" style="386" bestFit="1" customWidth="1"/>
    <col min="3" max="3" width="41.44140625" style="386" bestFit="1" customWidth="1"/>
    <col min="4" max="4" width="21.33203125" style="401" bestFit="1" customWidth="1"/>
    <col min="5" max="5" width="9.21875" style="386" customWidth="1"/>
    <col min="6" max="6" width="21.77734375" style="386" bestFit="1" customWidth="1"/>
    <col min="7" max="16384" width="8.77734375" style="386"/>
  </cols>
  <sheetData>
    <row r="1" spans="1:6" s="378" customFormat="1" ht="15.75" x14ac:dyDescent="0.2">
      <c r="A1" s="509" t="s">
        <v>916</v>
      </c>
      <c r="B1" s="509"/>
      <c r="C1" s="510"/>
      <c r="D1" s="377" t="s">
        <v>73</v>
      </c>
      <c r="E1" s="511" t="s">
        <v>917</v>
      </c>
      <c r="F1" s="512" t="s">
        <v>29</v>
      </c>
    </row>
    <row r="2" spans="1:6" s="378" customFormat="1" ht="15.75" x14ac:dyDescent="0.2">
      <c r="A2" s="377" t="s">
        <v>74</v>
      </c>
      <c r="B2" s="377" t="s">
        <v>75</v>
      </c>
      <c r="C2" s="377" t="s">
        <v>32</v>
      </c>
      <c r="D2" s="379" t="s">
        <v>76</v>
      </c>
      <c r="E2" s="511"/>
      <c r="F2" s="513"/>
    </row>
    <row r="3" spans="1:6" s="384" customFormat="1" x14ac:dyDescent="0.2">
      <c r="A3" s="380" t="s">
        <v>77</v>
      </c>
      <c r="B3" s="380" t="s">
        <v>78</v>
      </c>
      <c r="C3" s="380" t="s">
        <v>79</v>
      </c>
      <c r="D3" s="381">
        <v>43536</v>
      </c>
      <c r="E3" s="382"/>
      <c r="F3" s="383"/>
    </row>
    <row r="4" spans="1:6" s="384" customFormat="1" x14ac:dyDescent="0.2">
      <c r="A4" s="380" t="s">
        <v>80</v>
      </c>
      <c r="B4" s="380" t="s">
        <v>81</v>
      </c>
      <c r="C4" s="380" t="s">
        <v>82</v>
      </c>
      <c r="D4" s="381">
        <v>43536</v>
      </c>
      <c r="E4" s="382"/>
      <c r="F4" s="383"/>
    </row>
    <row r="5" spans="1:6" s="384" customFormat="1" x14ac:dyDescent="0.2">
      <c r="A5" s="380" t="s">
        <v>83</v>
      </c>
      <c r="B5" s="380" t="s">
        <v>239</v>
      </c>
      <c r="C5" s="380" t="s">
        <v>84</v>
      </c>
      <c r="D5" s="381">
        <v>43536</v>
      </c>
      <c r="E5" s="382"/>
      <c r="F5" s="383"/>
    </row>
    <row r="6" spans="1:6" x14ac:dyDescent="0.2">
      <c r="A6" s="382" t="s">
        <v>85</v>
      </c>
      <c r="B6" s="382" t="s">
        <v>86</v>
      </c>
      <c r="C6" s="382" t="s">
        <v>87</v>
      </c>
      <c r="D6" s="385">
        <v>43509</v>
      </c>
      <c r="E6" s="382"/>
      <c r="F6" s="382"/>
    </row>
    <row r="7" spans="1:6" x14ac:dyDescent="0.2">
      <c r="A7" s="382" t="s">
        <v>88</v>
      </c>
      <c r="B7" s="382" t="s">
        <v>89</v>
      </c>
      <c r="C7" s="382" t="s">
        <v>90</v>
      </c>
      <c r="D7" s="381">
        <v>43536</v>
      </c>
      <c r="E7" s="382"/>
      <c r="F7" s="382"/>
    </row>
    <row r="8" spans="1:6" x14ac:dyDescent="0.2">
      <c r="A8" s="382" t="s">
        <v>91</v>
      </c>
      <c r="B8" s="382" t="s">
        <v>92</v>
      </c>
      <c r="C8" s="382" t="s">
        <v>93</v>
      </c>
      <c r="D8" s="385">
        <v>43509</v>
      </c>
      <c r="E8" s="387">
        <v>43812</v>
      </c>
      <c r="F8" s="382"/>
    </row>
    <row r="9" spans="1:6" x14ac:dyDescent="0.2">
      <c r="A9" s="382" t="s">
        <v>94</v>
      </c>
      <c r="B9" s="382" t="s">
        <v>95</v>
      </c>
      <c r="C9" s="382" t="s">
        <v>96</v>
      </c>
      <c r="D9" s="381">
        <v>43536</v>
      </c>
      <c r="E9" s="387">
        <v>43812</v>
      </c>
      <c r="F9" s="382"/>
    </row>
    <row r="10" spans="1:6" x14ac:dyDescent="0.2">
      <c r="A10" s="382" t="s">
        <v>97</v>
      </c>
      <c r="B10" s="382" t="s">
        <v>98</v>
      </c>
      <c r="C10" s="382" t="s">
        <v>99</v>
      </c>
      <c r="D10" s="385">
        <v>43509</v>
      </c>
      <c r="E10" s="387">
        <v>43812</v>
      </c>
      <c r="F10" s="382"/>
    </row>
    <row r="11" spans="1:6" x14ac:dyDescent="0.2">
      <c r="A11" s="382" t="s">
        <v>100</v>
      </c>
      <c r="B11" s="382" t="s">
        <v>101</v>
      </c>
      <c r="C11" s="382" t="s">
        <v>102</v>
      </c>
      <c r="D11" s="385">
        <v>43509</v>
      </c>
      <c r="E11" s="387">
        <v>43812</v>
      </c>
      <c r="F11" s="382"/>
    </row>
    <row r="12" spans="1:6" x14ac:dyDescent="0.2">
      <c r="A12" s="382" t="s">
        <v>103</v>
      </c>
      <c r="B12" s="382" t="s">
        <v>104</v>
      </c>
      <c r="C12" s="382" t="s">
        <v>105</v>
      </c>
      <c r="D12" s="385">
        <v>43509</v>
      </c>
      <c r="E12" s="387">
        <v>43816</v>
      </c>
      <c r="F12" s="382"/>
    </row>
    <row r="13" spans="1:6" x14ac:dyDescent="0.2">
      <c r="A13" s="382" t="s">
        <v>106</v>
      </c>
      <c r="B13" s="382" t="s">
        <v>107</v>
      </c>
      <c r="C13" s="382" t="s">
        <v>108</v>
      </c>
      <c r="D13" s="385">
        <v>43509</v>
      </c>
      <c r="E13" s="387">
        <v>43817</v>
      </c>
      <c r="F13" s="382"/>
    </row>
    <row r="14" spans="1:6" x14ac:dyDescent="0.2">
      <c r="A14" s="382" t="s">
        <v>109</v>
      </c>
      <c r="B14" s="382" t="s">
        <v>110</v>
      </c>
      <c r="C14" s="382" t="s">
        <v>111</v>
      </c>
      <c r="D14" s="381">
        <v>43536</v>
      </c>
      <c r="E14" s="387">
        <v>43816</v>
      </c>
      <c r="F14" s="383"/>
    </row>
    <row r="15" spans="1:6" x14ac:dyDescent="0.2">
      <c r="A15" s="382" t="s">
        <v>112</v>
      </c>
      <c r="B15" s="382" t="s">
        <v>113</v>
      </c>
      <c r="C15" s="382" t="s">
        <v>114</v>
      </c>
      <c r="D15" s="385">
        <v>43537</v>
      </c>
      <c r="E15" s="387">
        <v>43816</v>
      </c>
      <c r="F15" s="382"/>
    </row>
    <row r="16" spans="1:6" s="384" customFormat="1" x14ac:dyDescent="0.2">
      <c r="A16" s="383" t="s">
        <v>115</v>
      </c>
      <c r="B16" s="383" t="s">
        <v>116</v>
      </c>
      <c r="C16" s="383" t="s">
        <v>117</v>
      </c>
      <c r="D16" s="381">
        <v>43536</v>
      </c>
      <c r="E16" s="382"/>
      <c r="F16" s="383"/>
    </row>
    <row r="17" spans="1:6" ht="17.649999999999999" customHeight="1" x14ac:dyDescent="0.2">
      <c r="A17" s="382" t="s">
        <v>119</v>
      </c>
      <c r="B17" s="382" t="s">
        <v>120</v>
      </c>
      <c r="C17" s="382" t="s">
        <v>121</v>
      </c>
      <c r="D17" s="385" t="s">
        <v>3</v>
      </c>
      <c r="E17" s="382"/>
      <c r="F17" s="383" t="s">
        <v>918</v>
      </c>
    </row>
    <row r="18" spans="1:6" x14ac:dyDescent="0.2">
      <c r="A18" s="382" t="s">
        <v>122</v>
      </c>
      <c r="B18" s="382" t="s">
        <v>123</v>
      </c>
      <c r="C18" s="382" t="s">
        <v>121</v>
      </c>
      <c r="D18" s="385">
        <v>43538</v>
      </c>
      <c r="E18" s="382"/>
      <c r="F18" s="382"/>
    </row>
    <row r="19" spans="1:6" x14ac:dyDescent="0.2">
      <c r="A19" s="382" t="s">
        <v>919</v>
      </c>
      <c r="B19" s="382" t="s">
        <v>124</v>
      </c>
      <c r="C19" s="382" t="s">
        <v>121</v>
      </c>
      <c r="D19" s="385">
        <v>43538</v>
      </c>
      <c r="E19" s="382"/>
      <c r="F19" s="382"/>
    </row>
    <row r="20" spans="1:6" x14ac:dyDescent="0.2">
      <c r="A20" s="382" t="s">
        <v>920</v>
      </c>
      <c r="B20" s="382" t="s">
        <v>126</v>
      </c>
      <c r="C20" s="382" t="s">
        <v>121</v>
      </c>
      <c r="D20" s="385">
        <v>43538</v>
      </c>
      <c r="E20" s="382"/>
      <c r="F20" s="382"/>
    </row>
    <row r="21" spans="1:6" x14ac:dyDescent="0.2">
      <c r="A21" s="382" t="s">
        <v>127</v>
      </c>
      <c r="B21" s="382" t="s">
        <v>128</v>
      </c>
      <c r="C21" s="382" t="s">
        <v>129</v>
      </c>
      <c r="D21" s="385">
        <v>43537</v>
      </c>
      <c r="E21" s="382"/>
      <c r="F21" s="382"/>
    </row>
    <row r="22" spans="1:6" x14ac:dyDescent="0.2">
      <c r="A22" s="382" t="s">
        <v>130</v>
      </c>
      <c r="B22" s="382" t="s">
        <v>131</v>
      </c>
      <c r="C22" s="382" t="s">
        <v>132</v>
      </c>
      <c r="D22" s="385">
        <v>43537</v>
      </c>
      <c r="E22" s="387">
        <v>43749</v>
      </c>
      <c r="F22" s="382"/>
    </row>
    <row r="23" spans="1:6" x14ac:dyDescent="0.2">
      <c r="A23" s="382" t="s">
        <v>133</v>
      </c>
      <c r="B23" s="382" t="s">
        <v>134</v>
      </c>
      <c r="C23" s="382" t="s">
        <v>135</v>
      </c>
      <c r="D23" s="385">
        <v>43537</v>
      </c>
      <c r="E23" s="387"/>
      <c r="F23" s="382"/>
    </row>
    <row r="24" spans="1:6" x14ac:dyDescent="0.2">
      <c r="A24" s="382" t="s">
        <v>139</v>
      </c>
      <c r="B24" s="382" t="s">
        <v>140</v>
      </c>
      <c r="C24" s="382" t="s">
        <v>141</v>
      </c>
      <c r="D24" s="385">
        <v>43537</v>
      </c>
      <c r="E24" s="387">
        <v>43699</v>
      </c>
      <c r="F24" s="382"/>
    </row>
    <row r="25" spans="1:6" x14ac:dyDescent="0.2">
      <c r="A25" s="382" t="s">
        <v>142</v>
      </c>
      <c r="B25" s="382" t="s">
        <v>143</v>
      </c>
      <c r="C25" s="382" t="s">
        <v>144</v>
      </c>
      <c r="D25" s="385">
        <v>43537</v>
      </c>
      <c r="E25" s="387">
        <v>43699</v>
      </c>
      <c r="F25" s="382"/>
    </row>
    <row r="26" spans="1:6" x14ac:dyDescent="0.2">
      <c r="A26" s="382" t="s">
        <v>145</v>
      </c>
      <c r="B26" s="382" t="s">
        <v>146</v>
      </c>
      <c r="C26" s="382" t="s">
        <v>147</v>
      </c>
      <c r="D26" s="385">
        <v>43537</v>
      </c>
      <c r="E26" s="387">
        <v>43703</v>
      </c>
      <c r="F26" s="382"/>
    </row>
    <row r="27" spans="1:6" x14ac:dyDescent="0.2">
      <c r="A27" s="382" t="s">
        <v>150</v>
      </c>
      <c r="B27" s="382" t="s">
        <v>151</v>
      </c>
      <c r="C27" s="382" t="s">
        <v>152</v>
      </c>
      <c r="D27" s="385">
        <v>43537</v>
      </c>
      <c r="E27" s="387">
        <v>43896</v>
      </c>
      <c r="F27" s="382"/>
    </row>
    <row r="28" spans="1:6" ht="17.100000000000001" customHeight="1" x14ac:dyDescent="0.2">
      <c r="A28" s="382" t="s">
        <v>921</v>
      </c>
      <c r="B28" s="382" t="s">
        <v>241</v>
      </c>
      <c r="C28" s="382" t="s">
        <v>242</v>
      </c>
      <c r="D28" s="381">
        <v>43538</v>
      </c>
      <c r="E28" s="387">
        <v>43896</v>
      </c>
      <c r="F28" s="383" t="s">
        <v>922</v>
      </c>
    </row>
    <row r="29" spans="1:6" ht="19.149999999999999" customHeight="1" x14ac:dyDescent="0.2">
      <c r="A29" s="382" t="s">
        <v>149</v>
      </c>
      <c r="B29" s="382" t="s">
        <v>243</v>
      </c>
      <c r="C29" s="382" t="s">
        <v>244</v>
      </c>
      <c r="D29" s="381">
        <v>43538</v>
      </c>
      <c r="E29" s="387">
        <v>43896</v>
      </c>
      <c r="F29" s="383" t="s">
        <v>922</v>
      </c>
    </row>
    <row r="30" spans="1:6" x14ac:dyDescent="0.2">
      <c r="A30" s="382" t="s">
        <v>153</v>
      </c>
      <c r="B30" s="382" t="s">
        <v>154</v>
      </c>
      <c r="C30" s="382" t="s">
        <v>155</v>
      </c>
      <c r="D30" s="388">
        <v>43538</v>
      </c>
      <c r="E30" s="382"/>
      <c r="F30" s="382"/>
    </row>
    <row r="31" spans="1:6" x14ac:dyDescent="0.2">
      <c r="A31" s="383" t="s">
        <v>156</v>
      </c>
      <c r="B31" s="383" t="s">
        <v>157</v>
      </c>
      <c r="C31" s="383" t="s">
        <v>158</v>
      </c>
      <c r="D31" s="389">
        <v>43538</v>
      </c>
      <c r="E31" s="383"/>
      <c r="F31" s="383"/>
    </row>
    <row r="32" spans="1:6" x14ac:dyDescent="0.2">
      <c r="A32" s="382" t="s">
        <v>159</v>
      </c>
      <c r="B32" s="382" t="s">
        <v>160</v>
      </c>
      <c r="C32" s="382" t="s">
        <v>161</v>
      </c>
      <c r="D32" s="388">
        <v>43538</v>
      </c>
      <c r="E32" s="382"/>
      <c r="F32" s="382"/>
    </row>
    <row r="33" spans="1:6" x14ac:dyDescent="0.2">
      <c r="A33" s="382" t="s">
        <v>162</v>
      </c>
      <c r="B33" s="382" t="s">
        <v>163</v>
      </c>
      <c r="C33" s="382" t="s">
        <v>164</v>
      </c>
      <c r="D33" s="388">
        <v>43538</v>
      </c>
      <c r="E33" s="382"/>
      <c r="F33" s="382"/>
    </row>
    <row r="34" spans="1:6" ht="19.7" customHeight="1" x14ac:dyDescent="0.2">
      <c r="A34" s="383" t="s">
        <v>165</v>
      </c>
      <c r="B34" s="383" t="s">
        <v>166</v>
      </c>
      <c r="C34" s="383" t="s">
        <v>167</v>
      </c>
      <c r="D34" s="389" t="s">
        <v>3</v>
      </c>
      <c r="E34" s="383"/>
      <c r="F34" s="383" t="s">
        <v>251</v>
      </c>
    </row>
    <row r="35" spans="1:6" x14ac:dyDescent="0.2">
      <c r="A35" s="382" t="s">
        <v>168</v>
      </c>
      <c r="B35" s="382" t="s">
        <v>169</v>
      </c>
      <c r="C35" s="382" t="s">
        <v>170</v>
      </c>
      <c r="D35" s="388">
        <v>43538</v>
      </c>
      <c r="E35" s="382"/>
      <c r="F35" s="382"/>
    </row>
    <row r="36" spans="1:6" x14ac:dyDescent="0.2">
      <c r="A36" s="382" t="s">
        <v>171</v>
      </c>
      <c r="B36" s="382" t="s">
        <v>172</v>
      </c>
      <c r="C36" s="382" t="s">
        <v>173</v>
      </c>
      <c r="D36" s="388">
        <v>43538</v>
      </c>
      <c r="E36" s="382"/>
      <c r="F36" s="382"/>
    </row>
    <row r="37" spans="1:6" x14ac:dyDescent="0.2">
      <c r="A37" s="382" t="s">
        <v>174</v>
      </c>
      <c r="B37" s="382" t="s">
        <v>175</v>
      </c>
      <c r="C37" s="382" t="s">
        <v>176</v>
      </c>
      <c r="D37" s="388">
        <v>43538</v>
      </c>
      <c r="E37" s="382"/>
      <c r="F37" s="382"/>
    </row>
    <row r="38" spans="1:6" x14ac:dyDescent="0.2">
      <c r="A38" s="382" t="s">
        <v>177</v>
      </c>
      <c r="B38" s="382" t="s">
        <v>116</v>
      </c>
      <c r="C38" s="382" t="s">
        <v>178</v>
      </c>
      <c r="D38" s="388">
        <v>43538</v>
      </c>
      <c r="E38" s="382"/>
      <c r="F38" s="382"/>
    </row>
    <row r="39" spans="1:6" x14ac:dyDescent="0.2">
      <c r="A39" s="382" t="s">
        <v>923</v>
      </c>
      <c r="B39" s="382" t="s">
        <v>924</v>
      </c>
      <c r="C39" s="382" t="s">
        <v>925</v>
      </c>
      <c r="D39" s="388">
        <v>43539</v>
      </c>
      <c r="E39" s="382"/>
      <c r="F39" s="382" t="s">
        <v>922</v>
      </c>
    </row>
    <row r="40" spans="1:6" x14ac:dyDescent="0.2">
      <c r="A40" s="382" t="s">
        <v>292</v>
      </c>
      <c r="B40" s="382"/>
      <c r="C40" s="382" t="s">
        <v>293</v>
      </c>
      <c r="D40" s="388">
        <v>43540</v>
      </c>
      <c r="E40" s="382"/>
      <c r="F40" s="382" t="s">
        <v>922</v>
      </c>
    </row>
    <row r="41" spans="1:6" x14ac:dyDescent="0.2">
      <c r="A41" s="382" t="s">
        <v>180</v>
      </c>
      <c r="B41" s="382" t="s">
        <v>182</v>
      </c>
      <c r="C41" s="382" t="s">
        <v>183</v>
      </c>
      <c r="D41" s="390">
        <v>43508</v>
      </c>
      <c r="E41" s="382"/>
      <c r="F41" s="382"/>
    </row>
    <row r="42" spans="1:6" x14ac:dyDescent="0.2">
      <c r="A42" s="382" t="s">
        <v>181</v>
      </c>
      <c r="B42" s="382" t="s">
        <v>184</v>
      </c>
      <c r="C42" s="382" t="s">
        <v>185</v>
      </c>
      <c r="D42" s="389">
        <v>43536</v>
      </c>
      <c r="E42" s="382"/>
      <c r="F42" s="382"/>
    </row>
    <row r="43" spans="1:6" x14ac:dyDescent="0.2">
      <c r="A43" s="382" t="s">
        <v>186</v>
      </c>
      <c r="B43" s="382" t="s">
        <v>187</v>
      </c>
      <c r="C43" s="382" t="s">
        <v>188</v>
      </c>
      <c r="D43" s="390">
        <v>43508</v>
      </c>
      <c r="E43" s="382"/>
      <c r="F43" s="382"/>
    </row>
    <row r="44" spans="1:6" x14ac:dyDescent="0.2">
      <c r="A44" s="382" t="s">
        <v>189</v>
      </c>
      <c r="B44" s="382" t="s">
        <v>190</v>
      </c>
      <c r="C44" s="382" t="s">
        <v>188</v>
      </c>
      <c r="D44" s="390">
        <v>43537</v>
      </c>
      <c r="E44" s="382"/>
      <c r="F44" s="382"/>
    </row>
    <row r="45" spans="1:6" x14ac:dyDescent="0.2">
      <c r="A45" s="382" t="s">
        <v>191</v>
      </c>
      <c r="B45" s="382" t="s">
        <v>192</v>
      </c>
      <c r="C45" s="382" t="s">
        <v>188</v>
      </c>
      <c r="D45" s="390">
        <v>43507</v>
      </c>
      <c r="E45" s="382"/>
      <c r="F45" s="382"/>
    </row>
    <row r="46" spans="1:6" x14ac:dyDescent="0.2">
      <c r="A46" s="382" t="s">
        <v>193</v>
      </c>
      <c r="B46" s="382" t="s">
        <v>194</v>
      </c>
      <c r="C46" s="382" t="s">
        <v>188</v>
      </c>
      <c r="D46" s="390">
        <v>43508</v>
      </c>
      <c r="E46" s="382"/>
      <c r="F46" s="382"/>
    </row>
    <row r="47" spans="1:6" x14ac:dyDescent="0.2">
      <c r="A47" s="382" t="s">
        <v>195</v>
      </c>
      <c r="B47" s="382" t="s">
        <v>196</v>
      </c>
      <c r="C47" s="382" t="s">
        <v>188</v>
      </c>
      <c r="D47" s="390">
        <v>43537</v>
      </c>
      <c r="E47" s="382"/>
      <c r="F47" s="382"/>
    </row>
    <row r="48" spans="1:6" x14ac:dyDescent="0.2">
      <c r="A48" s="382" t="s">
        <v>197</v>
      </c>
      <c r="B48" s="382" t="s">
        <v>233</v>
      </c>
      <c r="C48" s="382" t="s">
        <v>188</v>
      </c>
      <c r="D48" s="390">
        <v>43507</v>
      </c>
      <c r="E48" s="382"/>
      <c r="F48" s="382"/>
    </row>
    <row r="49" spans="1:6" x14ac:dyDescent="0.2">
      <c r="A49" s="383" t="s">
        <v>198</v>
      </c>
      <c r="B49" s="383" t="s">
        <v>199</v>
      </c>
      <c r="C49" s="383" t="s">
        <v>926</v>
      </c>
      <c r="D49" s="391">
        <v>43537</v>
      </c>
      <c r="E49" s="382"/>
      <c r="F49" s="383" t="s">
        <v>927</v>
      </c>
    </row>
    <row r="50" spans="1:6" x14ac:dyDescent="0.2">
      <c r="A50" s="383" t="s">
        <v>200</v>
      </c>
      <c r="B50" s="383" t="s">
        <v>928</v>
      </c>
      <c r="C50" s="383" t="s">
        <v>929</v>
      </c>
      <c r="D50" s="389">
        <v>43537</v>
      </c>
      <c r="E50" s="382"/>
      <c r="F50" s="383" t="s">
        <v>927</v>
      </c>
    </row>
    <row r="51" spans="1:6" x14ac:dyDescent="0.2">
      <c r="A51" s="383" t="s">
        <v>203</v>
      </c>
      <c r="B51" s="383" t="s">
        <v>930</v>
      </c>
      <c r="C51" s="383" t="s">
        <v>931</v>
      </c>
      <c r="D51" s="389">
        <v>43537</v>
      </c>
      <c r="E51" s="382"/>
      <c r="F51" s="383" t="s">
        <v>927</v>
      </c>
    </row>
    <row r="52" spans="1:6" x14ac:dyDescent="0.2">
      <c r="A52" s="383" t="s">
        <v>932</v>
      </c>
      <c r="B52" s="383" t="s">
        <v>933</v>
      </c>
      <c r="C52" s="383" t="s">
        <v>934</v>
      </c>
      <c r="D52" s="389" t="s">
        <v>927</v>
      </c>
      <c r="E52" s="382"/>
      <c r="F52" s="383"/>
    </row>
    <row r="53" spans="1:6" ht="16.350000000000001" customHeight="1" x14ac:dyDescent="0.2">
      <c r="A53" s="383" t="s">
        <v>205</v>
      </c>
      <c r="B53" s="383" t="s">
        <v>206</v>
      </c>
      <c r="C53" s="383" t="s">
        <v>935</v>
      </c>
      <c r="D53" s="392" t="s">
        <v>936</v>
      </c>
      <c r="E53" s="382"/>
      <c r="F53" s="393"/>
    </row>
    <row r="54" spans="1:6" x14ac:dyDescent="0.2">
      <c r="A54" s="383" t="s">
        <v>208</v>
      </c>
      <c r="B54" s="383" t="s">
        <v>209</v>
      </c>
      <c r="C54" s="394" t="s">
        <v>210</v>
      </c>
      <c r="D54" s="389">
        <v>43536</v>
      </c>
      <c r="E54" s="382"/>
      <c r="F54" s="383"/>
    </row>
    <row r="55" spans="1:6" x14ac:dyDescent="0.2">
      <c r="A55" s="383" t="s">
        <v>211</v>
      </c>
      <c r="B55" s="383" t="s">
        <v>212</v>
      </c>
      <c r="C55" s="383" t="s">
        <v>213</v>
      </c>
      <c r="D55" s="389">
        <v>43536</v>
      </c>
      <c r="E55" s="382"/>
      <c r="F55" s="383"/>
    </row>
    <row r="56" spans="1:6" x14ac:dyDescent="0.2">
      <c r="A56" s="383" t="s">
        <v>214</v>
      </c>
      <c r="B56" s="383" t="s">
        <v>215</v>
      </c>
      <c r="C56" s="383" t="s">
        <v>216</v>
      </c>
      <c r="D56" s="389">
        <v>43536</v>
      </c>
      <c r="E56" s="382"/>
      <c r="F56" s="383"/>
    </row>
    <row r="57" spans="1:6" ht="16.350000000000001" customHeight="1" x14ac:dyDescent="0.2">
      <c r="A57" s="383" t="s">
        <v>217</v>
      </c>
      <c r="B57" s="383" t="s">
        <v>218</v>
      </c>
      <c r="C57" s="383" t="s">
        <v>219</v>
      </c>
      <c r="D57" s="392" t="s">
        <v>936</v>
      </c>
      <c r="E57" s="382"/>
      <c r="F57" s="393"/>
    </row>
    <row r="58" spans="1:6" ht="17.100000000000001" customHeight="1" x14ac:dyDescent="0.2">
      <c r="A58" s="383" t="s">
        <v>220</v>
      </c>
      <c r="B58" s="383" t="s">
        <v>221</v>
      </c>
      <c r="C58" s="383" t="s">
        <v>222</v>
      </c>
      <c r="D58" s="389">
        <v>43537</v>
      </c>
      <c r="E58" s="382"/>
      <c r="F58" s="383" t="s">
        <v>922</v>
      </c>
    </row>
    <row r="59" spans="1:6" x14ac:dyDescent="0.2">
      <c r="A59" s="383" t="s">
        <v>223</v>
      </c>
      <c r="B59" s="383" t="s">
        <v>235</v>
      </c>
      <c r="C59" s="383" t="s">
        <v>224</v>
      </c>
      <c r="D59" s="389">
        <v>43537</v>
      </c>
      <c r="E59" s="382"/>
      <c r="F59" s="383"/>
    </row>
    <row r="60" spans="1:6" ht="17.649999999999999" customHeight="1" x14ac:dyDescent="0.2">
      <c r="A60" s="383" t="s">
        <v>236</v>
      </c>
      <c r="B60" s="383" t="s">
        <v>237</v>
      </c>
      <c r="C60" s="383" t="s">
        <v>238</v>
      </c>
      <c r="D60" s="389">
        <v>43816</v>
      </c>
      <c r="E60" s="382"/>
      <c r="F60" s="383" t="s">
        <v>922</v>
      </c>
    </row>
    <row r="61" spans="1:6" x14ac:dyDescent="0.2">
      <c r="A61" s="383" t="s">
        <v>227</v>
      </c>
      <c r="B61" s="383" t="s">
        <v>228</v>
      </c>
      <c r="C61" s="383" t="s">
        <v>229</v>
      </c>
      <c r="D61" s="389">
        <v>43507</v>
      </c>
      <c r="E61" s="382"/>
      <c r="F61" s="383"/>
    </row>
    <row r="62" spans="1:6" x14ac:dyDescent="0.2">
      <c r="A62" s="395" t="s">
        <v>85</v>
      </c>
      <c r="B62" s="395" t="s">
        <v>937</v>
      </c>
      <c r="C62" s="396" t="s">
        <v>938</v>
      </c>
      <c r="D62" s="397">
        <v>43614</v>
      </c>
      <c r="E62" s="382"/>
      <c r="F62" s="382"/>
    </row>
    <row r="63" spans="1:6" x14ac:dyDescent="0.2">
      <c r="A63" s="395" t="s">
        <v>88</v>
      </c>
      <c r="B63" s="395" t="s">
        <v>939</v>
      </c>
      <c r="C63" s="396" t="s">
        <v>938</v>
      </c>
      <c r="D63" s="397">
        <v>43614</v>
      </c>
      <c r="E63" s="382"/>
      <c r="F63" s="382"/>
    </row>
    <row r="64" spans="1:6" x14ac:dyDescent="0.2">
      <c r="A64" s="395" t="s">
        <v>91</v>
      </c>
      <c r="B64" s="395" t="s">
        <v>304</v>
      </c>
      <c r="C64" s="396" t="s">
        <v>940</v>
      </c>
      <c r="D64" s="397">
        <v>43614</v>
      </c>
      <c r="E64" s="382"/>
      <c r="F64" s="382"/>
    </row>
    <row r="65" spans="1:6" x14ac:dyDescent="0.2">
      <c r="A65" s="395" t="s">
        <v>94</v>
      </c>
      <c r="B65" s="395" t="s">
        <v>305</v>
      </c>
      <c r="C65" s="396" t="s">
        <v>940</v>
      </c>
      <c r="D65" s="397">
        <v>43614</v>
      </c>
      <c r="E65" s="382"/>
      <c r="F65" s="382"/>
    </row>
    <row r="66" spans="1:6" x14ac:dyDescent="0.2">
      <c r="A66" s="395" t="s">
        <v>97</v>
      </c>
      <c r="B66" s="395" t="s">
        <v>306</v>
      </c>
      <c r="C66" s="396" t="s">
        <v>940</v>
      </c>
      <c r="D66" s="397">
        <v>43614</v>
      </c>
      <c r="E66" s="382"/>
      <c r="F66" s="382"/>
    </row>
    <row r="67" spans="1:6" x14ac:dyDescent="0.2">
      <c r="A67" s="395" t="s">
        <v>100</v>
      </c>
      <c r="B67" s="395" t="s">
        <v>307</v>
      </c>
      <c r="C67" s="396" t="s">
        <v>940</v>
      </c>
      <c r="D67" s="397">
        <v>43614</v>
      </c>
      <c r="E67" s="382"/>
      <c r="F67" s="382"/>
    </row>
    <row r="68" spans="1:6" x14ac:dyDescent="0.2">
      <c r="A68" s="395" t="s">
        <v>103</v>
      </c>
      <c r="B68" s="395" t="s">
        <v>308</v>
      </c>
      <c r="C68" s="396" t="s">
        <v>940</v>
      </c>
      <c r="D68" s="397">
        <v>43614</v>
      </c>
      <c r="E68" s="382"/>
      <c r="F68" s="382"/>
    </row>
    <row r="69" spans="1:6" x14ac:dyDescent="0.2">
      <c r="A69" s="395" t="s">
        <v>106</v>
      </c>
      <c r="B69" s="395" t="s">
        <v>309</v>
      </c>
      <c r="C69" s="396" t="s">
        <v>940</v>
      </c>
      <c r="D69" s="397">
        <v>43614</v>
      </c>
      <c r="E69" s="382"/>
      <c r="F69" s="382"/>
    </row>
    <row r="70" spans="1:6" x14ac:dyDescent="0.2">
      <c r="A70" s="395" t="s">
        <v>109</v>
      </c>
      <c r="B70" s="395" t="s">
        <v>310</v>
      </c>
      <c r="C70" s="396" t="s">
        <v>940</v>
      </c>
      <c r="D70" s="397">
        <v>43614</v>
      </c>
      <c r="E70" s="382"/>
      <c r="F70" s="382"/>
    </row>
    <row r="71" spans="1:6" x14ac:dyDescent="0.2">
      <c r="A71" s="395" t="s">
        <v>112</v>
      </c>
      <c r="B71" s="395" t="s">
        <v>311</v>
      </c>
      <c r="C71" s="396" t="s">
        <v>940</v>
      </c>
      <c r="D71" s="397">
        <v>43614</v>
      </c>
      <c r="E71" s="382"/>
      <c r="F71" s="382"/>
    </row>
    <row r="72" spans="1:6" x14ac:dyDescent="0.2">
      <c r="A72" s="395" t="s">
        <v>186</v>
      </c>
      <c r="B72" s="395" t="s">
        <v>941</v>
      </c>
      <c r="C72" s="396" t="s">
        <v>942</v>
      </c>
      <c r="D72" s="397">
        <v>43614</v>
      </c>
      <c r="E72" s="382"/>
      <c r="F72" s="382"/>
    </row>
    <row r="73" spans="1:6" x14ac:dyDescent="0.2">
      <c r="A73" s="395" t="s">
        <v>189</v>
      </c>
      <c r="B73" s="395" t="s">
        <v>943</v>
      </c>
      <c r="C73" s="396" t="s">
        <v>942</v>
      </c>
      <c r="D73" s="396" t="s">
        <v>944</v>
      </c>
      <c r="E73" s="382"/>
      <c r="F73" s="382"/>
    </row>
    <row r="74" spans="1:6" x14ac:dyDescent="0.2">
      <c r="A74" s="395" t="s">
        <v>191</v>
      </c>
      <c r="B74" s="395" t="s">
        <v>945</v>
      </c>
      <c r="C74" s="396" t="s">
        <v>942</v>
      </c>
      <c r="D74" s="397">
        <v>43614</v>
      </c>
      <c r="E74" s="382"/>
      <c r="F74" s="382"/>
    </row>
    <row r="75" spans="1:6" x14ac:dyDescent="0.2">
      <c r="A75" s="395" t="s">
        <v>193</v>
      </c>
      <c r="B75" s="395" t="s">
        <v>946</v>
      </c>
      <c r="C75" s="396" t="s">
        <v>942</v>
      </c>
      <c r="D75" s="397">
        <v>43614</v>
      </c>
      <c r="E75" s="382"/>
      <c r="F75" s="382"/>
    </row>
    <row r="76" spans="1:6" x14ac:dyDescent="0.2">
      <c r="A76" s="395" t="s">
        <v>195</v>
      </c>
      <c r="B76" s="395" t="s">
        <v>947</v>
      </c>
      <c r="C76" s="396" t="s">
        <v>942</v>
      </c>
      <c r="D76" s="397">
        <v>43614</v>
      </c>
      <c r="E76" s="382"/>
      <c r="F76" s="382"/>
    </row>
    <row r="77" spans="1:6" x14ac:dyDescent="0.2">
      <c r="A77" s="395" t="s">
        <v>198</v>
      </c>
      <c r="B77" s="395" t="s">
        <v>948</v>
      </c>
      <c r="C77" s="396" t="s">
        <v>949</v>
      </c>
      <c r="D77" s="396" t="s">
        <v>950</v>
      </c>
      <c r="E77" s="382"/>
      <c r="F77" s="382"/>
    </row>
    <row r="78" spans="1:6" x14ac:dyDescent="0.2">
      <c r="A78" s="395" t="s">
        <v>200</v>
      </c>
      <c r="B78" s="395" t="s">
        <v>951</v>
      </c>
      <c r="C78" s="396" t="s">
        <v>949</v>
      </c>
      <c r="D78" s="397">
        <v>43614</v>
      </c>
      <c r="E78" s="382"/>
      <c r="F78" s="382"/>
    </row>
    <row r="79" spans="1:6" x14ac:dyDescent="0.2">
      <c r="A79" s="395" t="s">
        <v>203</v>
      </c>
      <c r="B79" s="395" t="s">
        <v>952</v>
      </c>
      <c r="C79" s="396" t="s">
        <v>949</v>
      </c>
      <c r="D79" s="397">
        <v>43614</v>
      </c>
      <c r="E79" s="382"/>
      <c r="F79" s="382"/>
    </row>
    <row r="80" spans="1:6" x14ac:dyDescent="0.2">
      <c r="A80" s="395" t="s">
        <v>205</v>
      </c>
      <c r="B80" s="395" t="s">
        <v>953</v>
      </c>
      <c r="C80" s="396" t="s">
        <v>954</v>
      </c>
      <c r="D80" s="396" t="s">
        <v>944</v>
      </c>
      <c r="E80" s="382"/>
      <c r="F80" s="382"/>
    </row>
    <row r="81" spans="1:6" x14ac:dyDescent="0.2">
      <c r="A81" s="395" t="s">
        <v>208</v>
      </c>
      <c r="B81" s="395" t="s">
        <v>955</v>
      </c>
      <c r="C81" s="396" t="s">
        <v>956</v>
      </c>
      <c r="D81" s="397">
        <v>43614</v>
      </c>
      <c r="E81" s="382"/>
      <c r="F81" s="382"/>
    </row>
    <row r="82" spans="1:6" x14ac:dyDescent="0.2">
      <c r="A82" s="395" t="s">
        <v>214</v>
      </c>
      <c r="B82" s="395" t="s">
        <v>957</v>
      </c>
      <c r="C82" s="396" t="s">
        <v>958</v>
      </c>
      <c r="D82" s="397">
        <v>43614</v>
      </c>
      <c r="E82" s="382"/>
      <c r="F82" s="382"/>
    </row>
    <row r="83" spans="1:6" x14ac:dyDescent="0.2">
      <c r="A83" s="395" t="s">
        <v>211</v>
      </c>
      <c r="B83" s="395" t="s">
        <v>959</v>
      </c>
      <c r="C83" s="396" t="s">
        <v>960</v>
      </c>
      <c r="D83" s="397">
        <v>43614</v>
      </c>
      <c r="E83" s="382"/>
      <c r="F83" s="382"/>
    </row>
    <row r="84" spans="1:6" x14ac:dyDescent="0.2">
      <c r="A84" s="395" t="s">
        <v>217</v>
      </c>
      <c r="B84" s="395" t="s">
        <v>961</v>
      </c>
      <c r="C84" s="396" t="s">
        <v>962</v>
      </c>
      <c r="D84" s="397">
        <v>43614</v>
      </c>
      <c r="E84" s="382"/>
      <c r="F84" s="382"/>
    </row>
    <row r="85" spans="1:6" x14ac:dyDescent="0.2">
      <c r="A85" s="395" t="s">
        <v>119</v>
      </c>
      <c r="B85" s="395" t="s">
        <v>834</v>
      </c>
      <c r="C85" s="396" t="s">
        <v>963</v>
      </c>
      <c r="D85" s="397">
        <v>43614</v>
      </c>
      <c r="E85" s="382"/>
      <c r="F85" s="382"/>
    </row>
    <row r="86" spans="1:6" x14ac:dyDescent="0.2">
      <c r="A86" s="395" t="s">
        <v>122</v>
      </c>
      <c r="B86" s="395" t="s">
        <v>835</v>
      </c>
      <c r="C86" s="396" t="s">
        <v>963</v>
      </c>
      <c r="D86" s="397">
        <v>43614</v>
      </c>
      <c r="E86" s="382"/>
      <c r="F86" s="382"/>
    </row>
    <row r="87" spans="1:6" x14ac:dyDescent="0.2">
      <c r="A87" s="395" t="s">
        <v>240</v>
      </c>
      <c r="B87" s="395" t="s">
        <v>836</v>
      </c>
      <c r="C87" s="396" t="s">
        <v>963</v>
      </c>
      <c r="D87" s="397">
        <v>43614</v>
      </c>
      <c r="E87" s="382"/>
      <c r="F87" s="382"/>
    </row>
    <row r="88" spans="1:6" x14ac:dyDescent="0.2">
      <c r="A88" s="395" t="s">
        <v>125</v>
      </c>
      <c r="B88" s="395" t="s">
        <v>837</v>
      </c>
      <c r="C88" s="396" t="s">
        <v>963</v>
      </c>
      <c r="D88" s="397">
        <v>43614</v>
      </c>
      <c r="E88" s="382"/>
      <c r="F88" s="382"/>
    </row>
    <row r="89" spans="1:6" x14ac:dyDescent="0.2">
      <c r="A89" s="395" t="s">
        <v>127</v>
      </c>
      <c r="B89" s="395" t="s">
        <v>964</v>
      </c>
      <c r="C89" s="396" t="s">
        <v>965</v>
      </c>
      <c r="D89" s="397">
        <v>43614</v>
      </c>
      <c r="E89" s="382"/>
      <c r="F89" s="382"/>
    </row>
    <row r="90" spans="1:6" x14ac:dyDescent="0.2">
      <c r="A90" s="395" t="s">
        <v>180</v>
      </c>
      <c r="B90" s="395" t="s">
        <v>966</v>
      </c>
      <c r="C90" s="396" t="s">
        <v>967</v>
      </c>
      <c r="D90" s="397">
        <v>43614</v>
      </c>
      <c r="E90" s="382"/>
      <c r="F90" s="382"/>
    </row>
    <row r="91" spans="1:6" x14ac:dyDescent="0.2">
      <c r="A91" s="395" t="s">
        <v>181</v>
      </c>
      <c r="B91" s="395" t="s">
        <v>254</v>
      </c>
      <c r="C91" s="396" t="s">
        <v>968</v>
      </c>
      <c r="D91" s="397">
        <v>43614</v>
      </c>
      <c r="E91" s="382"/>
      <c r="F91" s="382"/>
    </row>
    <row r="92" spans="1:6" x14ac:dyDescent="0.2">
      <c r="A92" s="395" t="s">
        <v>115</v>
      </c>
      <c r="B92" s="395" t="s">
        <v>969</v>
      </c>
      <c r="C92" s="396" t="s">
        <v>970</v>
      </c>
      <c r="D92" s="397">
        <v>43614</v>
      </c>
      <c r="E92" s="382"/>
      <c r="F92" s="382"/>
    </row>
    <row r="93" spans="1:6" x14ac:dyDescent="0.2">
      <c r="A93" s="395" t="s">
        <v>177</v>
      </c>
      <c r="B93" s="395" t="s">
        <v>971</v>
      </c>
      <c r="C93" s="396" t="s">
        <v>972</v>
      </c>
      <c r="D93" s="397">
        <v>43614</v>
      </c>
      <c r="E93" s="382"/>
      <c r="F93" s="382"/>
    </row>
    <row r="94" spans="1:6" x14ac:dyDescent="0.2">
      <c r="A94" s="395" t="s">
        <v>153</v>
      </c>
      <c r="B94" s="395" t="s">
        <v>973</v>
      </c>
      <c r="C94" s="396" t="s">
        <v>974</v>
      </c>
      <c r="D94" s="397">
        <v>43614</v>
      </c>
      <c r="E94" s="382"/>
      <c r="F94" s="382"/>
    </row>
    <row r="95" spans="1:6" x14ac:dyDescent="0.2">
      <c r="A95" s="395" t="s">
        <v>156</v>
      </c>
      <c r="B95" s="395" t="s">
        <v>975</v>
      </c>
      <c r="C95" s="396" t="s">
        <v>158</v>
      </c>
      <c r="D95" s="397">
        <v>43614</v>
      </c>
      <c r="E95" s="382"/>
      <c r="F95" s="382"/>
    </row>
    <row r="96" spans="1:6" x14ac:dyDescent="0.2">
      <c r="A96" s="395" t="s">
        <v>159</v>
      </c>
      <c r="B96" s="398" t="s">
        <v>976</v>
      </c>
      <c r="C96" s="396" t="s">
        <v>977</v>
      </c>
      <c r="D96" s="397">
        <v>43614</v>
      </c>
      <c r="E96" s="382"/>
      <c r="F96" s="382"/>
    </row>
    <row r="97" spans="1:6" x14ac:dyDescent="0.2">
      <c r="A97" s="395" t="s">
        <v>165</v>
      </c>
      <c r="B97" s="395" t="s">
        <v>978</v>
      </c>
      <c r="C97" s="396" t="s">
        <v>979</v>
      </c>
      <c r="D97" s="397">
        <v>43614</v>
      </c>
      <c r="E97" s="382"/>
      <c r="F97" s="382"/>
    </row>
    <row r="98" spans="1:6" x14ac:dyDescent="0.2">
      <c r="A98" s="395" t="s">
        <v>980</v>
      </c>
      <c r="B98" s="395" t="s">
        <v>981</v>
      </c>
      <c r="C98" s="396" t="s">
        <v>982</v>
      </c>
      <c r="D98" s="397">
        <v>43614</v>
      </c>
      <c r="E98" s="382"/>
      <c r="F98" s="382"/>
    </row>
    <row r="99" spans="1:6" x14ac:dyDescent="0.2">
      <c r="A99" s="395" t="s">
        <v>168</v>
      </c>
      <c r="B99" s="395" t="s">
        <v>983</v>
      </c>
      <c r="C99" s="396" t="s">
        <v>984</v>
      </c>
      <c r="D99" s="397">
        <v>43614</v>
      </c>
      <c r="E99" s="382"/>
      <c r="F99" s="382"/>
    </row>
    <row r="100" spans="1:6" x14ac:dyDescent="0.2">
      <c r="A100" s="395" t="s">
        <v>171</v>
      </c>
      <c r="B100" s="395" t="s">
        <v>985</v>
      </c>
      <c r="C100" s="396" t="s">
        <v>986</v>
      </c>
      <c r="D100" s="397">
        <v>43614</v>
      </c>
      <c r="E100" s="382"/>
      <c r="F100" s="382"/>
    </row>
    <row r="101" spans="1:6" x14ac:dyDescent="0.2">
      <c r="A101" s="395" t="s">
        <v>174</v>
      </c>
      <c r="B101" s="395" t="s">
        <v>987</v>
      </c>
      <c r="C101" s="396" t="s">
        <v>988</v>
      </c>
      <c r="D101" s="397">
        <v>43614</v>
      </c>
      <c r="E101" s="382"/>
      <c r="F101" s="382"/>
    </row>
    <row r="102" spans="1:6" x14ac:dyDescent="0.2">
      <c r="A102" s="395" t="s">
        <v>130</v>
      </c>
      <c r="B102" s="395" t="s">
        <v>989</v>
      </c>
      <c r="C102" s="396" t="s">
        <v>990</v>
      </c>
      <c r="D102" s="397">
        <v>43614</v>
      </c>
      <c r="E102" s="382"/>
      <c r="F102" s="382"/>
    </row>
    <row r="103" spans="1:6" x14ac:dyDescent="0.2">
      <c r="A103" s="395" t="s">
        <v>133</v>
      </c>
      <c r="B103" s="395" t="s">
        <v>991</v>
      </c>
      <c r="C103" s="396" t="s">
        <v>135</v>
      </c>
      <c r="D103" s="397">
        <v>43614</v>
      </c>
      <c r="E103" s="382"/>
      <c r="F103" s="382"/>
    </row>
    <row r="104" spans="1:6" x14ac:dyDescent="0.2">
      <c r="A104" s="399" t="s">
        <v>992</v>
      </c>
      <c r="B104" s="399" t="s">
        <v>993</v>
      </c>
      <c r="C104" s="400" t="s">
        <v>994</v>
      </c>
      <c r="D104" s="400" t="s">
        <v>995</v>
      </c>
      <c r="E104" s="382"/>
      <c r="F104" s="382"/>
    </row>
    <row r="105" spans="1:6" x14ac:dyDescent="0.2">
      <c r="A105" s="399" t="s">
        <v>137</v>
      </c>
      <c r="B105" s="399" t="s">
        <v>996</v>
      </c>
      <c r="C105" s="400" t="s">
        <v>136</v>
      </c>
      <c r="D105" s="400" t="s">
        <v>995</v>
      </c>
      <c r="E105" s="382"/>
      <c r="F105" s="382"/>
    </row>
    <row r="106" spans="1:6" x14ac:dyDescent="0.2">
      <c r="A106" s="395" t="s">
        <v>997</v>
      </c>
      <c r="B106" s="395" t="s">
        <v>998</v>
      </c>
      <c r="C106" s="396" t="s">
        <v>999</v>
      </c>
      <c r="D106" s="396" t="s">
        <v>1000</v>
      </c>
      <c r="E106" s="382"/>
      <c r="F106" s="382"/>
    </row>
    <row r="107" spans="1:6" x14ac:dyDescent="0.2">
      <c r="A107" s="395" t="s">
        <v>77</v>
      </c>
      <c r="B107" s="395" t="s">
        <v>1001</v>
      </c>
      <c r="C107" s="396" t="s">
        <v>1002</v>
      </c>
      <c r="D107" s="396"/>
      <c r="E107" s="382"/>
      <c r="F107" s="382"/>
    </row>
    <row r="108" spans="1:6" x14ac:dyDescent="0.2">
      <c r="A108" s="395" t="s">
        <v>80</v>
      </c>
      <c r="B108" s="395" t="s">
        <v>1003</v>
      </c>
      <c r="C108" s="396" t="s">
        <v>1004</v>
      </c>
      <c r="D108" s="396"/>
      <c r="E108" s="382"/>
      <c r="F108" s="382"/>
    </row>
    <row r="109" spans="1:6" x14ac:dyDescent="0.2">
      <c r="A109" s="395" t="s">
        <v>83</v>
      </c>
      <c r="B109" s="395" t="s">
        <v>1005</v>
      </c>
      <c r="C109" s="396" t="s">
        <v>1006</v>
      </c>
      <c r="D109" s="396"/>
      <c r="E109" s="382"/>
      <c r="F109" s="382"/>
    </row>
  </sheetData>
  <mergeCells count="3">
    <mergeCell ref="A1:C1"/>
    <mergeCell ref="E1:E2"/>
    <mergeCell ref="F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F62F5-D149-4B36-B8B4-2EBD76D2A159}">
  <dimension ref="A1:Q501"/>
  <sheetViews>
    <sheetView zoomScale="60" zoomScaleNormal="60" workbookViewId="0">
      <pane xSplit="2" ySplit="1" topLeftCell="F2" activePane="bottomRight" state="frozen"/>
      <selection pane="topRight" activeCell="C1" sqref="C1"/>
      <selection pane="bottomLeft" activeCell="A3" sqref="A3"/>
      <selection pane="bottomRight" activeCell="O16" sqref="O16"/>
    </sheetView>
  </sheetViews>
  <sheetFormatPr defaultRowHeight="12.75" x14ac:dyDescent="0.2"/>
  <cols>
    <col min="1" max="1" width="5.33203125" style="303" customWidth="1"/>
    <col min="2" max="2" width="9.88671875" style="303" customWidth="1"/>
    <col min="3" max="3" width="33.33203125" style="304" bestFit="1" customWidth="1"/>
    <col min="4" max="4" width="21.33203125" style="305" bestFit="1" customWidth="1"/>
    <col min="5" max="5" width="17.44140625" style="304" bestFit="1" customWidth="1"/>
    <col min="6" max="6" width="17.6640625" style="304" customWidth="1"/>
    <col min="7" max="7" width="11.21875" style="303" customWidth="1"/>
    <col min="8" max="8" width="10.6640625" style="306" customWidth="1"/>
    <col min="9" max="9" width="10.33203125" style="306" customWidth="1"/>
    <col min="10" max="10" width="18.109375" style="306" customWidth="1"/>
    <col min="11" max="11" width="21.44140625" style="306" customWidth="1"/>
    <col min="12" max="12" width="10" style="303" customWidth="1"/>
    <col min="13" max="13" width="13.109375" style="306" customWidth="1"/>
    <col min="14" max="14" width="16.21875" style="303" bestFit="1" customWidth="1"/>
    <col min="15" max="15" width="17.21875" style="303" bestFit="1" customWidth="1"/>
    <col min="16" max="16" width="7.6640625" style="303" customWidth="1"/>
    <col min="17" max="17" width="45.77734375" style="303" bestFit="1" customWidth="1"/>
    <col min="18" max="210" width="8.77734375" style="303"/>
    <col min="211" max="211" width="5.33203125" style="303" customWidth="1"/>
    <col min="212" max="212" width="12.44140625" style="303" customWidth="1"/>
    <col min="213" max="213" width="30.109375" style="303" customWidth="1"/>
    <col min="214" max="214" width="17.88671875" style="303" customWidth="1"/>
    <col min="215" max="215" width="21.6640625" style="303" customWidth="1"/>
    <col min="216" max="216" width="20" style="303" customWidth="1"/>
    <col min="217" max="218" width="10.77734375" style="303" customWidth="1"/>
    <col min="219" max="220" width="14.88671875" style="303" customWidth="1"/>
    <col min="221" max="221" width="18.33203125" style="303" customWidth="1"/>
    <col min="222" max="222" width="14.6640625" style="303" customWidth="1"/>
    <col min="223" max="223" width="15.5546875" style="303" customWidth="1"/>
    <col min="224" max="224" width="14.33203125" style="303" customWidth="1"/>
    <col min="225" max="225" width="16.88671875" style="303" customWidth="1"/>
    <col min="226" max="226" width="10.109375" style="303" customWidth="1"/>
    <col min="227" max="466" width="8.77734375" style="303"/>
    <col min="467" max="467" width="5.33203125" style="303" customWidth="1"/>
    <col min="468" max="468" width="12.44140625" style="303" customWidth="1"/>
    <col min="469" max="469" width="30.109375" style="303" customWidth="1"/>
    <col min="470" max="470" width="17.88671875" style="303" customWidth="1"/>
    <col min="471" max="471" width="21.6640625" style="303" customWidth="1"/>
    <col min="472" max="472" width="20" style="303" customWidth="1"/>
    <col min="473" max="474" width="10.77734375" style="303" customWidth="1"/>
    <col min="475" max="476" width="14.88671875" style="303" customWidth="1"/>
    <col min="477" max="477" width="18.33203125" style="303" customWidth="1"/>
    <col min="478" max="478" width="14.6640625" style="303" customWidth="1"/>
    <col min="479" max="479" width="15.5546875" style="303" customWidth="1"/>
    <col min="480" max="480" width="14.33203125" style="303" customWidth="1"/>
    <col min="481" max="481" width="16.88671875" style="303" customWidth="1"/>
    <col min="482" max="482" width="10.109375" style="303" customWidth="1"/>
    <col min="483" max="722" width="8.77734375" style="303"/>
    <col min="723" max="723" width="5.33203125" style="303" customWidth="1"/>
    <col min="724" max="724" width="12.44140625" style="303" customWidth="1"/>
    <col min="725" max="725" width="30.109375" style="303" customWidth="1"/>
    <col min="726" max="726" width="17.88671875" style="303" customWidth="1"/>
    <col min="727" max="727" width="21.6640625" style="303" customWidth="1"/>
    <col min="728" max="728" width="20" style="303" customWidth="1"/>
    <col min="729" max="730" width="10.77734375" style="303" customWidth="1"/>
    <col min="731" max="732" width="14.88671875" style="303" customWidth="1"/>
    <col min="733" max="733" width="18.33203125" style="303" customWidth="1"/>
    <col min="734" max="734" width="14.6640625" style="303" customWidth="1"/>
    <col min="735" max="735" width="15.5546875" style="303" customWidth="1"/>
    <col min="736" max="736" width="14.33203125" style="303" customWidth="1"/>
    <col min="737" max="737" width="16.88671875" style="303" customWidth="1"/>
    <col min="738" max="738" width="10.109375" style="303" customWidth="1"/>
    <col min="739" max="978" width="8.77734375" style="303"/>
    <col min="979" max="979" width="5.33203125" style="303" customWidth="1"/>
    <col min="980" max="980" width="12.44140625" style="303" customWidth="1"/>
    <col min="981" max="981" width="30.109375" style="303" customWidth="1"/>
    <col min="982" max="982" width="17.88671875" style="303" customWidth="1"/>
    <col min="983" max="983" width="21.6640625" style="303" customWidth="1"/>
    <col min="984" max="984" width="20" style="303" customWidth="1"/>
    <col min="985" max="986" width="10.77734375" style="303" customWidth="1"/>
    <col min="987" max="988" width="14.88671875" style="303" customWidth="1"/>
    <col min="989" max="989" width="18.33203125" style="303" customWidth="1"/>
    <col min="990" max="990" width="14.6640625" style="303" customWidth="1"/>
    <col min="991" max="991" width="15.5546875" style="303" customWidth="1"/>
    <col min="992" max="992" width="14.33203125" style="303" customWidth="1"/>
    <col min="993" max="993" width="16.88671875" style="303" customWidth="1"/>
    <col min="994" max="994" width="10.109375" style="303" customWidth="1"/>
    <col min="995" max="1234" width="8.77734375" style="303"/>
    <col min="1235" max="1235" width="5.33203125" style="303" customWidth="1"/>
    <col min="1236" max="1236" width="12.44140625" style="303" customWidth="1"/>
    <col min="1237" max="1237" width="30.109375" style="303" customWidth="1"/>
    <col min="1238" max="1238" width="17.88671875" style="303" customWidth="1"/>
    <col min="1239" max="1239" width="21.6640625" style="303" customWidth="1"/>
    <col min="1240" max="1240" width="20" style="303" customWidth="1"/>
    <col min="1241" max="1242" width="10.77734375" style="303" customWidth="1"/>
    <col min="1243" max="1244" width="14.88671875" style="303" customWidth="1"/>
    <col min="1245" max="1245" width="18.33203125" style="303" customWidth="1"/>
    <col min="1246" max="1246" width="14.6640625" style="303" customWidth="1"/>
    <col min="1247" max="1247" width="15.5546875" style="303" customWidth="1"/>
    <col min="1248" max="1248" width="14.33203125" style="303" customWidth="1"/>
    <col min="1249" max="1249" width="16.88671875" style="303" customWidth="1"/>
    <col min="1250" max="1250" width="10.109375" style="303" customWidth="1"/>
    <col min="1251" max="1490" width="8.77734375" style="303"/>
    <col min="1491" max="1491" width="5.33203125" style="303" customWidth="1"/>
    <col min="1492" max="1492" width="12.44140625" style="303" customWidth="1"/>
    <col min="1493" max="1493" width="30.109375" style="303" customWidth="1"/>
    <col min="1494" max="1494" width="17.88671875" style="303" customWidth="1"/>
    <col min="1495" max="1495" width="21.6640625" style="303" customWidth="1"/>
    <col min="1496" max="1496" width="20" style="303" customWidth="1"/>
    <col min="1497" max="1498" width="10.77734375" style="303" customWidth="1"/>
    <col min="1499" max="1500" width="14.88671875" style="303" customWidth="1"/>
    <col min="1501" max="1501" width="18.33203125" style="303" customWidth="1"/>
    <col min="1502" max="1502" width="14.6640625" style="303" customWidth="1"/>
    <col min="1503" max="1503" width="15.5546875" style="303" customWidth="1"/>
    <col min="1504" max="1504" width="14.33203125" style="303" customWidth="1"/>
    <col min="1505" max="1505" width="16.88671875" style="303" customWidth="1"/>
    <col min="1506" max="1506" width="10.109375" style="303" customWidth="1"/>
    <col min="1507" max="1746" width="8.77734375" style="303"/>
    <col min="1747" max="1747" width="5.33203125" style="303" customWidth="1"/>
    <col min="1748" max="1748" width="12.44140625" style="303" customWidth="1"/>
    <col min="1749" max="1749" width="30.109375" style="303" customWidth="1"/>
    <col min="1750" max="1750" width="17.88671875" style="303" customWidth="1"/>
    <col min="1751" max="1751" width="21.6640625" style="303" customWidth="1"/>
    <col min="1752" max="1752" width="20" style="303" customWidth="1"/>
    <col min="1753" max="1754" width="10.77734375" style="303" customWidth="1"/>
    <col min="1755" max="1756" width="14.88671875" style="303" customWidth="1"/>
    <col min="1757" max="1757" width="18.33203125" style="303" customWidth="1"/>
    <col min="1758" max="1758" width="14.6640625" style="303" customWidth="1"/>
    <col min="1759" max="1759" width="15.5546875" style="303" customWidth="1"/>
    <col min="1760" max="1760" width="14.33203125" style="303" customWidth="1"/>
    <col min="1761" max="1761" width="16.88671875" style="303" customWidth="1"/>
    <col min="1762" max="1762" width="10.109375" style="303" customWidth="1"/>
    <col min="1763" max="2002" width="8.77734375" style="303"/>
    <col min="2003" max="2003" width="5.33203125" style="303" customWidth="1"/>
    <col min="2004" max="2004" width="12.44140625" style="303" customWidth="1"/>
    <col min="2005" max="2005" width="30.109375" style="303" customWidth="1"/>
    <col min="2006" max="2006" width="17.88671875" style="303" customWidth="1"/>
    <col min="2007" max="2007" width="21.6640625" style="303" customWidth="1"/>
    <col min="2008" max="2008" width="20" style="303" customWidth="1"/>
    <col min="2009" max="2010" width="10.77734375" style="303" customWidth="1"/>
    <col min="2011" max="2012" width="14.88671875" style="303" customWidth="1"/>
    <col min="2013" max="2013" width="18.33203125" style="303" customWidth="1"/>
    <col min="2014" max="2014" width="14.6640625" style="303" customWidth="1"/>
    <col min="2015" max="2015" width="15.5546875" style="303" customWidth="1"/>
    <col min="2016" max="2016" width="14.33203125" style="303" customWidth="1"/>
    <col min="2017" max="2017" width="16.88671875" style="303" customWidth="1"/>
    <col min="2018" max="2018" width="10.109375" style="303" customWidth="1"/>
    <col min="2019" max="2258" width="8.77734375" style="303"/>
    <col min="2259" max="2259" width="5.33203125" style="303" customWidth="1"/>
    <col min="2260" max="2260" width="12.44140625" style="303" customWidth="1"/>
    <col min="2261" max="2261" width="30.109375" style="303" customWidth="1"/>
    <col min="2262" max="2262" width="17.88671875" style="303" customWidth="1"/>
    <col min="2263" max="2263" width="21.6640625" style="303" customWidth="1"/>
    <col min="2264" max="2264" width="20" style="303" customWidth="1"/>
    <col min="2265" max="2266" width="10.77734375" style="303" customWidth="1"/>
    <col min="2267" max="2268" width="14.88671875" style="303" customWidth="1"/>
    <col min="2269" max="2269" width="18.33203125" style="303" customWidth="1"/>
    <col min="2270" max="2270" width="14.6640625" style="303" customWidth="1"/>
    <col min="2271" max="2271" width="15.5546875" style="303" customWidth="1"/>
    <col min="2272" max="2272" width="14.33203125" style="303" customWidth="1"/>
    <col min="2273" max="2273" width="16.88671875" style="303" customWidth="1"/>
    <col min="2274" max="2274" width="10.109375" style="303" customWidth="1"/>
    <col min="2275" max="2514" width="8.77734375" style="303"/>
    <col min="2515" max="2515" width="5.33203125" style="303" customWidth="1"/>
    <col min="2516" max="2516" width="12.44140625" style="303" customWidth="1"/>
    <col min="2517" max="2517" width="30.109375" style="303" customWidth="1"/>
    <col min="2518" max="2518" width="17.88671875" style="303" customWidth="1"/>
    <col min="2519" max="2519" width="21.6640625" style="303" customWidth="1"/>
    <col min="2520" max="2520" width="20" style="303" customWidth="1"/>
    <col min="2521" max="2522" width="10.77734375" style="303" customWidth="1"/>
    <col min="2523" max="2524" width="14.88671875" style="303" customWidth="1"/>
    <col min="2525" max="2525" width="18.33203125" style="303" customWidth="1"/>
    <col min="2526" max="2526" width="14.6640625" style="303" customWidth="1"/>
    <col min="2527" max="2527" width="15.5546875" style="303" customWidth="1"/>
    <col min="2528" max="2528" width="14.33203125" style="303" customWidth="1"/>
    <col min="2529" max="2529" width="16.88671875" style="303" customWidth="1"/>
    <col min="2530" max="2530" width="10.109375" style="303" customWidth="1"/>
    <col min="2531" max="2770" width="8.77734375" style="303"/>
    <col min="2771" max="2771" width="5.33203125" style="303" customWidth="1"/>
    <col min="2772" max="2772" width="12.44140625" style="303" customWidth="1"/>
    <col min="2773" max="2773" width="30.109375" style="303" customWidth="1"/>
    <col min="2774" max="2774" width="17.88671875" style="303" customWidth="1"/>
    <col min="2775" max="2775" width="21.6640625" style="303" customWidth="1"/>
    <col min="2776" max="2776" width="20" style="303" customWidth="1"/>
    <col min="2777" max="2778" width="10.77734375" style="303" customWidth="1"/>
    <col min="2779" max="2780" width="14.88671875" style="303" customWidth="1"/>
    <col min="2781" max="2781" width="18.33203125" style="303" customWidth="1"/>
    <col min="2782" max="2782" width="14.6640625" style="303" customWidth="1"/>
    <col min="2783" max="2783" width="15.5546875" style="303" customWidth="1"/>
    <col min="2784" max="2784" width="14.33203125" style="303" customWidth="1"/>
    <col min="2785" max="2785" width="16.88671875" style="303" customWidth="1"/>
    <col min="2786" max="2786" width="10.109375" style="303" customWidth="1"/>
    <col min="2787" max="3026" width="8.77734375" style="303"/>
    <col min="3027" max="3027" width="5.33203125" style="303" customWidth="1"/>
    <col min="3028" max="3028" width="12.44140625" style="303" customWidth="1"/>
    <col min="3029" max="3029" width="30.109375" style="303" customWidth="1"/>
    <col min="3030" max="3030" width="17.88671875" style="303" customWidth="1"/>
    <col min="3031" max="3031" width="21.6640625" style="303" customWidth="1"/>
    <col min="3032" max="3032" width="20" style="303" customWidth="1"/>
    <col min="3033" max="3034" width="10.77734375" style="303" customWidth="1"/>
    <col min="3035" max="3036" width="14.88671875" style="303" customWidth="1"/>
    <col min="3037" max="3037" width="18.33203125" style="303" customWidth="1"/>
    <col min="3038" max="3038" width="14.6640625" style="303" customWidth="1"/>
    <col min="3039" max="3039" width="15.5546875" style="303" customWidth="1"/>
    <col min="3040" max="3040" width="14.33203125" style="303" customWidth="1"/>
    <col min="3041" max="3041" width="16.88671875" style="303" customWidth="1"/>
    <col min="3042" max="3042" width="10.109375" style="303" customWidth="1"/>
    <col min="3043" max="3282" width="8.77734375" style="303"/>
    <col min="3283" max="3283" width="5.33203125" style="303" customWidth="1"/>
    <col min="3284" max="3284" width="12.44140625" style="303" customWidth="1"/>
    <col min="3285" max="3285" width="30.109375" style="303" customWidth="1"/>
    <col min="3286" max="3286" width="17.88671875" style="303" customWidth="1"/>
    <col min="3287" max="3287" width="21.6640625" style="303" customWidth="1"/>
    <col min="3288" max="3288" width="20" style="303" customWidth="1"/>
    <col min="3289" max="3290" width="10.77734375" style="303" customWidth="1"/>
    <col min="3291" max="3292" width="14.88671875" style="303" customWidth="1"/>
    <col min="3293" max="3293" width="18.33203125" style="303" customWidth="1"/>
    <col min="3294" max="3294" width="14.6640625" style="303" customWidth="1"/>
    <col min="3295" max="3295" width="15.5546875" style="303" customWidth="1"/>
    <col min="3296" max="3296" width="14.33203125" style="303" customWidth="1"/>
    <col min="3297" max="3297" width="16.88671875" style="303" customWidth="1"/>
    <col min="3298" max="3298" width="10.109375" style="303" customWidth="1"/>
    <col min="3299" max="3538" width="8.77734375" style="303"/>
    <col min="3539" max="3539" width="5.33203125" style="303" customWidth="1"/>
    <col min="3540" max="3540" width="12.44140625" style="303" customWidth="1"/>
    <col min="3541" max="3541" width="30.109375" style="303" customWidth="1"/>
    <col min="3542" max="3542" width="17.88671875" style="303" customWidth="1"/>
    <col min="3543" max="3543" width="21.6640625" style="303" customWidth="1"/>
    <col min="3544" max="3544" width="20" style="303" customWidth="1"/>
    <col min="3545" max="3546" width="10.77734375" style="303" customWidth="1"/>
    <col min="3547" max="3548" width="14.88671875" style="303" customWidth="1"/>
    <col min="3549" max="3549" width="18.33203125" style="303" customWidth="1"/>
    <col min="3550" max="3550" width="14.6640625" style="303" customWidth="1"/>
    <col min="3551" max="3551" width="15.5546875" style="303" customWidth="1"/>
    <col min="3552" max="3552" width="14.33203125" style="303" customWidth="1"/>
    <col min="3553" max="3553" width="16.88671875" style="303" customWidth="1"/>
    <col min="3554" max="3554" width="10.109375" style="303" customWidth="1"/>
    <col min="3555" max="3794" width="8.77734375" style="303"/>
    <col min="3795" max="3795" width="5.33203125" style="303" customWidth="1"/>
    <col min="3796" max="3796" width="12.44140625" style="303" customWidth="1"/>
    <col min="3797" max="3797" width="30.109375" style="303" customWidth="1"/>
    <col min="3798" max="3798" width="17.88671875" style="303" customWidth="1"/>
    <col min="3799" max="3799" width="21.6640625" style="303" customWidth="1"/>
    <col min="3800" max="3800" width="20" style="303" customWidth="1"/>
    <col min="3801" max="3802" width="10.77734375" style="303" customWidth="1"/>
    <col min="3803" max="3804" width="14.88671875" style="303" customWidth="1"/>
    <col min="3805" max="3805" width="18.33203125" style="303" customWidth="1"/>
    <col min="3806" max="3806" width="14.6640625" style="303" customWidth="1"/>
    <col min="3807" max="3807" width="15.5546875" style="303" customWidth="1"/>
    <col min="3808" max="3808" width="14.33203125" style="303" customWidth="1"/>
    <col min="3809" max="3809" width="16.88671875" style="303" customWidth="1"/>
    <col min="3810" max="3810" width="10.109375" style="303" customWidth="1"/>
    <col min="3811" max="4050" width="8.77734375" style="303"/>
    <col min="4051" max="4051" width="5.33203125" style="303" customWidth="1"/>
    <col min="4052" max="4052" width="12.44140625" style="303" customWidth="1"/>
    <col min="4053" max="4053" width="30.109375" style="303" customWidth="1"/>
    <col min="4054" max="4054" width="17.88671875" style="303" customWidth="1"/>
    <col min="4055" max="4055" width="21.6640625" style="303" customWidth="1"/>
    <col min="4056" max="4056" width="20" style="303" customWidth="1"/>
    <col min="4057" max="4058" width="10.77734375" style="303" customWidth="1"/>
    <col min="4059" max="4060" width="14.88671875" style="303" customWidth="1"/>
    <col min="4061" max="4061" width="18.33203125" style="303" customWidth="1"/>
    <col min="4062" max="4062" width="14.6640625" style="303" customWidth="1"/>
    <col min="4063" max="4063" width="15.5546875" style="303" customWidth="1"/>
    <col min="4064" max="4064" width="14.33203125" style="303" customWidth="1"/>
    <col min="4065" max="4065" width="16.88671875" style="303" customWidth="1"/>
    <col min="4066" max="4066" width="10.109375" style="303" customWidth="1"/>
    <col min="4067" max="4306" width="8.77734375" style="303"/>
    <col min="4307" max="4307" width="5.33203125" style="303" customWidth="1"/>
    <col min="4308" max="4308" width="12.44140625" style="303" customWidth="1"/>
    <col min="4309" max="4309" width="30.109375" style="303" customWidth="1"/>
    <col min="4310" max="4310" width="17.88671875" style="303" customWidth="1"/>
    <col min="4311" max="4311" width="21.6640625" style="303" customWidth="1"/>
    <col min="4312" max="4312" width="20" style="303" customWidth="1"/>
    <col min="4313" max="4314" width="10.77734375" style="303" customWidth="1"/>
    <col min="4315" max="4316" width="14.88671875" style="303" customWidth="1"/>
    <col min="4317" max="4317" width="18.33203125" style="303" customWidth="1"/>
    <col min="4318" max="4318" width="14.6640625" style="303" customWidth="1"/>
    <col min="4319" max="4319" width="15.5546875" style="303" customWidth="1"/>
    <col min="4320" max="4320" width="14.33203125" style="303" customWidth="1"/>
    <col min="4321" max="4321" width="16.88671875" style="303" customWidth="1"/>
    <col min="4322" max="4322" width="10.109375" style="303" customWidth="1"/>
    <col min="4323" max="4562" width="8.77734375" style="303"/>
    <col min="4563" max="4563" width="5.33203125" style="303" customWidth="1"/>
    <col min="4564" max="4564" width="12.44140625" style="303" customWidth="1"/>
    <col min="4565" max="4565" width="30.109375" style="303" customWidth="1"/>
    <col min="4566" max="4566" width="17.88671875" style="303" customWidth="1"/>
    <col min="4567" max="4567" width="21.6640625" style="303" customWidth="1"/>
    <col min="4568" max="4568" width="20" style="303" customWidth="1"/>
    <col min="4569" max="4570" width="10.77734375" style="303" customWidth="1"/>
    <col min="4571" max="4572" width="14.88671875" style="303" customWidth="1"/>
    <col min="4573" max="4573" width="18.33203125" style="303" customWidth="1"/>
    <col min="4574" max="4574" width="14.6640625" style="303" customWidth="1"/>
    <col min="4575" max="4575" width="15.5546875" style="303" customWidth="1"/>
    <col min="4576" max="4576" width="14.33203125" style="303" customWidth="1"/>
    <col min="4577" max="4577" width="16.88671875" style="303" customWidth="1"/>
    <col min="4578" max="4578" width="10.109375" style="303" customWidth="1"/>
    <col min="4579" max="4818" width="8.77734375" style="303"/>
    <col min="4819" max="4819" width="5.33203125" style="303" customWidth="1"/>
    <col min="4820" max="4820" width="12.44140625" style="303" customWidth="1"/>
    <col min="4821" max="4821" width="30.109375" style="303" customWidth="1"/>
    <col min="4822" max="4822" width="17.88671875" style="303" customWidth="1"/>
    <col min="4823" max="4823" width="21.6640625" style="303" customWidth="1"/>
    <col min="4824" max="4824" width="20" style="303" customWidth="1"/>
    <col min="4825" max="4826" width="10.77734375" style="303" customWidth="1"/>
    <col min="4827" max="4828" width="14.88671875" style="303" customWidth="1"/>
    <col min="4829" max="4829" width="18.33203125" style="303" customWidth="1"/>
    <col min="4830" max="4830" width="14.6640625" style="303" customWidth="1"/>
    <col min="4831" max="4831" width="15.5546875" style="303" customWidth="1"/>
    <col min="4832" max="4832" width="14.33203125" style="303" customWidth="1"/>
    <col min="4833" max="4833" width="16.88671875" style="303" customWidth="1"/>
    <col min="4834" max="4834" width="10.109375" style="303" customWidth="1"/>
    <col min="4835" max="5074" width="8.77734375" style="303"/>
    <col min="5075" max="5075" width="5.33203125" style="303" customWidth="1"/>
    <col min="5076" max="5076" width="12.44140625" style="303" customWidth="1"/>
    <col min="5077" max="5077" width="30.109375" style="303" customWidth="1"/>
    <col min="5078" max="5078" width="17.88671875" style="303" customWidth="1"/>
    <col min="5079" max="5079" width="21.6640625" style="303" customWidth="1"/>
    <col min="5080" max="5080" width="20" style="303" customWidth="1"/>
    <col min="5081" max="5082" width="10.77734375" style="303" customWidth="1"/>
    <col min="5083" max="5084" width="14.88671875" style="303" customWidth="1"/>
    <col min="5085" max="5085" width="18.33203125" style="303" customWidth="1"/>
    <col min="5086" max="5086" width="14.6640625" style="303" customWidth="1"/>
    <col min="5087" max="5087" width="15.5546875" style="303" customWidth="1"/>
    <col min="5088" max="5088" width="14.33203125" style="303" customWidth="1"/>
    <col min="5089" max="5089" width="16.88671875" style="303" customWidth="1"/>
    <col min="5090" max="5090" width="10.109375" style="303" customWidth="1"/>
    <col min="5091" max="5330" width="8.77734375" style="303"/>
    <col min="5331" max="5331" width="5.33203125" style="303" customWidth="1"/>
    <col min="5332" max="5332" width="12.44140625" style="303" customWidth="1"/>
    <col min="5333" max="5333" width="30.109375" style="303" customWidth="1"/>
    <col min="5334" max="5334" width="17.88671875" style="303" customWidth="1"/>
    <col min="5335" max="5335" width="21.6640625" style="303" customWidth="1"/>
    <col min="5336" max="5336" width="20" style="303" customWidth="1"/>
    <col min="5337" max="5338" width="10.77734375" style="303" customWidth="1"/>
    <col min="5339" max="5340" width="14.88671875" style="303" customWidth="1"/>
    <col min="5341" max="5341" width="18.33203125" style="303" customWidth="1"/>
    <col min="5342" max="5342" width="14.6640625" style="303" customWidth="1"/>
    <col min="5343" max="5343" width="15.5546875" style="303" customWidth="1"/>
    <col min="5344" max="5344" width="14.33203125" style="303" customWidth="1"/>
    <col min="5345" max="5345" width="16.88671875" style="303" customWidth="1"/>
    <col min="5346" max="5346" width="10.109375" style="303" customWidth="1"/>
    <col min="5347" max="5586" width="8.77734375" style="303"/>
    <col min="5587" max="5587" width="5.33203125" style="303" customWidth="1"/>
    <col min="5588" max="5588" width="12.44140625" style="303" customWidth="1"/>
    <col min="5589" max="5589" width="30.109375" style="303" customWidth="1"/>
    <col min="5590" max="5590" width="17.88671875" style="303" customWidth="1"/>
    <col min="5591" max="5591" width="21.6640625" style="303" customWidth="1"/>
    <col min="5592" max="5592" width="20" style="303" customWidth="1"/>
    <col min="5593" max="5594" width="10.77734375" style="303" customWidth="1"/>
    <col min="5595" max="5596" width="14.88671875" style="303" customWidth="1"/>
    <col min="5597" max="5597" width="18.33203125" style="303" customWidth="1"/>
    <col min="5598" max="5598" width="14.6640625" style="303" customWidth="1"/>
    <col min="5599" max="5599" width="15.5546875" style="303" customWidth="1"/>
    <col min="5600" max="5600" width="14.33203125" style="303" customWidth="1"/>
    <col min="5601" max="5601" width="16.88671875" style="303" customWidth="1"/>
    <col min="5602" max="5602" width="10.109375" style="303" customWidth="1"/>
    <col min="5603" max="5842" width="8.77734375" style="303"/>
    <col min="5843" max="5843" width="5.33203125" style="303" customWidth="1"/>
    <col min="5844" max="5844" width="12.44140625" style="303" customWidth="1"/>
    <col min="5845" max="5845" width="30.109375" style="303" customWidth="1"/>
    <col min="5846" max="5846" width="17.88671875" style="303" customWidth="1"/>
    <col min="5847" max="5847" width="21.6640625" style="303" customWidth="1"/>
    <col min="5848" max="5848" width="20" style="303" customWidth="1"/>
    <col min="5849" max="5850" width="10.77734375" style="303" customWidth="1"/>
    <col min="5851" max="5852" width="14.88671875" style="303" customWidth="1"/>
    <col min="5853" max="5853" width="18.33203125" style="303" customWidth="1"/>
    <col min="5854" max="5854" width="14.6640625" style="303" customWidth="1"/>
    <col min="5855" max="5855" width="15.5546875" style="303" customWidth="1"/>
    <col min="5856" max="5856" width="14.33203125" style="303" customWidth="1"/>
    <col min="5857" max="5857" width="16.88671875" style="303" customWidth="1"/>
    <col min="5858" max="5858" width="10.109375" style="303" customWidth="1"/>
    <col min="5859" max="6098" width="8.77734375" style="303"/>
    <col min="6099" max="6099" width="5.33203125" style="303" customWidth="1"/>
    <col min="6100" max="6100" width="12.44140625" style="303" customWidth="1"/>
    <col min="6101" max="6101" width="30.109375" style="303" customWidth="1"/>
    <col min="6102" max="6102" width="17.88671875" style="303" customWidth="1"/>
    <col min="6103" max="6103" width="21.6640625" style="303" customWidth="1"/>
    <col min="6104" max="6104" width="20" style="303" customWidth="1"/>
    <col min="6105" max="6106" width="10.77734375" style="303" customWidth="1"/>
    <col min="6107" max="6108" width="14.88671875" style="303" customWidth="1"/>
    <col min="6109" max="6109" width="18.33203125" style="303" customWidth="1"/>
    <col min="6110" max="6110" width="14.6640625" style="303" customWidth="1"/>
    <col min="6111" max="6111" width="15.5546875" style="303" customWidth="1"/>
    <col min="6112" max="6112" width="14.33203125" style="303" customWidth="1"/>
    <col min="6113" max="6113" width="16.88671875" style="303" customWidth="1"/>
    <col min="6114" max="6114" width="10.109375" style="303" customWidth="1"/>
    <col min="6115" max="6354" width="8.77734375" style="303"/>
    <col min="6355" max="6355" width="5.33203125" style="303" customWidth="1"/>
    <col min="6356" max="6356" width="12.44140625" style="303" customWidth="1"/>
    <col min="6357" max="6357" width="30.109375" style="303" customWidth="1"/>
    <col min="6358" max="6358" width="17.88671875" style="303" customWidth="1"/>
    <col min="6359" max="6359" width="21.6640625" style="303" customWidth="1"/>
    <col min="6360" max="6360" width="20" style="303" customWidth="1"/>
    <col min="6361" max="6362" width="10.77734375" style="303" customWidth="1"/>
    <col min="6363" max="6364" width="14.88671875" style="303" customWidth="1"/>
    <col min="6365" max="6365" width="18.33203125" style="303" customWidth="1"/>
    <col min="6366" max="6366" width="14.6640625" style="303" customWidth="1"/>
    <col min="6367" max="6367" width="15.5546875" style="303" customWidth="1"/>
    <col min="6368" max="6368" width="14.33203125" style="303" customWidth="1"/>
    <col min="6369" max="6369" width="16.88671875" style="303" customWidth="1"/>
    <col min="6370" max="6370" width="10.109375" style="303" customWidth="1"/>
    <col min="6371" max="6610" width="8.77734375" style="303"/>
    <col min="6611" max="6611" width="5.33203125" style="303" customWidth="1"/>
    <col min="6612" max="6612" width="12.44140625" style="303" customWidth="1"/>
    <col min="6613" max="6613" width="30.109375" style="303" customWidth="1"/>
    <col min="6614" max="6614" width="17.88671875" style="303" customWidth="1"/>
    <col min="6615" max="6615" width="21.6640625" style="303" customWidth="1"/>
    <col min="6616" max="6616" width="20" style="303" customWidth="1"/>
    <col min="6617" max="6618" width="10.77734375" style="303" customWidth="1"/>
    <col min="6619" max="6620" width="14.88671875" style="303" customWidth="1"/>
    <col min="6621" max="6621" width="18.33203125" style="303" customWidth="1"/>
    <col min="6622" max="6622" width="14.6640625" style="303" customWidth="1"/>
    <col min="6623" max="6623" width="15.5546875" style="303" customWidth="1"/>
    <col min="6624" max="6624" width="14.33203125" style="303" customWidth="1"/>
    <col min="6625" max="6625" width="16.88671875" style="303" customWidth="1"/>
    <col min="6626" max="6626" width="10.109375" style="303" customWidth="1"/>
    <col min="6627" max="6866" width="8.77734375" style="303"/>
    <col min="6867" max="6867" width="5.33203125" style="303" customWidth="1"/>
    <col min="6868" max="6868" width="12.44140625" style="303" customWidth="1"/>
    <col min="6869" max="6869" width="30.109375" style="303" customWidth="1"/>
    <col min="6870" max="6870" width="17.88671875" style="303" customWidth="1"/>
    <col min="6871" max="6871" width="21.6640625" style="303" customWidth="1"/>
    <col min="6872" max="6872" width="20" style="303" customWidth="1"/>
    <col min="6873" max="6874" width="10.77734375" style="303" customWidth="1"/>
    <col min="6875" max="6876" width="14.88671875" style="303" customWidth="1"/>
    <col min="6877" max="6877" width="18.33203125" style="303" customWidth="1"/>
    <col min="6878" max="6878" width="14.6640625" style="303" customWidth="1"/>
    <col min="6879" max="6879" width="15.5546875" style="303" customWidth="1"/>
    <col min="6880" max="6880" width="14.33203125" style="303" customWidth="1"/>
    <col min="6881" max="6881" width="16.88671875" style="303" customWidth="1"/>
    <col min="6882" max="6882" width="10.109375" style="303" customWidth="1"/>
    <col min="6883" max="7122" width="8.77734375" style="303"/>
    <col min="7123" max="7123" width="5.33203125" style="303" customWidth="1"/>
    <col min="7124" max="7124" width="12.44140625" style="303" customWidth="1"/>
    <col min="7125" max="7125" width="30.109375" style="303" customWidth="1"/>
    <col min="7126" max="7126" width="17.88671875" style="303" customWidth="1"/>
    <col min="7127" max="7127" width="21.6640625" style="303" customWidth="1"/>
    <col min="7128" max="7128" width="20" style="303" customWidth="1"/>
    <col min="7129" max="7130" width="10.77734375" style="303" customWidth="1"/>
    <col min="7131" max="7132" width="14.88671875" style="303" customWidth="1"/>
    <col min="7133" max="7133" width="18.33203125" style="303" customWidth="1"/>
    <col min="7134" max="7134" width="14.6640625" style="303" customWidth="1"/>
    <col min="7135" max="7135" width="15.5546875" style="303" customWidth="1"/>
    <col min="7136" max="7136" width="14.33203125" style="303" customWidth="1"/>
    <col min="7137" max="7137" width="16.88671875" style="303" customWidth="1"/>
    <col min="7138" max="7138" width="10.109375" style="303" customWidth="1"/>
    <col min="7139" max="7378" width="8.77734375" style="303"/>
    <col min="7379" max="7379" width="5.33203125" style="303" customWidth="1"/>
    <col min="7380" max="7380" width="12.44140625" style="303" customWidth="1"/>
    <col min="7381" max="7381" width="30.109375" style="303" customWidth="1"/>
    <col min="7382" max="7382" width="17.88671875" style="303" customWidth="1"/>
    <col min="7383" max="7383" width="21.6640625" style="303" customWidth="1"/>
    <col min="7384" max="7384" width="20" style="303" customWidth="1"/>
    <col min="7385" max="7386" width="10.77734375" style="303" customWidth="1"/>
    <col min="7387" max="7388" width="14.88671875" style="303" customWidth="1"/>
    <col min="7389" max="7389" width="18.33203125" style="303" customWidth="1"/>
    <col min="7390" max="7390" width="14.6640625" style="303" customWidth="1"/>
    <col min="7391" max="7391" width="15.5546875" style="303" customWidth="1"/>
    <col min="7392" max="7392" width="14.33203125" style="303" customWidth="1"/>
    <col min="7393" max="7393" width="16.88671875" style="303" customWidth="1"/>
    <col min="7394" max="7394" width="10.109375" style="303" customWidth="1"/>
    <col min="7395" max="7634" width="8.77734375" style="303"/>
    <col min="7635" max="7635" width="5.33203125" style="303" customWidth="1"/>
    <col min="7636" max="7636" width="12.44140625" style="303" customWidth="1"/>
    <col min="7637" max="7637" width="30.109375" style="303" customWidth="1"/>
    <col min="7638" max="7638" width="17.88671875" style="303" customWidth="1"/>
    <col min="7639" max="7639" width="21.6640625" style="303" customWidth="1"/>
    <col min="7640" max="7640" width="20" style="303" customWidth="1"/>
    <col min="7641" max="7642" width="10.77734375" style="303" customWidth="1"/>
    <col min="7643" max="7644" width="14.88671875" style="303" customWidth="1"/>
    <col min="7645" max="7645" width="18.33203125" style="303" customWidth="1"/>
    <col min="7646" max="7646" width="14.6640625" style="303" customWidth="1"/>
    <col min="7647" max="7647" width="15.5546875" style="303" customWidth="1"/>
    <col min="7648" max="7648" width="14.33203125" style="303" customWidth="1"/>
    <col min="7649" max="7649" width="16.88671875" style="303" customWidth="1"/>
    <col min="7650" max="7650" width="10.109375" style="303" customWidth="1"/>
    <col min="7651" max="7890" width="8.77734375" style="303"/>
    <col min="7891" max="7891" width="5.33203125" style="303" customWidth="1"/>
    <col min="7892" max="7892" width="12.44140625" style="303" customWidth="1"/>
    <col min="7893" max="7893" width="30.109375" style="303" customWidth="1"/>
    <col min="7894" max="7894" width="17.88671875" style="303" customWidth="1"/>
    <col min="7895" max="7895" width="21.6640625" style="303" customWidth="1"/>
    <col min="7896" max="7896" width="20" style="303" customWidth="1"/>
    <col min="7897" max="7898" width="10.77734375" style="303" customWidth="1"/>
    <col min="7899" max="7900" width="14.88671875" style="303" customWidth="1"/>
    <col min="7901" max="7901" width="18.33203125" style="303" customWidth="1"/>
    <col min="7902" max="7902" width="14.6640625" style="303" customWidth="1"/>
    <col min="7903" max="7903" width="15.5546875" style="303" customWidth="1"/>
    <col min="7904" max="7904" width="14.33203125" style="303" customWidth="1"/>
    <col min="7905" max="7905" width="16.88671875" style="303" customWidth="1"/>
    <col min="7906" max="7906" width="10.109375" style="303" customWidth="1"/>
    <col min="7907" max="8146" width="8.77734375" style="303"/>
    <col min="8147" max="8147" width="5.33203125" style="303" customWidth="1"/>
    <col min="8148" max="8148" width="12.44140625" style="303" customWidth="1"/>
    <col min="8149" max="8149" width="30.109375" style="303" customWidth="1"/>
    <col min="8150" max="8150" width="17.88671875" style="303" customWidth="1"/>
    <col min="8151" max="8151" width="21.6640625" style="303" customWidth="1"/>
    <col min="8152" max="8152" width="20" style="303" customWidth="1"/>
    <col min="8153" max="8154" width="10.77734375" style="303" customWidth="1"/>
    <col min="8155" max="8156" width="14.88671875" style="303" customWidth="1"/>
    <col min="8157" max="8157" width="18.33203125" style="303" customWidth="1"/>
    <col min="8158" max="8158" width="14.6640625" style="303" customWidth="1"/>
    <col min="8159" max="8159" width="15.5546875" style="303" customWidth="1"/>
    <col min="8160" max="8160" width="14.33203125" style="303" customWidth="1"/>
    <col min="8161" max="8161" width="16.88671875" style="303" customWidth="1"/>
    <col min="8162" max="8162" width="10.109375" style="303" customWidth="1"/>
    <col min="8163" max="8402" width="8.77734375" style="303"/>
    <col min="8403" max="8403" width="5.33203125" style="303" customWidth="1"/>
    <col min="8404" max="8404" width="12.44140625" style="303" customWidth="1"/>
    <col min="8405" max="8405" width="30.109375" style="303" customWidth="1"/>
    <col min="8406" max="8406" width="17.88671875" style="303" customWidth="1"/>
    <col min="8407" max="8407" width="21.6640625" style="303" customWidth="1"/>
    <col min="8408" max="8408" width="20" style="303" customWidth="1"/>
    <col min="8409" max="8410" width="10.77734375" style="303" customWidth="1"/>
    <col min="8411" max="8412" width="14.88671875" style="303" customWidth="1"/>
    <col min="8413" max="8413" width="18.33203125" style="303" customWidth="1"/>
    <col min="8414" max="8414" width="14.6640625" style="303" customWidth="1"/>
    <col min="8415" max="8415" width="15.5546875" style="303" customWidth="1"/>
    <col min="8416" max="8416" width="14.33203125" style="303" customWidth="1"/>
    <col min="8417" max="8417" width="16.88671875" style="303" customWidth="1"/>
    <col min="8418" max="8418" width="10.109375" style="303" customWidth="1"/>
    <col min="8419" max="8658" width="8.77734375" style="303"/>
    <col min="8659" max="8659" width="5.33203125" style="303" customWidth="1"/>
    <col min="8660" max="8660" width="12.44140625" style="303" customWidth="1"/>
    <col min="8661" max="8661" width="30.109375" style="303" customWidth="1"/>
    <col min="8662" max="8662" width="17.88671875" style="303" customWidth="1"/>
    <col min="8663" max="8663" width="21.6640625" style="303" customWidth="1"/>
    <col min="8664" max="8664" width="20" style="303" customWidth="1"/>
    <col min="8665" max="8666" width="10.77734375" style="303" customWidth="1"/>
    <col min="8667" max="8668" width="14.88671875" style="303" customWidth="1"/>
    <col min="8669" max="8669" width="18.33203125" style="303" customWidth="1"/>
    <col min="8670" max="8670" width="14.6640625" style="303" customWidth="1"/>
    <col min="8671" max="8671" width="15.5546875" style="303" customWidth="1"/>
    <col min="8672" max="8672" width="14.33203125" style="303" customWidth="1"/>
    <col min="8673" max="8673" width="16.88671875" style="303" customWidth="1"/>
    <col min="8674" max="8674" width="10.109375" style="303" customWidth="1"/>
    <col min="8675" max="8914" width="8.77734375" style="303"/>
    <col min="8915" max="8915" width="5.33203125" style="303" customWidth="1"/>
    <col min="8916" max="8916" width="12.44140625" style="303" customWidth="1"/>
    <col min="8917" max="8917" width="30.109375" style="303" customWidth="1"/>
    <col min="8918" max="8918" width="17.88671875" style="303" customWidth="1"/>
    <col min="8919" max="8919" width="21.6640625" style="303" customWidth="1"/>
    <col min="8920" max="8920" width="20" style="303" customWidth="1"/>
    <col min="8921" max="8922" width="10.77734375" style="303" customWidth="1"/>
    <col min="8923" max="8924" width="14.88671875" style="303" customWidth="1"/>
    <col min="8925" max="8925" width="18.33203125" style="303" customWidth="1"/>
    <col min="8926" max="8926" width="14.6640625" style="303" customWidth="1"/>
    <col min="8927" max="8927" width="15.5546875" style="303" customWidth="1"/>
    <col min="8928" max="8928" width="14.33203125" style="303" customWidth="1"/>
    <col min="8929" max="8929" width="16.88671875" style="303" customWidth="1"/>
    <col min="8930" max="8930" width="10.109375" style="303" customWidth="1"/>
    <col min="8931" max="9170" width="8.77734375" style="303"/>
    <col min="9171" max="9171" width="5.33203125" style="303" customWidth="1"/>
    <col min="9172" max="9172" width="12.44140625" style="303" customWidth="1"/>
    <col min="9173" max="9173" width="30.109375" style="303" customWidth="1"/>
    <col min="9174" max="9174" width="17.88671875" style="303" customWidth="1"/>
    <col min="9175" max="9175" width="21.6640625" style="303" customWidth="1"/>
    <col min="9176" max="9176" width="20" style="303" customWidth="1"/>
    <col min="9177" max="9178" width="10.77734375" style="303" customWidth="1"/>
    <col min="9179" max="9180" width="14.88671875" style="303" customWidth="1"/>
    <col min="9181" max="9181" width="18.33203125" style="303" customWidth="1"/>
    <col min="9182" max="9182" width="14.6640625" style="303" customWidth="1"/>
    <col min="9183" max="9183" width="15.5546875" style="303" customWidth="1"/>
    <col min="9184" max="9184" width="14.33203125" style="303" customWidth="1"/>
    <col min="9185" max="9185" width="16.88671875" style="303" customWidth="1"/>
    <col min="9186" max="9186" width="10.109375" style="303" customWidth="1"/>
    <col min="9187" max="9426" width="8.77734375" style="303"/>
    <col min="9427" max="9427" width="5.33203125" style="303" customWidth="1"/>
    <col min="9428" max="9428" width="12.44140625" style="303" customWidth="1"/>
    <col min="9429" max="9429" width="30.109375" style="303" customWidth="1"/>
    <col min="9430" max="9430" width="17.88671875" style="303" customWidth="1"/>
    <col min="9431" max="9431" width="21.6640625" style="303" customWidth="1"/>
    <col min="9432" max="9432" width="20" style="303" customWidth="1"/>
    <col min="9433" max="9434" width="10.77734375" style="303" customWidth="1"/>
    <col min="9435" max="9436" width="14.88671875" style="303" customWidth="1"/>
    <col min="9437" max="9437" width="18.33203125" style="303" customWidth="1"/>
    <col min="9438" max="9438" width="14.6640625" style="303" customWidth="1"/>
    <col min="9439" max="9439" width="15.5546875" style="303" customWidth="1"/>
    <col min="9440" max="9440" width="14.33203125" style="303" customWidth="1"/>
    <col min="9441" max="9441" width="16.88671875" style="303" customWidth="1"/>
    <col min="9442" max="9442" width="10.109375" style="303" customWidth="1"/>
    <col min="9443" max="9682" width="8.77734375" style="303"/>
    <col min="9683" max="9683" width="5.33203125" style="303" customWidth="1"/>
    <col min="9684" max="9684" width="12.44140625" style="303" customWidth="1"/>
    <col min="9685" max="9685" width="30.109375" style="303" customWidth="1"/>
    <col min="9686" max="9686" width="17.88671875" style="303" customWidth="1"/>
    <col min="9687" max="9687" width="21.6640625" style="303" customWidth="1"/>
    <col min="9688" max="9688" width="20" style="303" customWidth="1"/>
    <col min="9689" max="9690" width="10.77734375" style="303" customWidth="1"/>
    <col min="9691" max="9692" width="14.88671875" style="303" customWidth="1"/>
    <col min="9693" max="9693" width="18.33203125" style="303" customWidth="1"/>
    <col min="9694" max="9694" width="14.6640625" style="303" customWidth="1"/>
    <col min="9695" max="9695" width="15.5546875" style="303" customWidth="1"/>
    <col min="9696" max="9696" width="14.33203125" style="303" customWidth="1"/>
    <col min="9697" max="9697" width="16.88671875" style="303" customWidth="1"/>
    <col min="9698" max="9698" width="10.109375" style="303" customWidth="1"/>
    <col min="9699" max="9938" width="8.77734375" style="303"/>
    <col min="9939" max="9939" width="5.33203125" style="303" customWidth="1"/>
    <col min="9940" max="9940" width="12.44140625" style="303" customWidth="1"/>
    <col min="9941" max="9941" width="30.109375" style="303" customWidth="1"/>
    <col min="9942" max="9942" width="17.88671875" style="303" customWidth="1"/>
    <col min="9943" max="9943" width="21.6640625" style="303" customWidth="1"/>
    <col min="9944" max="9944" width="20" style="303" customWidth="1"/>
    <col min="9945" max="9946" width="10.77734375" style="303" customWidth="1"/>
    <col min="9947" max="9948" width="14.88671875" style="303" customWidth="1"/>
    <col min="9949" max="9949" width="18.33203125" style="303" customWidth="1"/>
    <col min="9950" max="9950" width="14.6640625" style="303" customWidth="1"/>
    <col min="9951" max="9951" width="15.5546875" style="303" customWidth="1"/>
    <col min="9952" max="9952" width="14.33203125" style="303" customWidth="1"/>
    <col min="9953" max="9953" width="16.88671875" style="303" customWidth="1"/>
    <col min="9954" max="9954" width="10.109375" style="303" customWidth="1"/>
    <col min="9955" max="10194" width="8.77734375" style="303"/>
    <col min="10195" max="10195" width="5.33203125" style="303" customWidth="1"/>
    <col min="10196" max="10196" width="12.44140625" style="303" customWidth="1"/>
    <col min="10197" max="10197" width="30.109375" style="303" customWidth="1"/>
    <col min="10198" max="10198" width="17.88671875" style="303" customWidth="1"/>
    <col min="10199" max="10199" width="21.6640625" style="303" customWidth="1"/>
    <col min="10200" max="10200" width="20" style="303" customWidth="1"/>
    <col min="10201" max="10202" width="10.77734375" style="303" customWidth="1"/>
    <col min="10203" max="10204" width="14.88671875" style="303" customWidth="1"/>
    <col min="10205" max="10205" width="18.33203125" style="303" customWidth="1"/>
    <col min="10206" max="10206" width="14.6640625" style="303" customWidth="1"/>
    <col min="10207" max="10207" width="15.5546875" style="303" customWidth="1"/>
    <col min="10208" max="10208" width="14.33203125" style="303" customWidth="1"/>
    <col min="10209" max="10209" width="16.88671875" style="303" customWidth="1"/>
    <col min="10210" max="10210" width="10.109375" style="303" customWidth="1"/>
    <col min="10211" max="10450" width="8.77734375" style="303"/>
    <col min="10451" max="10451" width="5.33203125" style="303" customWidth="1"/>
    <col min="10452" max="10452" width="12.44140625" style="303" customWidth="1"/>
    <col min="10453" max="10453" width="30.109375" style="303" customWidth="1"/>
    <col min="10454" max="10454" width="17.88671875" style="303" customWidth="1"/>
    <col min="10455" max="10455" width="21.6640625" style="303" customWidth="1"/>
    <col min="10456" max="10456" width="20" style="303" customWidth="1"/>
    <col min="10457" max="10458" width="10.77734375" style="303" customWidth="1"/>
    <col min="10459" max="10460" width="14.88671875" style="303" customWidth="1"/>
    <col min="10461" max="10461" width="18.33203125" style="303" customWidth="1"/>
    <col min="10462" max="10462" width="14.6640625" style="303" customWidth="1"/>
    <col min="10463" max="10463" width="15.5546875" style="303" customWidth="1"/>
    <col min="10464" max="10464" width="14.33203125" style="303" customWidth="1"/>
    <col min="10465" max="10465" width="16.88671875" style="303" customWidth="1"/>
    <col min="10466" max="10466" width="10.109375" style="303" customWidth="1"/>
    <col min="10467" max="10706" width="8.77734375" style="303"/>
    <col min="10707" max="10707" width="5.33203125" style="303" customWidth="1"/>
    <col min="10708" max="10708" width="12.44140625" style="303" customWidth="1"/>
    <col min="10709" max="10709" width="30.109375" style="303" customWidth="1"/>
    <col min="10710" max="10710" width="17.88671875" style="303" customWidth="1"/>
    <col min="10711" max="10711" width="21.6640625" style="303" customWidth="1"/>
    <col min="10712" max="10712" width="20" style="303" customWidth="1"/>
    <col min="10713" max="10714" width="10.77734375" style="303" customWidth="1"/>
    <col min="10715" max="10716" width="14.88671875" style="303" customWidth="1"/>
    <col min="10717" max="10717" width="18.33203125" style="303" customWidth="1"/>
    <col min="10718" max="10718" width="14.6640625" style="303" customWidth="1"/>
    <col min="10719" max="10719" width="15.5546875" style="303" customWidth="1"/>
    <col min="10720" max="10720" width="14.33203125" style="303" customWidth="1"/>
    <col min="10721" max="10721" width="16.88671875" style="303" customWidth="1"/>
    <col min="10722" max="10722" width="10.109375" style="303" customWidth="1"/>
    <col min="10723" max="10962" width="8.77734375" style="303"/>
    <col min="10963" max="10963" width="5.33203125" style="303" customWidth="1"/>
    <col min="10964" max="10964" width="12.44140625" style="303" customWidth="1"/>
    <col min="10965" max="10965" width="30.109375" style="303" customWidth="1"/>
    <col min="10966" max="10966" width="17.88671875" style="303" customWidth="1"/>
    <col min="10967" max="10967" width="21.6640625" style="303" customWidth="1"/>
    <col min="10968" max="10968" width="20" style="303" customWidth="1"/>
    <col min="10969" max="10970" width="10.77734375" style="303" customWidth="1"/>
    <col min="10971" max="10972" width="14.88671875" style="303" customWidth="1"/>
    <col min="10973" max="10973" width="18.33203125" style="303" customWidth="1"/>
    <col min="10974" max="10974" width="14.6640625" style="303" customWidth="1"/>
    <col min="10975" max="10975" width="15.5546875" style="303" customWidth="1"/>
    <col min="10976" max="10976" width="14.33203125" style="303" customWidth="1"/>
    <col min="10977" max="10977" width="16.88671875" style="303" customWidth="1"/>
    <col min="10978" max="10978" width="10.109375" style="303" customWidth="1"/>
    <col min="10979" max="11218" width="8.77734375" style="303"/>
    <col min="11219" max="11219" width="5.33203125" style="303" customWidth="1"/>
    <col min="11220" max="11220" width="12.44140625" style="303" customWidth="1"/>
    <col min="11221" max="11221" width="30.109375" style="303" customWidth="1"/>
    <col min="11222" max="11222" width="17.88671875" style="303" customWidth="1"/>
    <col min="11223" max="11223" width="21.6640625" style="303" customWidth="1"/>
    <col min="11224" max="11224" width="20" style="303" customWidth="1"/>
    <col min="11225" max="11226" width="10.77734375" style="303" customWidth="1"/>
    <col min="11227" max="11228" width="14.88671875" style="303" customWidth="1"/>
    <col min="11229" max="11229" width="18.33203125" style="303" customWidth="1"/>
    <col min="11230" max="11230" width="14.6640625" style="303" customWidth="1"/>
    <col min="11231" max="11231" width="15.5546875" style="303" customWidth="1"/>
    <col min="11232" max="11232" width="14.33203125" style="303" customWidth="1"/>
    <col min="11233" max="11233" width="16.88671875" style="303" customWidth="1"/>
    <col min="11234" max="11234" width="10.109375" style="303" customWidth="1"/>
    <col min="11235" max="11474" width="8.77734375" style="303"/>
    <col min="11475" max="11475" width="5.33203125" style="303" customWidth="1"/>
    <col min="11476" max="11476" width="12.44140625" style="303" customWidth="1"/>
    <col min="11477" max="11477" width="30.109375" style="303" customWidth="1"/>
    <col min="11478" max="11478" width="17.88671875" style="303" customWidth="1"/>
    <col min="11479" max="11479" width="21.6640625" style="303" customWidth="1"/>
    <col min="11480" max="11480" width="20" style="303" customWidth="1"/>
    <col min="11481" max="11482" width="10.77734375" style="303" customWidth="1"/>
    <col min="11483" max="11484" width="14.88671875" style="303" customWidth="1"/>
    <col min="11485" max="11485" width="18.33203125" style="303" customWidth="1"/>
    <col min="11486" max="11486" width="14.6640625" style="303" customWidth="1"/>
    <col min="11487" max="11487" width="15.5546875" style="303" customWidth="1"/>
    <col min="11488" max="11488" width="14.33203125" style="303" customWidth="1"/>
    <col min="11489" max="11489" width="16.88671875" style="303" customWidth="1"/>
    <col min="11490" max="11490" width="10.109375" style="303" customWidth="1"/>
    <col min="11491" max="11730" width="8.77734375" style="303"/>
    <col min="11731" max="11731" width="5.33203125" style="303" customWidth="1"/>
    <col min="11732" max="11732" width="12.44140625" style="303" customWidth="1"/>
    <col min="11733" max="11733" width="30.109375" style="303" customWidth="1"/>
    <col min="11734" max="11734" width="17.88671875" style="303" customWidth="1"/>
    <col min="11735" max="11735" width="21.6640625" style="303" customWidth="1"/>
    <col min="11736" max="11736" width="20" style="303" customWidth="1"/>
    <col min="11737" max="11738" width="10.77734375" style="303" customWidth="1"/>
    <col min="11739" max="11740" width="14.88671875" style="303" customWidth="1"/>
    <col min="11741" max="11741" width="18.33203125" style="303" customWidth="1"/>
    <col min="11742" max="11742" width="14.6640625" style="303" customWidth="1"/>
    <col min="11743" max="11743" width="15.5546875" style="303" customWidth="1"/>
    <col min="11744" max="11744" width="14.33203125" style="303" customWidth="1"/>
    <col min="11745" max="11745" width="16.88671875" style="303" customWidth="1"/>
    <col min="11746" max="11746" width="10.109375" style="303" customWidth="1"/>
    <col min="11747" max="11986" width="8.77734375" style="303"/>
    <col min="11987" max="11987" width="5.33203125" style="303" customWidth="1"/>
    <col min="11988" max="11988" width="12.44140625" style="303" customWidth="1"/>
    <col min="11989" max="11989" width="30.109375" style="303" customWidth="1"/>
    <col min="11990" max="11990" width="17.88671875" style="303" customWidth="1"/>
    <col min="11991" max="11991" width="21.6640625" style="303" customWidth="1"/>
    <col min="11992" max="11992" width="20" style="303" customWidth="1"/>
    <col min="11993" max="11994" width="10.77734375" style="303" customWidth="1"/>
    <col min="11995" max="11996" width="14.88671875" style="303" customWidth="1"/>
    <col min="11997" max="11997" width="18.33203125" style="303" customWidth="1"/>
    <col min="11998" max="11998" width="14.6640625" style="303" customWidth="1"/>
    <col min="11999" max="11999" width="15.5546875" style="303" customWidth="1"/>
    <col min="12000" max="12000" width="14.33203125" style="303" customWidth="1"/>
    <col min="12001" max="12001" width="16.88671875" style="303" customWidth="1"/>
    <col min="12002" max="12002" width="10.109375" style="303" customWidth="1"/>
    <col min="12003" max="12242" width="8.77734375" style="303"/>
    <col min="12243" max="12243" width="5.33203125" style="303" customWidth="1"/>
    <col min="12244" max="12244" width="12.44140625" style="303" customWidth="1"/>
    <col min="12245" max="12245" width="30.109375" style="303" customWidth="1"/>
    <col min="12246" max="12246" width="17.88671875" style="303" customWidth="1"/>
    <col min="12247" max="12247" width="21.6640625" style="303" customWidth="1"/>
    <col min="12248" max="12248" width="20" style="303" customWidth="1"/>
    <col min="12249" max="12250" width="10.77734375" style="303" customWidth="1"/>
    <col min="12251" max="12252" width="14.88671875" style="303" customWidth="1"/>
    <col min="12253" max="12253" width="18.33203125" style="303" customWidth="1"/>
    <col min="12254" max="12254" width="14.6640625" style="303" customWidth="1"/>
    <col min="12255" max="12255" width="15.5546875" style="303" customWidth="1"/>
    <col min="12256" max="12256" width="14.33203125" style="303" customWidth="1"/>
    <col min="12257" max="12257" width="16.88671875" style="303" customWidth="1"/>
    <col min="12258" max="12258" width="10.109375" style="303" customWidth="1"/>
    <col min="12259" max="12498" width="8.77734375" style="303"/>
    <col min="12499" max="12499" width="5.33203125" style="303" customWidth="1"/>
    <col min="12500" max="12500" width="12.44140625" style="303" customWidth="1"/>
    <col min="12501" max="12501" width="30.109375" style="303" customWidth="1"/>
    <col min="12502" max="12502" width="17.88671875" style="303" customWidth="1"/>
    <col min="12503" max="12503" width="21.6640625" style="303" customWidth="1"/>
    <col min="12504" max="12504" width="20" style="303" customWidth="1"/>
    <col min="12505" max="12506" width="10.77734375" style="303" customWidth="1"/>
    <col min="12507" max="12508" width="14.88671875" style="303" customWidth="1"/>
    <col min="12509" max="12509" width="18.33203125" style="303" customWidth="1"/>
    <col min="12510" max="12510" width="14.6640625" style="303" customWidth="1"/>
    <col min="12511" max="12511" width="15.5546875" style="303" customWidth="1"/>
    <col min="12512" max="12512" width="14.33203125" style="303" customWidth="1"/>
    <col min="12513" max="12513" width="16.88671875" style="303" customWidth="1"/>
    <col min="12514" max="12514" width="10.109375" style="303" customWidth="1"/>
    <col min="12515" max="12754" width="8.77734375" style="303"/>
    <col min="12755" max="12755" width="5.33203125" style="303" customWidth="1"/>
    <col min="12756" max="12756" width="12.44140625" style="303" customWidth="1"/>
    <col min="12757" max="12757" width="30.109375" style="303" customWidth="1"/>
    <col min="12758" max="12758" width="17.88671875" style="303" customWidth="1"/>
    <col min="12759" max="12759" width="21.6640625" style="303" customWidth="1"/>
    <col min="12760" max="12760" width="20" style="303" customWidth="1"/>
    <col min="12761" max="12762" width="10.77734375" style="303" customWidth="1"/>
    <col min="12763" max="12764" width="14.88671875" style="303" customWidth="1"/>
    <col min="12765" max="12765" width="18.33203125" style="303" customWidth="1"/>
    <col min="12766" max="12766" width="14.6640625" style="303" customWidth="1"/>
    <col min="12767" max="12767" width="15.5546875" style="303" customWidth="1"/>
    <col min="12768" max="12768" width="14.33203125" style="303" customWidth="1"/>
    <col min="12769" max="12769" width="16.88671875" style="303" customWidth="1"/>
    <col min="12770" max="12770" width="10.109375" style="303" customWidth="1"/>
    <col min="12771" max="13010" width="8.77734375" style="303"/>
    <col min="13011" max="13011" width="5.33203125" style="303" customWidth="1"/>
    <col min="13012" max="13012" width="12.44140625" style="303" customWidth="1"/>
    <col min="13013" max="13013" width="30.109375" style="303" customWidth="1"/>
    <col min="13014" max="13014" width="17.88671875" style="303" customWidth="1"/>
    <col min="13015" max="13015" width="21.6640625" style="303" customWidth="1"/>
    <col min="13016" max="13016" width="20" style="303" customWidth="1"/>
    <col min="13017" max="13018" width="10.77734375" style="303" customWidth="1"/>
    <col min="13019" max="13020" width="14.88671875" style="303" customWidth="1"/>
    <col min="13021" max="13021" width="18.33203125" style="303" customWidth="1"/>
    <col min="13022" max="13022" width="14.6640625" style="303" customWidth="1"/>
    <col min="13023" max="13023" width="15.5546875" style="303" customWidth="1"/>
    <col min="13024" max="13024" width="14.33203125" style="303" customWidth="1"/>
    <col min="13025" max="13025" width="16.88671875" style="303" customWidth="1"/>
    <col min="13026" max="13026" width="10.109375" style="303" customWidth="1"/>
    <col min="13027" max="13266" width="8.77734375" style="303"/>
    <col min="13267" max="13267" width="5.33203125" style="303" customWidth="1"/>
    <col min="13268" max="13268" width="12.44140625" style="303" customWidth="1"/>
    <col min="13269" max="13269" width="30.109375" style="303" customWidth="1"/>
    <col min="13270" max="13270" width="17.88671875" style="303" customWidth="1"/>
    <col min="13271" max="13271" width="21.6640625" style="303" customWidth="1"/>
    <col min="13272" max="13272" width="20" style="303" customWidth="1"/>
    <col min="13273" max="13274" width="10.77734375" style="303" customWidth="1"/>
    <col min="13275" max="13276" width="14.88671875" style="303" customWidth="1"/>
    <col min="13277" max="13277" width="18.33203125" style="303" customWidth="1"/>
    <col min="13278" max="13278" width="14.6640625" style="303" customWidth="1"/>
    <col min="13279" max="13279" width="15.5546875" style="303" customWidth="1"/>
    <col min="13280" max="13280" width="14.33203125" style="303" customWidth="1"/>
    <col min="13281" max="13281" width="16.88671875" style="303" customWidth="1"/>
    <col min="13282" max="13282" width="10.109375" style="303" customWidth="1"/>
    <col min="13283" max="13522" width="8.77734375" style="303"/>
    <col min="13523" max="13523" width="5.33203125" style="303" customWidth="1"/>
    <col min="13524" max="13524" width="12.44140625" style="303" customWidth="1"/>
    <col min="13525" max="13525" width="30.109375" style="303" customWidth="1"/>
    <col min="13526" max="13526" width="17.88671875" style="303" customWidth="1"/>
    <col min="13527" max="13527" width="21.6640625" style="303" customWidth="1"/>
    <col min="13528" max="13528" width="20" style="303" customWidth="1"/>
    <col min="13529" max="13530" width="10.77734375" style="303" customWidth="1"/>
    <col min="13531" max="13532" width="14.88671875" style="303" customWidth="1"/>
    <col min="13533" max="13533" width="18.33203125" style="303" customWidth="1"/>
    <col min="13534" max="13534" width="14.6640625" style="303" customWidth="1"/>
    <col min="13535" max="13535" width="15.5546875" style="303" customWidth="1"/>
    <col min="13536" max="13536" width="14.33203125" style="303" customWidth="1"/>
    <col min="13537" max="13537" width="16.88671875" style="303" customWidth="1"/>
    <col min="13538" max="13538" width="10.109375" style="303" customWidth="1"/>
    <col min="13539" max="13778" width="8.77734375" style="303"/>
    <col min="13779" max="13779" width="5.33203125" style="303" customWidth="1"/>
    <col min="13780" max="13780" width="12.44140625" style="303" customWidth="1"/>
    <col min="13781" max="13781" width="30.109375" style="303" customWidth="1"/>
    <col min="13782" max="13782" width="17.88671875" style="303" customWidth="1"/>
    <col min="13783" max="13783" width="21.6640625" style="303" customWidth="1"/>
    <col min="13784" max="13784" width="20" style="303" customWidth="1"/>
    <col min="13785" max="13786" width="10.77734375" style="303" customWidth="1"/>
    <col min="13787" max="13788" width="14.88671875" style="303" customWidth="1"/>
    <col min="13789" max="13789" width="18.33203125" style="303" customWidth="1"/>
    <col min="13790" max="13790" width="14.6640625" style="303" customWidth="1"/>
    <col min="13791" max="13791" width="15.5546875" style="303" customWidth="1"/>
    <col min="13792" max="13792" width="14.33203125" style="303" customWidth="1"/>
    <col min="13793" max="13793" width="16.88671875" style="303" customWidth="1"/>
    <col min="13794" max="13794" width="10.109375" style="303" customWidth="1"/>
    <col min="13795" max="14034" width="8.77734375" style="303"/>
    <col min="14035" max="14035" width="5.33203125" style="303" customWidth="1"/>
    <col min="14036" max="14036" width="12.44140625" style="303" customWidth="1"/>
    <col min="14037" max="14037" width="30.109375" style="303" customWidth="1"/>
    <col min="14038" max="14038" width="17.88671875" style="303" customWidth="1"/>
    <col min="14039" max="14039" width="21.6640625" style="303" customWidth="1"/>
    <col min="14040" max="14040" width="20" style="303" customWidth="1"/>
    <col min="14041" max="14042" width="10.77734375" style="303" customWidth="1"/>
    <col min="14043" max="14044" width="14.88671875" style="303" customWidth="1"/>
    <col min="14045" max="14045" width="18.33203125" style="303" customWidth="1"/>
    <col min="14046" max="14046" width="14.6640625" style="303" customWidth="1"/>
    <col min="14047" max="14047" width="15.5546875" style="303" customWidth="1"/>
    <col min="14048" max="14048" width="14.33203125" style="303" customWidth="1"/>
    <col min="14049" max="14049" width="16.88671875" style="303" customWidth="1"/>
    <col min="14050" max="14050" width="10.109375" style="303" customWidth="1"/>
    <col min="14051" max="14290" width="8.77734375" style="303"/>
    <col min="14291" max="14291" width="5.33203125" style="303" customWidth="1"/>
    <col min="14292" max="14292" width="12.44140625" style="303" customWidth="1"/>
    <col min="14293" max="14293" width="30.109375" style="303" customWidth="1"/>
    <col min="14294" max="14294" width="17.88671875" style="303" customWidth="1"/>
    <col min="14295" max="14295" width="21.6640625" style="303" customWidth="1"/>
    <col min="14296" max="14296" width="20" style="303" customWidth="1"/>
    <col min="14297" max="14298" width="10.77734375" style="303" customWidth="1"/>
    <col min="14299" max="14300" width="14.88671875" style="303" customWidth="1"/>
    <col min="14301" max="14301" width="18.33203125" style="303" customWidth="1"/>
    <col min="14302" max="14302" width="14.6640625" style="303" customWidth="1"/>
    <col min="14303" max="14303" width="15.5546875" style="303" customWidth="1"/>
    <col min="14304" max="14304" width="14.33203125" style="303" customWidth="1"/>
    <col min="14305" max="14305" width="16.88671875" style="303" customWidth="1"/>
    <col min="14306" max="14306" width="10.109375" style="303" customWidth="1"/>
    <col min="14307" max="14546" width="8.77734375" style="303"/>
    <col min="14547" max="14547" width="5.33203125" style="303" customWidth="1"/>
    <col min="14548" max="14548" width="12.44140625" style="303" customWidth="1"/>
    <col min="14549" max="14549" width="30.109375" style="303" customWidth="1"/>
    <col min="14550" max="14550" width="17.88671875" style="303" customWidth="1"/>
    <col min="14551" max="14551" width="21.6640625" style="303" customWidth="1"/>
    <col min="14552" max="14552" width="20" style="303" customWidth="1"/>
    <col min="14553" max="14554" width="10.77734375" style="303" customWidth="1"/>
    <col min="14555" max="14556" width="14.88671875" style="303" customWidth="1"/>
    <col min="14557" max="14557" width="18.33203125" style="303" customWidth="1"/>
    <col min="14558" max="14558" width="14.6640625" style="303" customWidth="1"/>
    <col min="14559" max="14559" width="15.5546875" style="303" customWidth="1"/>
    <col min="14560" max="14560" width="14.33203125" style="303" customWidth="1"/>
    <col min="14561" max="14561" width="16.88671875" style="303" customWidth="1"/>
    <col min="14562" max="14562" width="10.109375" style="303" customWidth="1"/>
    <col min="14563" max="14802" width="8.77734375" style="303"/>
    <col min="14803" max="14803" width="5.33203125" style="303" customWidth="1"/>
    <col min="14804" max="14804" width="12.44140625" style="303" customWidth="1"/>
    <col min="14805" max="14805" width="30.109375" style="303" customWidth="1"/>
    <col min="14806" max="14806" width="17.88671875" style="303" customWidth="1"/>
    <col min="14807" max="14807" width="21.6640625" style="303" customWidth="1"/>
    <col min="14808" max="14808" width="20" style="303" customWidth="1"/>
    <col min="14809" max="14810" width="10.77734375" style="303" customWidth="1"/>
    <col min="14811" max="14812" width="14.88671875" style="303" customWidth="1"/>
    <col min="14813" max="14813" width="18.33203125" style="303" customWidth="1"/>
    <col min="14814" max="14814" width="14.6640625" style="303" customWidth="1"/>
    <col min="14815" max="14815" width="15.5546875" style="303" customWidth="1"/>
    <col min="14816" max="14816" width="14.33203125" style="303" customWidth="1"/>
    <col min="14817" max="14817" width="16.88671875" style="303" customWidth="1"/>
    <col min="14818" max="14818" width="10.109375" style="303" customWidth="1"/>
    <col min="14819" max="15058" width="8.77734375" style="303"/>
    <col min="15059" max="15059" width="5.33203125" style="303" customWidth="1"/>
    <col min="15060" max="15060" width="12.44140625" style="303" customWidth="1"/>
    <col min="15061" max="15061" width="30.109375" style="303" customWidth="1"/>
    <col min="15062" max="15062" width="17.88671875" style="303" customWidth="1"/>
    <col min="15063" max="15063" width="21.6640625" style="303" customWidth="1"/>
    <col min="15064" max="15064" width="20" style="303" customWidth="1"/>
    <col min="15065" max="15066" width="10.77734375" style="303" customWidth="1"/>
    <col min="15067" max="15068" width="14.88671875" style="303" customWidth="1"/>
    <col min="15069" max="15069" width="18.33203125" style="303" customWidth="1"/>
    <col min="15070" max="15070" width="14.6640625" style="303" customWidth="1"/>
    <col min="15071" max="15071" width="15.5546875" style="303" customWidth="1"/>
    <col min="15072" max="15072" width="14.33203125" style="303" customWidth="1"/>
    <col min="15073" max="15073" width="16.88671875" style="303" customWidth="1"/>
    <col min="15074" max="15074" width="10.109375" style="303" customWidth="1"/>
    <col min="15075" max="15314" width="8.77734375" style="303"/>
    <col min="15315" max="15315" width="5.33203125" style="303" customWidth="1"/>
    <col min="15316" max="15316" width="12.44140625" style="303" customWidth="1"/>
    <col min="15317" max="15317" width="30.109375" style="303" customWidth="1"/>
    <col min="15318" max="15318" width="17.88671875" style="303" customWidth="1"/>
    <col min="15319" max="15319" width="21.6640625" style="303" customWidth="1"/>
    <col min="15320" max="15320" width="20" style="303" customWidth="1"/>
    <col min="15321" max="15322" width="10.77734375" style="303" customWidth="1"/>
    <col min="15323" max="15324" width="14.88671875" style="303" customWidth="1"/>
    <col min="15325" max="15325" width="18.33203125" style="303" customWidth="1"/>
    <col min="15326" max="15326" width="14.6640625" style="303" customWidth="1"/>
    <col min="15327" max="15327" width="15.5546875" style="303" customWidth="1"/>
    <col min="15328" max="15328" width="14.33203125" style="303" customWidth="1"/>
    <col min="15329" max="15329" width="16.88671875" style="303" customWidth="1"/>
    <col min="15330" max="15330" width="10.109375" style="303" customWidth="1"/>
    <col min="15331" max="15570" width="8.77734375" style="303"/>
    <col min="15571" max="15571" width="5.33203125" style="303" customWidth="1"/>
    <col min="15572" max="15572" width="12.44140625" style="303" customWidth="1"/>
    <col min="15573" max="15573" width="30.109375" style="303" customWidth="1"/>
    <col min="15574" max="15574" width="17.88671875" style="303" customWidth="1"/>
    <col min="15575" max="15575" width="21.6640625" style="303" customWidth="1"/>
    <col min="15576" max="15576" width="20" style="303" customWidth="1"/>
    <col min="15577" max="15578" width="10.77734375" style="303" customWidth="1"/>
    <col min="15579" max="15580" width="14.88671875" style="303" customWidth="1"/>
    <col min="15581" max="15581" width="18.33203125" style="303" customWidth="1"/>
    <col min="15582" max="15582" width="14.6640625" style="303" customWidth="1"/>
    <col min="15583" max="15583" width="15.5546875" style="303" customWidth="1"/>
    <col min="15584" max="15584" width="14.33203125" style="303" customWidth="1"/>
    <col min="15585" max="15585" width="16.88671875" style="303" customWidth="1"/>
    <col min="15586" max="15586" width="10.109375" style="303" customWidth="1"/>
    <col min="15587" max="15826" width="8.77734375" style="303"/>
    <col min="15827" max="15827" width="5.33203125" style="303" customWidth="1"/>
    <col min="15828" max="15828" width="12.44140625" style="303" customWidth="1"/>
    <col min="15829" max="15829" width="30.109375" style="303" customWidth="1"/>
    <col min="15830" max="15830" width="17.88671875" style="303" customWidth="1"/>
    <col min="15831" max="15831" width="21.6640625" style="303" customWidth="1"/>
    <col min="15832" max="15832" width="20" style="303" customWidth="1"/>
    <col min="15833" max="15834" width="10.77734375" style="303" customWidth="1"/>
    <col min="15835" max="15836" width="14.88671875" style="303" customWidth="1"/>
    <col min="15837" max="15837" width="18.33203125" style="303" customWidth="1"/>
    <col min="15838" max="15838" width="14.6640625" style="303" customWidth="1"/>
    <col min="15839" max="15839" width="15.5546875" style="303" customWidth="1"/>
    <col min="15840" max="15840" width="14.33203125" style="303" customWidth="1"/>
    <col min="15841" max="15841" width="16.88671875" style="303" customWidth="1"/>
    <col min="15842" max="15842" width="10.109375" style="303" customWidth="1"/>
    <col min="15843" max="16082" width="8.77734375" style="303"/>
    <col min="16083" max="16083" width="5.33203125" style="303" customWidth="1"/>
    <col min="16084" max="16084" width="12.44140625" style="303" customWidth="1"/>
    <col min="16085" max="16085" width="30.109375" style="303" customWidth="1"/>
    <col min="16086" max="16086" width="17.88671875" style="303" customWidth="1"/>
    <col min="16087" max="16087" width="21.6640625" style="303" customWidth="1"/>
    <col min="16088" max="16088" width="20" style="303" customWidth="1"/>
    <col min="16089" max="16090" width="10.77734375" style="303" customWidth="1"/>
    <col min="16091" max="16092" width="14.88671875" style="303" customWidth="1"/>
    <col min="16093" max="16093" width="18.33203125" style="303" customWidth="1"/>
    <col min="16094" max="16094" width="14.6640625" style="303" customWidth="1"/>
    <col min="16095" max="16095" width="15.5546875" style="303" customWidth="1"/>
    <col min="16096" max="16096" width="14.33203125" style="303" customWidth="1"/>
    <col min="16097" max="16097" width="16.88671875" style="303" customWidth="1"/>
    <col min="16098" max="16098" width="10.109375" style="303" customWidth="1"/>
    <col min="16099" max="16384" width="8.77734375" style="303"/>
  </cols>
  <sheetData>
    <row r="1" spans="1:17" s="307" customFormat="1" ht="30" x14ac:dyDescent="0.2">
      <c r="A1" s="320" t="s">
        <v>1</v>
      </c>
      <c r="B1" s="320" t="s">
        <v>609</v>
      </c>
      <c r="C1" s="320" t="s">
        <v>610</v>
      </c>
      <c r="D1" s="320" t="s">
        <v>611</v>
      </c>
      <c r="E1" s="320" t="s">
        <v>469</v>
      </c>
      <c r="F1" s="320" t="s">
        <v>612</v>
      </c>
      <c r="G1" s="320" t="s">
        <v>613</v>
      </c>
      <c r="H1" s="321" t="s">
        <v>614</v>
      </c>
      <c r="I1" s="321" t="s">
        <v>573</v>
      </c>
      <c r="J1" s="320" t="s">
        <v>615</v>
      </c>
      <c r="K1" s="320" t="s">
        <v>616</v>
      </c>
      <c r="L1" s="320" t="s">
        <v>617</v>
      </c>
      <c r="M1" s="320" t="s">
        <v>618</v>
      </c>
      <c r="N1" s="320" t="s">
        <v>619</v>
      </c>
      <c r="O1" s="320" t="s">
        <v>620</v>
      </c>
      <c r="P1" s="320" t="s">
        <v>467</v>
      </c>
      <c r="Q1" s="320" t="s">
        <v>29</v>
      </c>
    </row>
    <row r="2" spans="1:17" s="308" customFormat="1" ht="23.45" customHeight="1" x14ac:dyDescent="0.2">
      <c r="A2" s="292">
        <v>1</v>
      </c>
      <c r="B2" s="292" t="s">
        <v>621</v>
      </c>
      <c r="C2" s="293" t="s">
        <v>622</v>
      </c>
      <c r="D2" s="294" t="s">
        <v>623</v>
      </c>
      <c r="E2" s="294" t="s">
        <v>624</v>
      </c>
      <c r="F2" s="295" t="s">
        <v>625</v>
      </c>
      <c r="G2" s="296" t="s">
        <v>626</v>
      </c>
      <c r="H2" s="297">
        <v>43676</v>
      </c>
      <c r="I2" s="297">
        <v>44042</v>
      </c>
      <c r="J2" s="293" t="s">
        <v>694</v>
      </c>
      <c r="K2" s="293" t="s">
        <v>574</v>
      </c>
      <c r="L2" s="296" t="s">
        <v>627</v>
      </c>
      <c r="M2" s="293" t="s">
        <v>3</v>
      </c>
      <c r="N2" s="296" t="s">
        <v>33</v>
      </c>
      <c r="O2" s="296" t="s">
        <v>628</v>
      </c>
      <c r="P2" s="296" t="s">
        <v>468</v>
      </c>
      <c r="Q2" s="296" t="s">
        <v>247</v>
      </c>
    </row>
    <row r="3" spans="1:17" s="308" customFormat="1" ht="23.45" customHeight="1" x14ac:dyDescent="0.2">
      <c r="A3" s="292">
        <v>2</v>
      </c>
      <c r="B3" s="292" t="s">
        <v>629</v>
      </c>
      <c r="C3" s="293" t="s">
        <v>630</v>
      </c>
      <c r="D3" s="294" t="s">
        <v>631</v>
      </c>
      <c r="E3" s="294" t="s">
        <v>632</v>
      </c>
      <c r="F3" s="293">
        <v>12305757</v>
      </c>
      <c r="G3" s="292" t="s">
        <v>633</v>
      </c>
      <c r="H3" s="298">
        <v>43843</v>
      </c>
      <c r="I3" s="299">
        <v>44025</v>
      </c>
      <c r="J3" s="293" t="s">
        <v>694</v>
      </c>
      <c r="K3" s="293" t="s">
        <v>574</v>
      </c>
      <c r="L3" s="296" t="s">
        <v>627</v>
      </c>
      <c r="M3" s="293">
        <v>90891</v>
      </c>
      <c r="N3" s="296" t="s">
        <v>33</v>
      </c>
      <c r="O3" s="296" t="s">
        <v>628</v>
      </c>
      <c r="P3" s="296" t="s">
        <v>468</v>
      </c>
      <c r="Q3" s="296" t="s">
        <v>247</v>
      </c>
    </row>
    <row r="4" spans="1:17" s="308" customFormat="1" ht="23.45" customHeight="1" x14ac:dyDescent="0.2">
      <c r="A4" s="292">
        <v>3</v>
      </c>
      <c r="B4" s="292" t="s">
        <v>635</v>
      </c>
      <c r="C4" s="293" t="s">
        <v>636</v>
      </c>
      <c r="D4" s="294" t="s">
        <v>33</v>
      </c>
      <c r="E4" s="294" t="s">
        <v>637</v>
      </c>
      <c r="F4" s="293" t="s">
        <v>638</v>
      </c>
      <c r="G4" s="296" t="s">
        <v>626</v>
      </c>
      <c r="H4" s="298">
        <v>43924</v>
      </c>
      <c r="I4" s="299">
        <v>44289</v>
      </c>
      <c r="J4" s="293" t="s">
        <v>639</v>
      </c>
      <c r="K4" s="293" t="s">
        <v>574</v>
      </c>
      <c r="L4" s="296" t="s">
        <v>468</v>
      </c>
      <c r="M4" s="293">
        <v>81008</v>
      </c>
      <c r="N4" s="296" t="s">
        <v>33</v>
      </c>
      <c r="O4" s="296" t="s">
        <v>640</v>
      </c>
      <c r="P4" s="296" t="s">
        <v>468</v>
      </c>
      <c r="Q4" s="296" t="s">
        <v>247</v>
      </c>
    </row>
    <row r="5" spans="1:17" s="308" customFormat="1" ht="23.45" customHeight="1" x14ac:dyDescent="0.2">
      <c r="A5" s="292">
        <v>4</v>
      </c>
      <c r="B5" s="292" t="s">
        <v>641</v>
      </c>
      <c r="C5" s="293" t="s">
        <v>636</v>
      </c>
      <c r="D5" s="294" t="s">
        <v>33</v>
      </c>
      <c r="E5" s="294" t="s">
        <v>637</v>
      </c>
      <c r="F5" s="293" t="s">
        <v>642</v>
      </c>
      <c r="G5" s="296" t="s">
        <v>626</v>
      </c>
      <c r="H5" s="298">
        <v>43924</v>
      </c>
      <c r="I5" s="299">
        <v>44289</v>
      </c>
      <c r="J5" s="293" t="s">
        <v>639</v>
      </c>
      <c r="K5" s="293" t="s">
        <v>574</v>
      </c>
      <c r="L5" s="296" t="s">
        <v>468</v>
      </c>
      <c r="M5" s="293">
        <v>81009</v>
      </c>
      <c r="N5" s="296" t="s">
        <v>33</v>
      </c>
      <c r="O5" s="296" t="s">
        <v>640</v>
      </c>
      <c r="P5" s="296" t="s">
        <v>468</v>
      </c>
      <c r="Q5" s="296" t="s">
        <v>247</v>
      </c>
    </row>
    <row r="6" spans="1:17" s="308" customFormat="1" ht="23.45" customHeight="1" x14ac:dyDescent="0.2">
      <c r="A6" s="292">
        <v>5</v>
      </c>
      <c r="B6" s="292" t="s">
        <v>643</v>
      </c>
      <c r="C6" s="293" t="s">
        <v>636</v>
      </c>
      <c r="D6" s="294" t="s">
        <v>33</v>
      </c>
      <c r="E6" s="294" t="s">
        <v>637</v>
      </c>
      <c r="F6" s="293" t="s">
        <v>644</v>
      </c>
      <c r="G6" s="296" t="s">
        <v>626</v>
      </c>
      <c r="H6" s="298">
        <v>43853</v>
      </c>
      <c r="I6" s="299">
        <v>44219</v>
      </c>
      <c r="J6" s="293" t="s">
        <v>639</v>
      </c>
      <c r="K6" s="293" t="s">
        <v>574</v>
      </c>
      <c r="L6" s="296" t="s">
        <v>468</v>
      </c>
      <c r="M6" s="293">
        <v>81010</v>
      </c>
      <c r="N6" s="296" t="s">
        <v>33</v>
      </c>
      <c r="O6" s="296" t="s">
        <v>628</v>
      </c>
      <c r="P6" s="296" t="s">
        <v>468</v>
      </c>
      <c r="Q6" s="296" t="s">
        <v>247</v>
      </c>
    </row>
    <row r="7" spans="1:17" s="308" customFormat="1" ht="23.45" customHeight="1" x14ac:dyDescent="0.2">
      <c r="A7" s="292">
        <v>6</v>
      </c>
      <c r="B7" s="292" t="s">
        <v>645</v>
      </c>
      <c r="C7" s="293" t="s">
        <v>636</v>
      </c>
      <c r="D7" s="294" t="s">
        <v>33</v>
      </c>
      <c r="E7" s="294" t="s">
        <v>637</v>
      </c>
      <c r="F7" s="293" t="s">
        <v>646</v>
      </c>
      <c r="G7" s="296" t="s">
        <v>626</v>
      </c>
      <c r="H7" s="298">
        <v>43853</v>
      </c>
      <c r="I7" s="299">
        <v>44219</v>
      </c>
      <c r="J7" s="293" t="s">
        <v>639</v>
      </c>
      <c r="K7" s="293" t="s">
        <v>574</v>
      </c>
      <c r="L7" s="296" t="s">
        <v>468</v>
      </c>
      <c r="M7" s="293">
        <v>81011</v>
      </c>
      <c r="N7" s="296" t="s">
        <v>33</v>
      </c>
      <c r="O7" s="296" t="s">
        <v>628</v>
      </c>
      <c r="P7" s="296" t="s">
        <v>468</v>
      </c>
      <c r="Q7" s="296" t="s">
        <v>247</v>
      </c>
    </row>
    <row r="8" spans="1:17" s="308" customFormat="1" ht="23.45" customHeight="1" x14ac:dyDescent="0.2">
      <c r="A8" s="292">
        <v>7</v>
      </c>
      <c r="B8" s="292" t="s">
        <v>647</v>
      </c>
      <c r="C8" s="293" t="s">
        <v>636</v>
      </c>
      <c r="D8" s="294" t="s">
        <v>33</v>
      </c>
      <c r="E8" s="294" t="s">
        <v>637</v>
      </c>
      <c r="F8" s="293" t="s">
        <v>648</v>
      </c>
      <c r="G8" s="296" t="s">
        <v>626</v>
      </c>
      <c r="H8" s="298">
        <v>43854</v>
      </c>
      <c r="I8" s="299">
        <v>44220</v>
      </c>
      <c r="J8" s="293" t="s">
        <v>639</v>
      </c>
      <c r="K8" s="293" t="s">
        <v>574</v>
      </c>
      <c r="L8" s="296" t="s">
        <v>468</v>
      </c>
      <c r="M8" s="293">
        <v>81012</v>
      </c>
      <c r="N8" s="296" t="s">
        <v>33</v>
      </c>
      <c r="O8" s="296" t="s">
        <v>628</v>
      </c>
      <c r="P8" s="296" t="s">
        <v>468</v>
      </c>
      <c r="Q8" s="296" t="s">
        <v>247</v>
      </c>
    </row>
    <row r="9" spans="1:17" s="308" customFormat="1" ht="23.45" customHeight="1" x14ac:dyDescent="0.2">
      <c r="A9" s="292">
        <v>8</v>
      </c>
      <c r="B9" s="292" t="s">
        <v>649</v>
      </c>
      <c r="C9" s="293" t="s">
        <v>636</v>
      </c>
      <c r="D9" s="294" t="s">
        <v>33</v>
      </c>
      <c r="E9" s="294" t="s">
        <v>637</v>
      </c>
      <c r="F9" s="293" t="s">
        <v>650</v>
      </c>
      <c r="G9" s="296" t="s">
        <v>626</v>
      </c>
      <c r="H9" s="298">
        <v>43854</v>
      </c>
      <c r="I9" s="299">
        <v>44220</v>
      </c>
      <c r="J9" s="293" t="s">
        <v>639</v>
      </c>
      <c r="K9" s="293" t="s">
        <v>574</v>
      </c>
      <c r="L9" s="296" t="s">
        <v>468</v>
      </c>
      <c r="M9" s="293">
        <v>81013</v>
      </c>
      <c r="N9" s="296" t="s">
        <v>33</v>
      </c>
      <c r="O9" s="296" t="s">
        <v>628</v>
      </c>
      <c r="P9" s="296" t="s">
        <v>468</v>
      </c>
      <c r="Q9" s="296" t="s">
        <v>247</v>
      </c>
    </row>
    <row r="10" spans="1:17" s="308" customFormat="1" ht="23.45" customHeight="1" x14ac:dyDescent="0.2">
      <c r="A10" s="292">
        <v>9</v>
      </c>
      <c r="B10" s="292" t="s">
        <v>651</v>
      </c>
      <c r="C10" s="293" t="s">
        <v>636</v>
      </c>
      <c r="D10" s="294" t="s">
        <v>33</v>
      </c>
      <c r="E10" s="294" t="s">
        <v>637</v>
      </c>
      <c r="F10" s="293" t="s">
        <v>652</v>
      </c>
      <c r="G10" s="296" t="s">
        <v>626</v>
      </c>
      <c r="H10" s="298">
        <v>43859</v>
      </c>
      <c r="I10" s="299">
        <v>44225</v>
      </c>
      <c r="J10" s="293" t="s">
        <v>639</v>
      </c>
      <c r="K10" s="293" t="s">
        <v>574</v>
      </c>
      <c r="L10" s="296" t="s">
        <v>468</v>
      </c>
      <c r="M10" s="293">
        <v>81014</v>
      </c>
      <c r="N10" s="296" t="s">
        <v>33</v>
      </c>
      <c r="O10" s="296" t="s">
        <v>628</v>
      </c>
      <c r="P10" s="296" t="s">
        <v>468</v>
      </c>
      <c r="Q10" s="296" t="s">
        <v>247</v>
      </c>
    </row>
    <row r="11" spans="1:17" s="308" customFormat="1" ht="23.45" customHeight="1" x14ac:dyDescent="0.2">
      <c r="A11" s="292">
        <v>10</v>
      </c>
      <c r="B11" s="292" t="s">
        <v>653</v>
      </c>
      <c r="C11" s="293" t="s">
        <v>630</v>
      </c>
      <c r="D11" s="294" t="s">
        <v>631</v>
      </c>
      <c r="E11" s="294" t="s">
        <v>632</v>
      </c>
      <c r="F11" s="293">
        <v>12200404</v>
      </c>
      <c r="G11" s="292" t="s">
        <v>633</v>
      </c>
      <c r="H11" s="298">
        <v>43843</v>
      </c>
      <c r="I11" s="299">
        <v>44025</v>
      </c>
      <c r="J11" s="293" t="s">
        <v>694</v>
      </c>
      <c r="K11" s="293" t="s">
        <v>574</v>
      </c>
      <c r="L11" s="296" t="s">
        <v>627</v>
      </c>
      <c r="M11" s="293">
        <v>90038</v>
      </c>
      <c r="N11" s="296" t="s">
        <v>33</v>
      </c>
      <c r="O11" s="296" t="s">
        <v>628</v>
      </c>
      <c r="P11" s="296" t="s">
        <v>468</v>
      </c>
      <c r="Q11" s="296" t="s">
        <v>247</v>
      </c>
    </row>
    <row r="12" spans="1:17" s="308" customFormat="1" ht="23.45" customHeight="1" x14ac:dyDescent="0.2">
      <c r="A12" s="292">
        <v>11</v>
      </c>
      <c r="B12" s="292" t="s">
        <v>654</v>
      </c>
      <c r="C12" s="293" t="s">
        <v>630</v>
      </c>
      <c r="D12" s="294" t="s">
        <v>631</v>
      </c>
      <c r="E12" s="294" t="s">
        <v>632</v>
      </c>
      <c r="F12" s="293">
        <v>12303279</v>
      </c>
      <c r="G12" s="292" t="s">
        <v>633</v>
      </c>
      <c r="H12" s="298">
        <v>43843</v>
      </c>
      <c r="I12" s="299">
        <v>44025</v>
      </c>
      <c r="J12" s="293" t="s">
        <v>694</v>
      </c>
      <c r="K12" s="293" t="s">
        <v>574</v>
      </c>
      <c r="L12" s="296" t="s">
        <v>627</v>
      </c>
      <c r="M12" s="293">
        <v>90018</v>
      </c>
      <c r="N12" s="296" t="s">
        <v>33</v>
      </c>
      <c r="O12" s="296" t="s">
        <v>628</v>
      </c>
      <c r="P12" s="296" t="s">
        <v>468</v>
      </c>
      <c r="Q12" s="296" t="s">
        <v>247</v>
      </c>
    </row>
    <row r="13" spans="1:17" s="308" customFormat="1" ht="23.45" customHeight="1" x14ac:dyDescent="0.2">
      <c r="A13" s="292">
        <v>12</v>
      </c>
      <c r="B13" s="292" t="s">
        <v>655</v>
      </c>
      <c r="C13" s="293" t="s">
        <v>656</v>
      </c>
      <c r="D13" s="294" t="s">
        <v>33</v>
      </c>
      <c r="E13" s="294" t="s">
        <v>30</v>
      </c>
      <c r="F13" s="293" t="s">
        <v>254</v>
      </c>
      <c r="G13" s="292" t="s">
        <v>633</v>
      </c>
      <c r="H13" s="297">
        <v>43795</v>
      </c>
      <c r="I13" s="299">
        <v>43977</v>
      </c>
      <c r="J13" s="293" t="s">
        <v>639</v>
      </c>
      <c r="K13" s="293" t="s">
        <v>574</v>
      </c>
      <c r="L13" s="296" t="s">
        <v>468</v>
      </c>
      <c r="M13" s="293" t="s">
        <v>254</v>
      </c>
      <c r="N13" s="296" t="s">
        <v>33</v>
      </c>
      <c r="O13" s="296" t="s">
        <v>628</v>
      </c>
      <c r="P13" s="296" t="s">
        <v>468</v>
      </c>
      <c r="Q13" s="296" t="s">
        <v>247</v>
      </c>
    </row>
    <row r="14" spans="1:17" s="308" customFormat="1" ht="23.45" customHeight="1" x14ac:dyDescent="0.2">
      <c r="A14" s="292">
        <v>13</v>
      </c>
      <c r="B14" s="292" t="s">
        <v>657</v>
      </c>
      <c r="C14" s="293" t="s">
        <v>658</v>
      </c>
      <c r="D14" s="294" t="s">
        <v>33</v>
      </c>
      <c r="E14" s="294" t="s">
        <v>30</v>
      </c>
      <c r="F14" s="293" t="s">
        <v>256</v>
      </c>
      <c r="G14" s="292" t="s">
        <v>633</v>
      </c>
      <c r="H14" s="297">
        <v>43795</v>
      </c>
      <c r="I14" s="299">
        <v>43977</v>
      </c>
      <c r="J14" s="293" t="s">
        <v>639</v>
      </c>
      <c r="K14" s="293" t="s">
        <v>574</v>
      </c>
      <c r="L14" s="296" t="s">
        <v>468</v>
      </c>
      <c r="M14" s="293" t="s">
        <v>256</v>
      </c>
      <c r="N14" s="296" t="s">
        <v>33</v>
      </c>
      <c r="O14" s="296" t="s">
        <v>659</v>
      </c>
      <c r="P14" s="296" t="s">
        <v>468</v>
      </c>
      <c r="Q14" s="296" t="s">
        <v>247</v>
      </c>
    </row>
    <row r="15" spans="1:17" s="308" customFormat="1" ht="23.45" customHeight="1" x14ac:dyDescent="0.2">
      <c r="A15" s="292">
        <v>14</v>
      </c>
      <c r="B15" s="292" t="s">
        <v>660</v>
      </c>
      <c r="C15" s="293" t="s">
        <v>661</v>
      </c>
      <c r="D15" s="294" t="s">
        <v>33</v>
      </c>
      <c r="E15" s="294" t="s">
        <v>3</v>
      </c>
      <c r="F15" s="293" t="s">
        <v>662</v>
      </c>
      <c r="G15" s="292" t="s">
        <v>633</v>
      </c>
      <c r="H15" s="298">
        <v>43846</v>
      </c>
      <c r="I15" s="299">
        <v>44028</v>
      </c>
      <c r="J15" s="293" t="s">
        <v>639</v>
      </c>
      <c r="K15" s="293" t="s">
        <v>574</v>
      </c>
      <c r="L15" s="296" t="s">
        <v>468</v>
      </c>
      <c r="M15" s="293" t="s">
        <v>662</v>
      </c>
      <c r="N15" s="296" t="s">
        <v>33</v>
      </c>
      <c r="O15" s="296" t="s">
        <v>628</v>
      </c>
      <c r="P15" s="296" t="s">
        <v>468</v>
      </c>
      <c r="Q15" s="296" t="s">
        <v>247</v>
      </c>
    </row>
    <row r="16" spans="1:17" s="308" customFormat="1" ht="23.45" customHeight="1" x14ac:dyDescent="0.2">
      <c r="A16" s="292">
        <v>15</v>
      </c>
      <c r="B16" s="292" t="s">
        <v>663</v>
      </c>
      <c r="C16" s="293" t="s">
        <v>664</v>
      </c>
      <c r="D16" s="294" t="s">
        <v>33</v>
      </c>
      <c r="E16" s="294" t="s">
        <v>3</v>
      </c>
      <c r="F16" s="293" t="s">
        <v>665</v>
      </c>
      <c r="G16" s="292" t="s">
        <v>633</v>
      </c>
      <c r="H16" s="297">
        <v>43796</v>
      </c>
      <c r="I16" s="299">
        <v>43978</v>
      </c>
      <c r="J16" s="293" t="s">
        <v>639</v>
      </c>
      <c r="K16" s="293" t="s">
        <v>574</v>
      </c>
      <c r="L16" s="296" t="s">
        <v>468</v>
      </c>
      <c r="M16" s="293" t="s">
        <v>665</v>
      </c>
      <c r="N16" s="296" t="s">
        <v>33</v>
      </c>
      <c r="O16" s="296" t="s">
        <v>659</v>
      </c>
      <c r="P16" s="296" t="s">
        <v>468</v>
      </c>
      <c r="Q16" s="296" t="s">
        <v>247</v>
      </c>
    </row>
    <row r="17" spans="1:17" s="308" customFormat="1" ht="23.45" customHeight="1" x14ac:dyDescent="0.2">
      <c r="A17" s="292">
        <v>16</v>
      </c>
      <c r="B17" s="292" t="s">
        <v>666</v>
      </c>
      <c r="C17" s="293" t="s">
        <v>667</v>
      </c>
      <c r="D17" s="294" t="s">
        <v>33</v>
      </c>
      <c r="E17" s="294" t="s">
        <v>668</v>
      </c>
      <c r="F17" s="293" t="s">
        <v>668</v>
      </c>
      <c r="G17" s="292" t="s">
        <v>633</v>
      </c>
      <c r="H17" s="298">
        <v>43846</v>
      </c>
      <c r="I17" s="299">
        <v>44028</v>
      </c>
      <c r="J17" s="293" t="s">
        <v>639</v>
      </c>
      <c r="K17" s="293" t="s">
        <v>574</v>
      </c>
      <c r="L17" s="296" t="s">
        <v>468</v>
      </c>
      <c r="M17" s="293" t="s">
        <v>668</v>
      </c>
      <c r="N17" s="296" t="s">
        <v>33</v>
      </c>
      <c r="O17" s="296" t="s">
        <v>628</v>
      </c>
      <c r="P17" s="296" t="s">
        <v>468</v>
      </c>
      <c r="Q17" s="296" t="s">
        <v>247</v>
      </c>
    </row>
    <row r="18" spans="1:17" s="308" customFormat="1" ht="23.45" customHeight="1" x14ac:dyDescent="0.2">
      <c r="A18" s="292">
        <v>17</v>
      </c>
      <c r="B18" s="292" t="s">
        <v>669</v>
      </c>
      <c r="C18" s="293" t="s">
        <v>630</v>
      </c>
      <c r="D18" s="294" t="s">
        <v>631</v>
      </c>
      <c r="E18" s="294" t="s">
        <v>632</v>
      </c>
      <c r="F18" s="293">
        <v>12315717</v>
      </c>
      <c r="G18" s="292" t="s">
        <v>633</v>
      </c>
      <c r="H18" s="298">
        <v>43843</v>
      </c>
      <c r="I18" s="299">
        <v>44025</v>
      </c>
      <c r="J18" s="293" t="s">
        <v>694</v>
      </c>
      <c r="K18" s="293" t="s">
        <v>574</v>
      </c>
      <c r="L18" s="296" t="s">
        <v>627</v>
      </c>
      <c r="M18" s="293">
        <v>90913</v>
      </c>
      <c r="N18" s="296" t="s">
        <v>33</v>
      </c>
      <c r="O18" s="296" t="s">
        <v>628</v>
      </c>
      <c r="P18" s="296" t="s">
        <v>468</v>
      </c>
      <c r="Q18" s="296" t="s">
        <v>247</v>
      </c>
    </row>
    <row r="19" spans="1:17" s="308" customFormat="1" ht="23.45" customHeight="1" x14ac:dyDescent="0.2">
      <c r="A19" s="292">
        <v>18</v>
      </c>
      <c r="B19" s="292" t="s">
        <v>670</v>
      </c>
      <c r="C19" s="293" t="s">
        <v>636</v>
      </c>
      <c r="D19" s="294" t="s">
        <v>33</v>
      </c>
      <c r="E19" s="294" t="s">
        <v>671</v>
      </c>
      <c r="F19" s="293" t="s">
        <v>672</v>
      </c>
      <c r="G19" s="296" t="s">
        <v>626</v>
      </c>
      <c r="H19" s="298">
        <v>43859</v>
      </c>
      <c r="I19" s="299">
        <v>44225</v>
      </c>
      <c r="J19" s="293" t="s">
        <v>639</v>
      </c>
      <c r="K19" s="293" t="s">
        <v>574</v>
      </c>
      <c r="L19" s="296" t="s">
        <v>468</v>
      </c>
      <c r="M19" s="293">
        <v>81020</v>
      </c>
      <c r="N19" s="296" t="s">
        <v>33</v>
      </c>
      <c r="O19" s="296" t="s">
        <v>628</v>
      </c>
      <c r="P19" s="296" t="s">
        <v>468</v>
      </c>
      <c r="Q19" s="296" t="s">
        <v>247</v>
      </c>
    </row>
    <row r="20" spans="1:17" s="308" customFormat="1" ht="23.45" customHeight="1" x14ac:dyDescent="0.2">
      <c r="A20" s="292">
        <v>19</v>
      </c>
      <c r="B20" s="292" t="s">
        <v>673</v>
      </c>
      <c r="C20" s="293" t="s">
        <v>636</v>
      </c>
      <c r="D20" s="294" t="s">
        <v>33</v>
      </c>
      <c r="E20" s="294" t="s">
        <v>671</v>
      </c>
      <c r="F20" s="293" t="s">
        <v>674</v>
      </c>
      <c r="G20" s="296" t="s">
        <v>626</v>
      </c>
      <c r="H20" s="298">
        <v>43859</v>
      </c>
      <c r="I20" s="299">
        <v>44225</v>
      </c>
      <c r="J20" s="293" t="s">
        <v>639</v>
      </c>
      <c r="K20" s="293" t="s">
        <v>574</v>
      </c>
      <c r="L20" s="296" t="s">
        <v>468</v>
      </c>
      <c r="M20" s="293">
        <v>81021</v>
      </c>
      <c r="N20" s="296" t="s">
        <v>33</v>
      </c>
      <c r="O20" s="296" t="s">
        <v>628</v>
      </c>
      <c r="P20" s="296" t="s">
        <v>468</v>
      </c>
      <c r="Q20" s="296" t="s">
        <v>247</v>
      </c>
    </row>
    <row r="21" spans="1:17" s="308" customFormat="1" ht="23.45" customHeight="1" x14ac:dyDescent="0.2">
      <c r="A21" s="292">
        <v>20</v>
      </c>
      <c r="B21" s="292" t="s">
        <v>675</v>
      </c>
      <c r="C21" s="293" t="s">
        <v>636</v>
      </c>
      <c r="D21" s="294" t="s">
        <v>33</v>
      </c>
      <c r="E21" s="294" t="s">
        <v>671</v>
      </c>
      <c r="F21" s="293" t="s">
        <v>676</v>
      </c>
      <c r="G21" s="296" t="s">
        <v>626</v>
      </c>
      <c r="H21" s="298">
        <v>43859</v>
      </c>
      <c r="I21" s="299">
        <v>44225</v>
      </c>
      <c r="J21" s="293" t="s">
        <v>639</v>
      </c>
      <c r="K21" s="293" t="s">
        <v>574</v>
      </c>
      <c r="L21" s="296" t="s">
        <v>468</v>
      </c>
      <c r="M21" s="293">
        <v>81022</v>
      </c>
      <c r="N21" s="296" t="s">
        <v>33</v>
      </c>
      <c r="O21" s="296" t="s">
        <v>628</v>
      </c>
      <c r="P21" s="296" t="s">
        <v>468</v>
      </c>
      <c r="Q21" s="296" t="s">
        <v>247</v>
      </c>
    </row>
    <row r="22" spans="1:17" s="308" customFormat="1" ht="23.45" customHeight="1" x14ac:dyDescent="0.2">
      <c r="A22" s="292">
        <v>21</v>
      </c>
      <c r="B22" s="292" t="s">
        <v>677</v>
      </c>
      <c r="C22" s="293" t="s">
        <v>636</v>
      </c>
      <c r="D22" s="294" t="s">
        <v>33</v>
      </c>
      <c r="E22" s="294" t="s">
        <v>671</v>
      </c>
      <c r="F22" s="293" t="s">
        <v>678</v>
      </c>
      <c r="G22" s="296" t="s">
        <v>626</v>
      </c>
      <c r="H22" s="298">
        <v>43860</v>
      </c>
      <c r="I22" s="299">
        <v>44226</v>
      </c>
      <c r="J22" s="293" t="s">
        <v>639</v>
      </c>
      <c r="K22" s="293" t="s">
        <v>574</v>
      </c>
      <c r="L22" s="296" t="s">
        <v>468</v>
      </c>
      <c r="M22" s="293">
        <v>81018</v>
      </c>
      <c r="N22" s="296" t="s">
        <v>33</v>
      </c>
      <c r="O22" s="296" t="s">
        <v>628</v>
      </c>
      <c r="P22" s="296" t="s">
        <v>468</v>
      </c>
      <c r="Q22" s="296" t="s">
        <v>247</v>
      </c>
    </row>
    <row r="23" spans="1:17" s="308" customFormat="1" ht="23.45" customHeight="1" x14ac:dyDescent="0.2">
      <c r="A23" s="292">
        <v>22</v>
      </c>
      <c r="B23" s="292" t="s">
        <v>679</v>
      </c>
      <c r="C23" s="293" t="s">
        <v>636</v>
      </c>
      <c r="D23" s="294" t="s">
        <v>33</v>
      </c>
      <c r="E23" s="294" t="s">
        <v>671</v>
      </c>
      <c r="F23" s="293" t="s">
        <v>680</v>
      </c>
      <c r="G23" s="296" t="s">
        <v>626</v>
      </c>
      <c r="H23" s="298">
        <v>43860</v>
      </c>
      <c r="I23" s="299">
        <v>44226</v>
      </c>
      <c r="J23" s="293" t="s">
        <v>639</v>
      </c>
      <c r="K23" s="293" t="s">
        <v>574</v>
      </c>
      <c r="L23" s="296" t="s">
        <v>468</v>
      </c>
      <c r="M23" s="293">
        <v>81019</v>
      </c>
      <c r="N23" s="296" t="s">
        <v>33</v>
      </c>
      <c r="O23" s="296" t="s">
        <v>640</v>
      </c>
      <c r="P23" s="296" t="s">
        <v>468</v>
      </c>
      <c r="Q23" s="296" t="s">
        <v>247</v>
      </c>
    </row>
    <row r="24" spans="1:17" s="308" customFormat="1" ht="23.45" customHeight="1" x14ac:dyDescent="0.2">
      <c r="A24" s="292">
        <v>23</v>
      </c>
      <c r="B24" s="292" t="s">
        <v>681</v>
      </c>
      <c r="C24" s="293" t="s">
        <v>636</v>
      </c>
      <c r="D24" s="294" t="s">
        <v>33</v>
      </c>
      <c r="E24" s="294" t="s">
        <v>671</v>
      </c>
      <c r="F24" s="293" t="s">
        <v>682</v>
      </c>
      <c r="G24" s="296" t="s">
        <v>626</v>
      </c>
      <c r="H24" s="298">
        <v>43923</v>
      </c>
      <c r="I24" s="299">
        <v>44288</v>
      </c>
      <c r="J24" s="293" t="s">
        <v>639</v>
      </c>
      <c r="K24" s="293" t="s">
        <v>574</v>
      </c>
      <c r="L24" s="296" t="s">
        <v>468</v>
      </c>
      <c r="M24" s="293">
        <v>81017</v>
      </c>
      <c r="N24" s="296" t="s">
        <v>33</v>
      </c>
      <c r="O24" s="296" t="s">
        <v>640</v>
      </c>
      <c r="P24" s="296" t="s">
        <v>468</v>
      </c>
      <c r="Q24" s="296" t="s">
        <v>247</v>
      </c>
    </row>
    <row r="25" spans="1:17" s="308" customFormat="1" ht="23.45" customHeight="1" x14ac:dyDescent="0.2">
      <c r="A25" s="292">
        <v>24</v>
      </c>
      <c r="B25" s="292" t="s">
        <v>683</v>
      </c>
      <c r="C25" s="293" t="s">
        <v>636</v>
      </c>
      <c r="D25" s="294" t="s">
        <v>33</v>
      </c>
      <c r="E25" s="294" t="s">
        <v>671</v>
      </c>
      <c r="F25" s="293" t="s">
        <v>684</v>
      </c>
      <c r="G25" s="296" t="s">
        <v>626</v>
      </c>
      <c r="H25" s="298">
        <v>43860</v>
      </c>
      <c r="I25" s="299">
        <v>44226</v>
      </c>
      <c r="J25" s="293" t="s">
        <v>639</v>
      </c>
      <c r="K25" s="293" t="s">
        <v>574</v>
      </c>
      <c r="L25" s="296" t="s">
        <v>468</v>
      </c>
      <c r="M25" s="293">
        <v>81023</v>
      </c>
      <c r="N25" s="296" t="s">
        <v>33</v>
      </c>
      <c r="O25" s="296" t="s">
        <v>628</v>
      </c>
      <c r="P25" s="296" t="s">
        <v>468</v>
      </c>
      <c r="Q25" s="296" t="s">
        <v>247</v>
      </c>
    </row>
    <row r="26" spans="1:17" s="308" customFormat="1" ht="23.45" customHeight="1" x14ac:dyDescent="0.2">
      <c r="A26" s="292">
        <v>25</v>
      </c>
      <c r="B26" s="292" t="s">
        <v>685</v>
      </c>
      <c r="C26" s="293" t="s">
        <v>636</v>
      </c>
      <c r="D26" s="294" t="s">
        <v>33</v>
      </c>
      <c r="E26" s="294" t="s">
        <v>671</v>
      </c>
      <c r="F26" s="293" t="s">
        <v>686</v>
      </c>
      <c r="G26" s="296" t="s">
        <v>626</v>
      </c>
      <c r="H26" s="298">
        <v>43860</v>
      </c>
      <c r="I26" s="299">
        <v>44226</v>
      </c>
      <c r="J26" s="293" t="s">
        <v>639</v>
      </c>
      <c r="K26" s="293" t="s">
        <v>574</v>
      </c>
      <c r="L26" s="296" t="s">
        <v>468</v>
      </c>
      <c r="M26" s="293">
        <v>81016</v>
      </c>
      <c r="N26" s="296" t="s">
        <v>33</v>
      </c>
      <c r="O26" s="296" t="s">
        <v>628</v>
      </c>
      <c r="P26" s="296" t="s">
        <v>468</v>
      </c>
      <c r="Q26" s="296" t="s">
        <v>247</v>
      </c>
    </row>
    <row r="27" spans="1:17" s="308" customFormat="1" ht="23.45" customHeight="1" x14ac:dyDescent="0.2">
      <c r="A27" s="292">
        <v>26</v>
      </c>
      <c r="B27" s="292" t="s">
        <v>687</v>
      </c>
      <c r="C27" s="293" t="s">
        <v>688</v>
      </c>
      <c r="D27" s="294" t="s">
        <v>623</v>
      </c>
      <c r="E27" s="294">
        <v>110</v>
      </c>
      <c r="F27" s="293">
        <v>85730619</v>
      </c>
      <c r="G27" s="296" t="s">
        <v>626</v>
      </c>
      <c r="H27" s="298">
        <v>43815</v>
      </c>
      <c r="I27" s="299">
        <v>44181</v>
      </c>
      <c r="J27" s="293" t="s">
        <v>694</v>
      </c>
      <c r="K27" s="293" t="s">
        <v>574</v>
      </c>
      <c r="L27" s="296" t="s">
        <v>627</v>
      </c>
      <c r="M27" s="293">
        <v>96263</v>
      </c>
      <c r="N27" s="296" t="s">
        <v>33</v>
      </c>
      <c r="O27" s="296" t="s">
        <v>628</v>
      </c>
      <c r="P27" s="296" t="s">
        <v>468</v>
      </c>
      <c r="Q27" s="296" t="s">
        <v>247</v>
      </c>
    </row>
    <row r="28" spans="1:17" s="308" customFormat="1" ht="23.45" customHeight="1" x14ac:dyDescent="0.2">
      <c r="A28" s="292">
        <v>27</v>
      </c>
      <c r="B28" s="292" t="s">
        <v>689</v>
      </c>
      <c r="C28" s="293" t="s">
        <v>688</v>
      </c>
      <c r="D28" s="294" t="s">
        <v>623</v>
      </c>
      <c r="E28" s="294">
        <v>179</v>
      </c>
      <c r="F28" s="293">
        <v>90240092</v>
      </c>
      <c r="G28" s="296" t="s">
        <v>626</v>
      </c>
      <c r="H28" s="298">
        <v>43874</v>
      </c>
      <c r="I28" s="298">
        <v>44240</v>
      </c>
      <c r="J28" s="293" t="s">
        <v>694</v>
      </c>
      <c r="K28" s="293" t="s">
        <v>574</v>
      </c>
      <c r="L28" s="296" t="s">
        <v>627</v>
      </c>
      <c r="M28" s="293">
        <v>91368</v>
      </c>
      <c r="N28" s="296" t="s">
        <v>33</v>
      </c>
      <c r="O28" s="296" t="s">
        <v>628</v>
      </c>
      <c r="P28" s="296" t="s">
        <v>468</v>
      </c>
      <c r="Q28" s="296" t="s">
        <v>247</v>
      </c>
    </row>
    <row r="29" spans="1:17" s="308" customFormat="1" ht="23.45" customHeight="1" x14ac:dyDescent="0.2">
      <c r="A29" s="292">
        <v>28</v>
      </c>
      <c r="B29" s="296" t="s">
        <v>690</v>
      </c>
      <c r="C29" s="293" t="s">
        <v>691</v>
      </c>
      <c r="D29" s="294" t="s">
        <v>692</v>
      </c>
      <c r="E29" s="294" t="s">
        <v>693</v>
      </c>
      <c r="F29" s="293">
        <v>5037655</v>
      </c>
      <c r="G29" s="296" t="s">
        <v>626</v>
      </c>
      <c r="H29" s="297">
        <v>43838</v>
      </c>
      <c r="I29" s="297">
        <v>44204</v>
      </c>
      <c r="J29" s="293" t="s">
        <v>694</v>
      </c>
      <c r="K29" s="293" t="s">
        <v>574</v>
      </c>
      <c r="L29" s="296" t="s">
        <v>627</v>
      </c>
      <c r="M29" s="293">
        <v>95037</v>
      </c>
      <c r="N29" s="296" t="s">
        <v>33</v>
      </c>
      <c r="O29" s="296" t="s">
        <v>695</v>
      </c>
      <c r="P29" s="296" t="s">
        <v>468</v>
      </c>
      <c r="Q29" s="296" t="s">
        <v>247</v>
      </c>
    </row>
    <row r="30" spans="1:17" s="308" customFormat="1" ht="23.45" customHeight="1" x14ac:dyDescent="0.2">
      <c r="A30" s="292">
        <v>29</v>
      </c>
      <c r="B30" s="292" t="s">
        <v>696</v>
      </c>
      <c r="C30" s="293" t="s">
        <v>697</v>
      </c>
      <c r="D30" s="294" t="s">
        <v>698</v>
      </c>
      <c r="E30" s="294" t="s">
        <v>699</v>
      </c>
      <c r="F30" s="293">
        <v>9093205</v>
      </c>
      <c r="G30" s="296" t="s">
        <v>626</v>
      </c>
      <c r="H30" s="299">
        <v>43791</v>
      </c>
      <c r="I30" s="299">
        <v>44156</v>
      </c>
      <c r="J30" s="293" t="s">
        <v>694</v>
      </c>
      <c r="K30" s="293" t="s">
        <v>574</v>
      </c>
      <c r="L30" s="296" t="s">
        <v>627</v>
      </c>
      <c r="M30" s="293" t="s">
        <v>700</v>
      </c>
      <c r="N30" s="296" t="s">
        <v>33</v>
      </c>
      <c r="O30" s="296" t="s">
        <v>659</v>
      </c>
      <c r="P30" s="296" t="s">
        <v>468</v>
      </c>
      <c r="Q30" s="296" t="s">
        <v>247</v>
      </c>
    </row>
    <row r="31" spans="1:17" s="308" customFormat="1" ht="23.45" customHeight="1" x14ac:dyDescent="0.2">
      <c r="A31" s="292">
        <v>30</v>
      </c>
      <c r="B31" s="292" t="s">
        <v>701</v>
      </c>
      <c r="C31" s="293" t="s">
        <v>667</v>
      </c>
      <c r="D31" s="294" t="s">
        <v>33</v>
      </c>
      <c r="E31" s="294" t="s">
        <v>702</v>
      </c>
      <c r="F31" s="293" t="s">
        <v>702</v>
      </c>
      <c r="G31" s="292" t="s">
        <v>633</v>
      </c>
      <c r="H31" s="299">
        <v>43888</v>
      </c>
      <c r="I31" s="300">
        <v>44070</v>
      </c>
      <c r="J31" s="293" t="s">
        <v>639</v>
      </c>
      <c r="K31" s="293" t="s">
        <v>574</v>
      </c>
      <c r="L31" s="296" t="s">
        <v>468</v>
      </c>
      <c r="M31" s="293" t="s">
        <v>703</v>
      </c>
      <c r="N31" s="296" t="s">
        <v>33</v>
      </c>
      <c r="O31" s="296" t="s">
        <v>628</v>
      </c>
      <c r="P31" s="296" t="s">
        <v>468</v>
      </c>
      <c r="Q31" s="296" t="s">
        <v>247</v>
      </c>
    </row>
    <row r="32" spans="1:17" s="308" customFormat="1" ht="23.45" customHeight="1" x14ac:dyDescent="0.2">
      <c r="A32" s="292">
        <v>31</v>
      </c>
      <c r="B32" s="292" t="s">
        <v>704</v>
      </c>
      <c r="C32" s="293" t="s">
        <v>630</v>
      </c>
      <c r="D32" s="294" t="s">
        <v>631</v>
      </c>
      <c r="E32" s="294" t="s">
        <v>632</v>
      </c>
      <c r="F32" s="293">
        <v>12316922</v>
      </c>
      <c r="G32" s="292" t="s">
        <v>633</v>
      </c>
      <c r="H32" s="298">
        <v>43843</v>
      </c>
      <c r="I32" s="299">
        <v>44025</v>
      </c>
      <c r="J32" s="293" t="s">
        <v>694</v>
      </c>
      <c r="K32" s="293" t="s">
        <v>574</v>
      </c>
      <c r="L32" s="296" t="s">
        <v>627</v>
      </c>
      <c r="M32" s="293">
        <v>95206</v>
      </c>
      <c r="N32" s="296" t="s">
        <v>33</v>
      </c>
      <c r="O32" s="296" t="s">
        <v>628</v>
      </c>
      <c r="P32" s="296" t="s">
        <v>468</v>
      </c>
      <c r="Q32" s="296" t="s">
        <v>247</v>
      </c>
    </row>
    <row r="33" spans="1:17" s="308" customFormat="1" ht="23.45" customHeight="1" x14ac:dyDescent="0.2">
      <c r="A33" s="292">
        <v>32</v>
      </c>
      <c r="B33" s="292" t="s">
        <v>705</v>
      </c>
      <c r="C33" s="293" t="s">
        <v>706</v>
      </c>
      <c r="D33" s="294" t="s">
        <v>623</v>
      </c>
      <c r="E33" s="294" t="s">
        <v>707</v>
      </c>
      <c r="F33" s="293">
        <v>89200011</v>
      </c>
      <c r="G33" s="296" t="s">
        <v>626</v>
      </c>
      <c r="H33" s="298">
        <v>43732</v>
      </c>
      <c r="I33" s="299">
        <v>44098</v>
      </c>
      <c r="J33" s="293" t="s">
        <v>708</v>
      </c>
      <c r="K33" s="293" t="s">
        <v>574</v>
      </c>
      <c r="L33" s="296" t="s">
        <v>627</v>
      </c>
      <c r="M33" s="293" t="s">
        <v>3</v>
      </c>
      <c r="N33" s="296" t="s">
        <v>33</v>
      </c>
      <c r="O33" s="296" t="s">
        <v>659</v>
      </c>
      <c r="P33" s="296" t="s">
        <v>468</v>
      </c>
      <c r="Q33" s="296" t="s">
        <v>247</v>
      </c>
    </row>
    <row r="34" spans="1:17" s="308" customFormat="1" ht="23.45" customHeight="1" x14ac:dyDescent="0.2">
      <c r="A34" s="292">
        <v>33</v>
      </c>
      <c r="B34" s="292" t="s">
        <v>709</v>
      </c>
      <c r="C34" s="293" t="s">
        <v>710</v>
      </c>
      <c r="D34" s="294" t="s">
        <v>711</v>
      </c>
      <c r="E34" s="294">
        <v>2033</v>
      </c>
      <c r="F34" s="293">
        <v>66386</v>
      </c>
      <c r="G34" s="296" t="s">
        <v>626</v>
      </c>
      <c r="H34" s="297">
        <v>43676</v>
      </c>
      <c r="I34" s="297">
        <v>44042</v>
      </c>
      <c r="J34" s="293" t="s">
        <v>694</v>
      </c>
      <c r="K34" s="293" t="s">
        <v>574</v>
      </c>
      <c r="L34" s="296" t="s">
        <v>627</v>
      </c>
      <c r="M34" s="293" t="s">
        <v>3</v>
      </c>
      <c r="N34" s="296" t="s">
        <v>33</v>
      </c>
      <c r="O34" s="296" t="s">
        <v>628</v>
      </c>
      <c r="P34" s="296" t="s">
        <v>468</v>
      </c>
      <c r="Q34" s="296" t="s">
        <v>247</v>
      </c>
    </row>
    <row r="35" spans="1:17" s="308" customFormat="1" ht="23.45" customHeight="1" x14ac:dyDescent="0.2">
      <c r="A35" s="292">
        <v>34</v>
      </c>
      <c r="B35" s="296" t="s">
        <v>712</v>
      </c>
      <c r="C35" s="293" t="s">
        <v>691</v>
      </c>
      <c r="D35" s="294" t="s">
        <v>692</v>
      </c>
      <c r="E35" s="294" t="s">
        <v>693</v>
      </c>
      <c r="F35" s="293">
        <v>6069766</v>
      </c>
      <c r="G35" s="296" t="s">
        <v>626</v>
      </c>
      <c r="H35" s="298">
        <v>43797</v>
      </c>
      <c r="I35" s="299">
        <v>44163</v>
      </c>
      <c r="J35" s="293" t="s">
        <v>694</v>
      </c>
      <c r="K35" s="293" t="s">
        <v>574</v>
      </c>
      <c r="L35" s="296" t="s">
        <v>627</v>
      </c>
      <c r="M35" s="293" t="s">
        <v>3</v>
      </c>
      <c r="N35" s="296" t="s">
        <v>33</v>
      </c>
      <c r="O35" s="296" t="s">
        <v>640</v>
      </c>
      <c r="P35" s="296" t="s">
        <v>468</v>
      </c>
      <c r="Q35" s="296" t="s">
        <v>247</v>
      </c>
    </row>
    <row r="36" spans="1:17" s="308" customFormat="1" ht="23.45" customHeight="1" x14ac:dyDescent="0.2">
      <c r="A36" s="292">
        <v>35</v>
      </c>
      <c r="B36" s="292" t="s">
        <v>713</v>
      </c>
      <c r="C36" s="293" t="s">
        <v>714</v>
      </c>
      <c r="D36" s="294" t="s">
        <v>715</v>
      </c>
      <c r="E36" s="294">
        <v>485</v>
      </c>
      <c r="F36" s="293">
        <v>435110</v>
      </c>
      <c r="G36" s="296" t="s">
        <v>626</v>
      </c>
      <c r="H36" s="299">
        <v>43879</v>
      </c>
      <c r="I36" s="299">
        <v>44245</v>
      </c>
      <c r="J36" s="301" t="s">
        <v>716</v>
      </c>
      <c r="K36" s="293" t="s">
        <v>574</v>
      </c>
      <c r="L36" s="296" t="s">
        <v>627</v>
      </c>
      <c r="M36" s="293" t="s">
        <v>3</v>
      </c>
      <c r="N36" s="296" t="s">
        <v>33</v>
      </c>
      <c r="O36" s="296" t="s">
        <v>659</v>
      </c>
      <c r="P36" s="296" t="s">
        <v>468</v>
      </c>
      <c r="Q36" s="296" t="s">
        <v>247</v>
      </c>
    </row>
    <row r="37" spans="1:17" s="308" customFormat="1" ht="23.45" customHeight="1" x14ac:dyDescent="0.2">
      <c r="A37" s="292">
        <v>36</v>
      </c>
      <c r="B37" s="296" t="s">
        <v>717</v>
      </c>
      <c r="C37" s="293" t="s">
        <v>691</v>
      </c>
      <c r="D37" s="294" t="s">
        <v>692</v>
      </c>
      <c r="E37" s="294" t="s">
        <v>718</v>
      </c>
      <c r="F37" s="294" t="s">
        <v>719</v>
      </c>
      <c r="G37" s="296" t="s">
        <v>626</v>
      </c>
      <c r="H37" s="297">
        <v>43741</v>
      </c>
      <c r="I37" s="297">
        <v>44107</v>
      </c>
      <c r="J37" s="293" t="s">
        <v>694</v>
      </c>
      <c r="K37" s="293" t="s">
        <v>574</v>
      </c>
      <c r="L37" s="296" t="s">
        <v>627</v>
      </c>
      <c r="M37" s="293" t="s">
        <v>3</v>
      </c>
      <c r="N37" s="296" t="s">
        <v>33</v>
      </c>
      <c r="O37" s="296" t="s">
        <v>628</v>
      </c>
      <c r="P37" s="296" t="s">
        <v>468</v>
      </c>
      <c r="Q37" s="296" t="s">
        <v>247</v>
      </c>
    </row>
    <row r="38" spans="1:17" s="308" customFormat="1" ht="23.45" customHeight="1" x14ac:dyDescent="0.2">
      <c r="A38" s="292">
        <v>37</v>
      </c>
      <c r="B38" s="292" t="s">
        <v>720</v>
      </c>
      <c r="C38" s="293" t="s">
        <v>721</v>
      </c>
      <c r="D38" s="294" t="s">
        <v>33</v>
      </c>
      <c r="E38" s="294" t="s">
        <v>3</v>
      </c>
      <c r="F38" s="293" t="s">
        <v>722</v>
      </c>
      <c r="G38" s="296" t="s">
        <v>626</v>
      </c>
      <c r="H38" s="298">
        <v>43566</v>
      </c>
      <c r="I38" s="299">
        <v>43932</v>
      </c>
      <c r="J38" s="293" t="s">
        <v>639</v>
      </c>
      <c r="K38" s="293" t="s">
        <v>574</v>
      </c>
      <c r="L38" s="296" t="s">
        <v>468</v>
      </c>
      <c r="M38" s="293" t="s">
        <v>3</v>
      </c>
      <c r="N38" s="296" t="s">
        <v>33</v>
      </c>
      <c r="O38" s="296" t="s">
        <v>659</v>
      </c>
      <c r="P38" s="296" t="s">
        <v>468</v>
      </c>
      <c r="Q38" s="322" t="s">
        <v>826</v>
      </c>
    </row>
    <row r="39" spans="1:17" s="308" customFormat="1" ht="30" x14ac:dyDescent="0.2">
      <c r="A39" s="292">
        <v>38</v>
      </c>
      <c r="B39" s="292" t="s">
        <v>723</v>
      </c>
      <c r="C39" s="293" t="s">
        <v>724</v>
      </c>
      <c r="D39" s="294" t="s">
        <v>725</v>
      </c>
      <c r="E39" s="294" t="s">
        <v>726</v>
      </c>
      <c r="F39" s="293">
        <v>51053</v>
      </c>
      <c r="G39" s="296" t="s">
        <v>626</v>
      </c>
      <c r="H39" s="298">
        <v>43698</v>
      </c>
      <c r="I39" s="299">
        <v>44064</v>
      </c>
      <c r="J39" s="293" t="s">
        <v>725</v>
      </c>
      <c r="K39" s="293" t="s">
        <v>574</v>
      </c>
      <c r="L39" s="296" t="s">
        <v>627</v>
      </c>
      <c r="M39" s="293" t="s">
        <v>3</v>
      </c>
      <c r="N39" s="296" t="s">
        <v>33</v>
      </c>
      <c r="O39" s="296" t="s">
        <v>659</v>
      </c>
      <c r="P39" s="296" t="s">
        <v>468</v>
      </c>
      <c r="Q39" s="296" t="s">
        <v>247</v>
      </c>
    </row>
    <row r="40" spans="1:17" s="308" customFormat="1" ht="23.45" customHeight="1" x14ac:dyDescent="0.2">
      <c r="A40" s="292">
        <v>39</v>
      </c>
      <c r="B40" s="292" t="s">
        <v>727</v>
      </c>
      <c r="C40" s="293" t="s">
        <v>630</v>
      </c>
      <c r="D40" s="294" t="s">
        <v>631</v>
      </c>
      <c r="E40" s="294" t="s">
        <v>632</v>
      </c>
      <c r="F40" s="293">
        <v>12326186</v>
      </c>
      <c r="G40" s="292" t="s">
        <v>633</v>
      </c>
      <c r="H40" s="298">
        <v>43861</v>
      </c>
      <c r="I40" s="299">
        <v>44043</v>
      </c>
      <c r="J40" s="293" t="s">
        <v>634</v>
      </c>
      <c r="K40" s="293" t="s">
        <v>574</v>
      </c>
      <c r="L40" s="296" t="s">
        <v>627</v>
      </c>
      <c r="M40" s="293">
        <v>90610</v>
      </c>
      <c r="N40" s="296" t="s">
        <v>33</v>
      </c>
      <c r="O40" s="296" t="s">
        <v>628</v>
      </c>
      <c r="P40" s="296" t="s">
        <v>468</v>
      </c>
      <c r="Q40" s="296" t="s">
        <v>247</v>
      </c>
    </row>
    <row r="41" spans="1:17" s="308" customFormat="1" ht="23.45" customHeight="1" x14ac:dyDescent="0.2">
      <c r="A41" s="292">
        <v>40</v>
      </c>
      <c r="B41" s="292" t="s">
        <v>728</v>
      </c>
      <c r="C41" s="293" t="s">
        <v>630</v>
      </c>
      <c r="D41" s="294" t="s">
        <v>631</v>
      </c>
      <c r="E41" s="294" t="s">
        <v>632</v>
      </c>
      <c r="F41" s="293">
        <v>12324733</v>
      </c>
      <c r="G41" s="292" t="s">
        <v>633</v>
      </c>
      <c r="H41" s="299">
        <v>43815</v>
      </c>
      <c r="I41" s="299">
        <v>43998</v>
      </c>
      <c r="J41" s="293" t="s">
        <v>694</v>
      </c>
      <c r="K41" s="293" t="s">
        <v>574</v>
      </c>
      <c r="L41" s="296" t="s">
        <v>627</v>
      </c>
      <c r="M41" s="293">
        <v>90605</v>
      </c>
      <c r="N41" s="296" t="s">
        <v>33</v>
      </c>
      <c r="O41" s="296" t="s">
        <v>628</v>
      </c>
      <c r="P41" s="296" t="s">
        <v>468</v>
      </c>
      <c r="Q41" s="296" t="s">
        <v>247</v>
      </c>
    </row>
    <row r="42" spans="1:17" s="308" customFormat="1" ht="23.45" customHeight="1" x14ac:dyDescent="0.2">
      <c r="A42" s="292">
        <v>41</v>
      </c>
      <c r="B42" s="292" t="s">
        <v>729</v>
      </c>
      <c r="C42" s="293" t="s">
        <v>630</v>
      </c>
      <c r="D42" s="294" t="s">
        <v>631</v>
      </c>
      <c r="E42" s="294" t="s">
        <v>632</v>
      </c>
      <c r="F42" s="293">
        <v>12326184</v>
      </c>
      <c r="G42" s="292" t="s">
        <v>633</v>
      </c>
      <c r="H42" s="299">
        <v>43761</v>
      </c>
      <c r="I42" s="299">
        <v>43944</v>
      </c>
      <c r="J42" s="293" t="s">
        <v>694</v>
      </c>
      <c r="K42" s="293" t="s">
        <v>574</v>
      </c>
      <c r="L42" s="296" t="s">
        <v>627</v>
      </c>
      <c r="M42" s="293">
        <v>90608</v>
      </c>
      <c r="N42" s="296" t="s">
        <v>33</v>
      </c>
      <c r="O42" s="296" t="s">
        <v>628</v>
      </c>
      <c r="P42" s="296" t="s">
        <v>468</v>
      </c>
      <c r="Q42" s="322" t="s">
        <v>827</v>
      </c>
    </row>
    <row r="43" spans="1:17" s="308" customFormat="1" ht="23.45" customHeight="1" x14ac:dyDescent="0.2">
      <c r="A43" s="292">
        <v>42</v>
      </c>
      <c r="B43" s="292" t="s">
        <v>730</v>
      </c>
      <c r="C43" s="293" t="s">
        <v>630</v>
      </c>
      <c r="D43" s="294" t="s">
        <v>631</v>
      </c>
      <c r="E43" s="294" t="s">
        <v>632</v>
      </c>
      <c r="F43" s="293">
        <v>12326187</v>
      </c>
      <c r="G43" s="292" t="s">
        <v>633</v>
      </c>
      <c r="H43" s="299">
        <v>43815</v>
      </c>
      <c r="I43" s="299">
        <v>43998</v>
      </c>
      <c r="J43" s="293" t="s">
        <v>694</v>
      </c>
      <c r="K43" s="293" t="s">
        <v>574</v>
      </c>
      <c r="L43" s="296" t="s">
        <v>627</v>
      </c>
      <c r="M43" s="293">
        <v>90604</v>
      </c>
      <c r="N43" s="296" t="s">
        <v>731</v>
      </c>
      <c r="O43" s="296" t="s">
        <v>628</v>
      </c>
      <c r="P43" s="296" t="s">
        <v>468</v>
      </c>
      <c r="Q43" s="296" t="s">
        <v>247</v>
      </c>
    </row>
    <row r="44" spans="1:17" s="308" customFormat="1" ht="15" x14ac:dyDescent="0.2">
      <c r="A44" s="292">
        <v>43</v>
      </c>
      <c r="B44" s="292" t="s">
        <v>732</v>
      </c>
      <c r="C44" s="293" t="s">
        <v>630</v>
      </c>
      <c r="D44" s="294" t="s">
        <v>631</v>
      </c>
      <c r="E44" s="294" t="s">
        <v>632</v>
      </c>
      <c r="F44" s="293">
        <v>12326180</v>
      </c>
      <c r="G44" s="292" t="s">
        <v>633</v>
      </c>
      <c r="H44" s="299">
        <v>43815</v>
      </c>
      <c r="I44" s="299">
        <v>43998</v>
      </c>
      <c r="J44" s="293" t="s">
        <v>694</v>
      </c>
      <c r="K44" s="293" t="s">
        <v>574</v>
      </c>
      <c r="L44" s="296" t="s">
        <v>627</v>
      </c>
      <c r="M44" s="293">
        <v>90603</v>
      </c>
      <c r="N44" s="296" t="s">
        <v>33</v>
      </c>
      <c r="O44" s="296" t="s">
        <v>628</v>
      </c>
      <c r="P44" s="296" t="s">
        <v>468</v>
      </c>
      <c r="Q44" s="296" t="s">
        <v>247</v>
      </c>
    </row>
    <row r="45" spans="1:17" s="308" customFormat="1" ht="23.45" customHeight="1" x14ac:dyDescent="0.2">
      <c r="A45" s="292">
        <v>44</v>
      </c>
      <c r="B45" s="292" t="s">
        <v>733</v>
      </c>
      <c r="C45" s="293" t="s">
        <v>630</v>
      </c>
      <c r="D45" s="294" t="s">
        <v>631</v>
      </c>
      <c r="E45" s="294" t="s">
        <v>632</v>
      </c>
      <c r="F45" s="293">
        <v>12326190</v>
      </c>
      <c r="G45" s="292" t="s">
        <v>633</v>
      </c>
      <c r="H45" s="299">
        <v>43815</v>
      </c>
      <c r="I45" s="299">
        <v>43998</v>
      </c>
      <c r="J45" s="293" t="s">
        <v>694</v>
      </c>
      <c r="K45" s="293" t="s">
        <v>574</v>
      </c>
      <c r="L45" s="296" t="s">
        <v>627</v>
      </c>
      <c r="M45" s="293">
        <v>90600</v>
      </c>
      <c r="N45" s="296" t="s">
        <v>33</v>
      </c>
      <c r="O45" s="296" t="s">
        <v>628</v>
      </c>
      <c r="P45" s="296" t="s">
        <v>468</v>
      </c>
      <c r="Q45" s="296" t="s">
        <v>247</v>
      </c>
    </row>
    <row r="46" spans="1:17" s="308" customFormat="1" ht="23.45" customHeight="1" x14ac:dyDescent="0.2">
      <c r="A46" s="292">
        <v>45</v>
      </c>
      <c r="B46" s="292" t="s">
        <v>734</v>
      </c>
      <c r="C46" s="293" t="s">
        <v>630</v>
      </c>
      <c r="D46" s="294" t="s">
        <v>631</v>
      </c>
      <c r="E46" s="294" t="s">
        <v>632</v>
      </c>
      <c r="F46" s="293">
        <v>12326279</v>
      </c>
      <c r="G46" s="292" t="s">
        <v>633</v>
      </c>
      <c r="H46" s="299">
        <v>43815</v>
      </c>
      <c r="I46" s="299">
        <v>43998</v>
      </c>
      <c r="J46" s="293" t="s">
        <v>694</v>
      </c>
      <c r="K46" s="293" t="s">
        <v>574</v>
      </c>
      <c r="L46" s="296" t="s">
        <v>627</v>
      </c>
      <c r="M46" s="293">
        <v>90607</v>
      </c>
      <c r="N46" s="296" t="s">
        <v>33</v>
      </c>
      <c r="O46" s="296" t="s">
        <v>628</v>
      </c>
      <c r="P46" s="296" t="s">
        <v>468</v>
      </c>
      <c r="Q46" s="296" t="s">
        <v>247</v>
      </c>
    </row>
    <row r="47" spans="1:17" s="308" customFormat="1" ht="23.45" customHeight="1" x14ac:dyDescent="0.2">
      <c r="A47" s="292">
        <v>46</v>
      </c>
      <c r="B47" s="292" t="s">
        <v>735</v>
      </c>
      <c r="C47" s="293" t="s">
        <v>736</v>
      </c>
      <c r="D47" s="294" t="s">
        <v>737</v>
      </c>
      <c r="E47" s="294" t="s">
        <v>738</v>
      </c>
      <c r="F47" s="293">
        <v>1009032663</v>
      </c>
      <c r="G47" s="292" t="s">
        <v>633</v>
      </c>
      <c r="H47" s="298">
        <v>43894</v>
      </c>
      <c r="I47" s="299">
        <v>44078</v>
      </c>
      <c r="J47" s="293" t="s">
        <v>634</v>
      </c>
      <c r="K47" s="293" t="s">
        <v>739</v>
      </c>
      <c r="L47" s="296" t="s">
        <v>627</v>
      </c>
      <c r="M47" s="293" t="s">
        <v>3</v>
      </c>
      <c r="N47" s="296" t="s">
        <v>33</v>
      </c>
      <c r="O47" s="296" t="s">
        <v>659</v>
      </c>
      <c r="P47" s="296" t="s">
        <v>468</v>
      </c>
      <c r="Q47" s="296" t="s">
        <v>247</v>
      </c>
    </row>
    <row r="48" spans="1:17" s="308" customFormat="1" ht="23.45" customHeight="1" x14ac:dyDescent="0.2">
      <c r="A48" s="292">
        <v>47</v>
      </c>
      <c r="B48" s="292" t="s">
        <v>740</v>
      </c>
      <c r="C48" s="293" t="s">
        <v>741</v>
      </c>
      <c r="D48" s="294" t="s">
        <v>742</v>
      </c>
      <c r="E48" s="294" t="s">
        <v>743</v>
      </c>
      <c r="F48" s="293" t="s">
        <v>744</v>
      </c>
      <c r="G48" s="292" t="s">
        <v>633</v>
      </c>
      <c r="H48" s="298">
        <v>43896</v>
      </c>
      <c r="I48" s="299">
        <v>44080</v>
      </c>
      <c r="J48" s="293" t="s">
        <v>634</v>
      </c>
      <c r="K48" s="293" t="s">
        <v>739</v>
      </c>
      <c r="L48" s="296" t="s">
        <v>627</v>
      </c>
      <c r="M48" s="293" t="s">
        <v>3</v>
      </c>
      <c r="N48" s="296" t="s">
        <v>33</v>
      </c>
      <c r="O48" s="296" t="s">
        <v>628</v>
      </c>
      <c r="P48" s="296" t="s">
        <v>468</v>
      </c>
      <c r="Q48" s="296" t="s">
        <v>247</v>
      </c>
    </row>
    <row r="49" spans="1:17" s="308" customFormat="1" ht="23.45" customHeight="1" x14ac:dyDescent="0.2">
      <c r="A49" s="292">
        <v>48</v>
      </c>
      <c r="B49" s="292" t="s">
        <v>745</v>
      </c>
      <c r="C49" s="293" t="s">
        <v>746</v>
      </c>
      <c r="D49" s="294" t="s">
        <v>742</v>
      </c>
      <c r="E49" s="294" t="s">
        <v>747</v>
      </c>
      <c r="F49" s="293" t="s">
        <v>748</v>
      </c>
      <c r="G49" s="292" t="s">
        <v>633</v>
      </c>
      <c r="H49" s="298">
        <v>43896</v>
      </c>
      <c r="I49" s="299">
        <v>44080</v>
      </c>
      <c r="J49" s="293" t="s">
        <v>634</v>
      </c>
      <c r="K49" s="293" t="s">
        <v>739</v>
      </c>
      <c r="L49" s="296" t="s">
        <v>627</v>
      </c>
      <c r="M49" s="293" t="s">
        <v>3</v>
      </c>
      <c r="N49" s="296" t="s">
        <v>33</v>
      </c>
      <c r="O49" s="296" t="s">
        <v>628</v>
      </c>
      <c r="P49" s="296" t="s">
        <v>468</v>
      </c>
      <c r="Q49" s="296" t="s">
        <v>247</v>
      </c>
    </row>
    <row r="50" spans="1:17" s="308" customFormat="1" ht="23.45" customHeight="1" x14ac:dyDescent="0.2">
      <c r="A50" s="292">
        <v>49</v>
      </c>
      <c r="B50" s="292" t="s">
        <v>749</v>
      </c>
      <c r="C50" s="293" t="s">
        <v>750</v>
      </c>
      <c r="D50" s="294" t="s">
        <v>751</v>
      </c>
      <c r="E50" s="294" t="s">
        <v>752</v>
      </c>
      <c r="F50" s="293" t="s">
        <v>753</v>
      </c>
      <c r="G50" s="296" t="s">
        <v>626</v>
      </c>
      <c r="H50" s="299">
        <v>43661</v>
      </c>
      <c r="I50" s="299">
        <v>44027</v>
      </c>
      <c r="J50" s="293" t="s">
        <v>754</v>
      </c>
      <c r="K50" s="293" t="s">
        <v>574</v>
      </c>
      <c r="L50" s="296" t="s">
        <v>627</v>
      </c>
      <c r="M50" s="293" t="s">
        <v>3</v>
      </c>
      <c r="N50" s="296" t="s">
        <v>33</v>
      </c>
      <c r="O50" s="296" t="s">
        <v>628</v>
      </c>
      <c r="P50" s="296" t="s">
        <v>468</v>
      </c>
      <c r="Q50" s="296" t="s">
        <v>247</v>
      </c>
    </row>
    <row r="51" spans="1:17" s="308" customFormat="1" ht="23.45" customHeight="1" x14ac:dyDescent="0.2">
      <c r="A51" s="292">
        <v>50</v>
      </c>
      <c r="B51" s="292" t="s">
        <v>755</v>
      </c>
      <c r="C51" s="293" t="s">
        <v>736</v>
      </c>
      <c r="D51" s="294" t="s">
        <v>737</v>
      </c>
      <c r="E51" s="294" t="s">
        <v>756</v>
      </c>
      <c r="F51" s="294" t="s">
        <v>757</v>
      </c>
      <c r="G51" s="292" t="s">
        <v>633</v>
      </c>
      <c r="H51" s="298">
        <v>43894</v>
      </c>
      <c r="I51" s="299">
        <v>44078</v>
      </c>
      <c r="J51" s="293" t="s">
        <v>634</v>
      </c>
      <c r="K51" s="293" t="s">
        <v>758</v>
      </c>
      <c r="L51" s="296" t="s">
        <v>627</v>
      </c>
      <c r="M51" s="293" t="s">
        <v>3</v>
      </c>
      <c r="N51" s="296" t="s">
        <v>33</v>
      </c>
      <c r="O51" s="296" t="s">
        <v>628</v>
      </c>
      <c r="P51" s="296" t="s">
        <v>468</v>
      </c>
      <c r="Q51" s="296" t="s">
        <v>247</v>
      </c>
    </row>
    <row r="52" spans="1:17" s="308" customFormat="1" ht="23.45" customHeight="1" x14ac:dyDescent="0.2">
      <c r="A52" s="292">
        <v>51</v>
      </c>
      <c r="B52" s="292">
        <v>1109</v>
      </c>
      <c r="C52" s="293" t="s">
        <v>759</v>
      </c>
      <c r="D52" s="294" t="s">
        <v>33</v>
      </c>
      <c r="E52" s="294" t="s">
        <v>760</v>
      </c>
      <c r="F52" s="293" t="s">
        <v>761</v>
      </c>
      <c r="G52" s="296" t="s">
        <v>626</v>
      </c>
      <c r="H52" s="298">
        <v>43861</v>
      </c>
      <c r="I52" s="299">
        <v>44227</v>
      </c>
      <c r="J52" s="293" t="s">
        <v>639</v>
      </c>
      <c r="K52" s="293" t="s">
        <v>574</v>
      </c>
      <c r="L52" s="296" t="s">
        <v>468</v>
      </c>
      <c r="M52" s="293">
        <v>91897</v>
      </c>
      <c r="N52" s="296" t="s">
        <v>33</v>
      </c>
      <c r="O52" s="296" t="s">
        <v>628</v>
      </c>
      <c r="P52" s="296" t="s">
        <v>468</v>
      </c>
      <c r="Q52" s="296" t="s">
        <v>247</v>
      </c>
    </row>
    <row r="53" spans="1:17" s="308" customFormat="1" ht="23.45" customHeight="1" x14ac:dyDescent="0.2">
      <c r="A53" s="292">
        <v>52</v>
      </c>
      <c r="B53" s="292">
        <v>1394</v>
      </c>
      <c r="C53" s="293" t="s">
        <v>762</v>
      </c>
      <c r="D53" s="294" t="s">
        <v>33</v>
      </c>
      <c r="E53" s="294">
        <v>186248900</v>
      </c>
      <c r="F53" s="293" t="s">
        <v>763</v>
      </c>
      <c r="G53" s="296" t="s">
        <v>626</v>
      </c>
      <c r="H53" s="299">
        <v>43628</v>
      </c>
      <c r="I53" s="299">
        <v>43994</v>
      </c>
      <c r="J53" s="293" t="s">
        <v>639</v>
      </c>
      <c r="K53" s="293" t="s">
        <v>574</v>
      </c>
      <c r="L53" s="296" t="s">
        <v>468</v>
      </c>
      <c r="M53" s="293" t="s">
        <v>3</v>
      </c>
      <c r="N53" s="296" t="s">
        <v>33</v>
      </c>
      <c r="O53" s="296" t="s">
        <v>628</v>
      </c>
      <c r="P53" s="296" t="s">
        <v>468</v>
      </c>
      <c r="Q53" s="296" t="s">
        <v>247</v>
      </c>
    </row>
    <row r="54" spans="1:17" s="308" customFormat="1" ht="23.45" customHeight="1" x14ac:dyDescent="0.2">
      <c r="A54" s="292">
        <v>53</v>
      </c>
      <c r="B54" s="292">
        <v>1395</v>
      </c>
      <c r="C54" s="293" t="s">
        <v>762</v>
      </c>
      <c r="D54" s="294" t="s">
        <v>33</v>
      </c>
      <c r="E54" s="294">
        <v>186248900</v>
      </c>
      <c r="F54" s="293" t="s">
        <v>764</v>
      </c>
      <c r="G54" s="296" t="s">
        <v>626</v>
      </c>
      <c r="H54" s="299">
        <v>43656</v>
      </c>
      <c r="I54" s="299">
        <v>44022</v>
      </c>
      <c r="J54" s="293" t="s">
        <v>639</v>
      </c>
      <c r="K54" s="293" t="s">
        <v>574</v>
      </c>
      <c r="L54" s="296" t="s">
        <v>468</v>
      </c>
      <c r="M54" s="293" t="s">
        <v>3</v>
      </c>
      <c r="N54" s="296" t="s">
        <v>33</v>
      </c>
      <c r="O54" s="296" t="s">
        <v>628</v>
      </c>
      <c r="P54" s="296" t="s">
        <v>468</v>
      </c>
      <c r="Q54" s="296" t="s">
        <v>247</v>
      </c>
    </row>
    <row r="55" spans="1:17" s="308" customFormat="1" ht="23.45" customHeight="1" x14ac:dyDescent="0.2">
      <c r="A55" s="292">
        <v>54</v>
      </c>
      <c r="B55" s="292">
        <v>1396</v>
      </c>
      <c r="C55" s="293" t="s">
        <v>762</v>
      </c>
      <c r="D55" s="294" t="s">
        <v>33</v>
      </c>
      <c r="E55" s="294">
        <v>186248900</v>
      </c>
      <c r="F55" s="293" t="s">
        <v>765</v>
      </c>
      <c r="G55" s="296" t="s">
        <v>626</v>
      </c>
      <c r="H55" s="299">
        <v>43644</v>
      </c>
      <c r="I55" s="299">
        <v>44010</v>
      </c>
      <c r="J55" s="293" t="s">
        <v>639</v>
      </c>
      <c r="K55" s="293" t="s">
        <v>574</v>
      </c>
      <c r="L55" s="296" t="s">
        <v>468</v>
      </c>
      <c r="M55" s="293" t="s">
        <v>3</v>
      </c>
      <c r="N55" s="296" t="s">
        <v>33</v>
      </c>
      <c r="O55" s="296" t="s">
        <v>628</v>
      </c>
      <c r="P55" s="296" t="s">
        <v>468</v>
      </c>
      <c r="Q55" s="296" t="s">
        <v>247</v>
      </c>
    </row>
    <row r="56" spans="1:17" s="308" customFormat="1" ht="23.45" customHeight="1" x14ac:dyDescent="0.2">
      <c r="A56" s="292">
        <v>55</v>
      </c>
      <c r="B56" s="292">
        <v>1397</v>
      </c>
      <c r="C56" s="293" t="s">
        <v>762</v>
      </c>
      <c r="D56" s="294" t="s">
        <v>33</v>
      </c>
      <c r="E56" s="294">
        <v>186248900</v>
      </c>
      <c r="F56" s="293" t="s">
        <v>766</v>
      </c>
      <c r="G56" s="296" t="s">
        <v>626</v>
      </c>
      <c r="H56" s="299">
        <v>43665</v>
      </c>
      <c r="I56" s="299">
        <v>44031</v>
      </c>
      <c r="J56" s="293" t="s">
        <v>639</v>
      </c>
      <c r="K56" s="293" t="s">
        <v>574</v>
      </c>
      <c r="L56" s="296" t="s">
        <v>468</v>
      </c>
      <c r="M56" s="293" t="s">
        <v>3</v>
      </c>
      <c r="N56" s="296" t="s">
        <v>33</v>
      </c>
      <c r="O56" s="296" t="s">
        <v>628</v>
      </c>
      <c r="P56" s="296" t="s">
        <v>468</v>
      </c>
      <c r="Q56" s="296" t="s">
        <v>247</v>
      </c>
    </row>
    <row r="57" spans="1:17" s="308" customFormat="1" ht="23.45" customHeight="1" x14ac:dyDescent="0.2">
      <c r="A57" s="292">
        <v>56</v>
      </c>
      <c r="B57" s="292">
        <v>1398</v>
      </c>
      <c r="C57" s="293" t="s">
        <v>762</v>
      </c>
      <c r="D57" s="294" t="s">
        <v>33</v>
      </c>
      <c r="E57" s="294">
        <v>186248900</v>
      </c>
      <c r="F57" s="293" t="s">
        <v>767</v>
      </c>
      <c r="G57" s="296" t="s">
        <v>626</v>
      </c>
      <c r="H57" s="299">
        <v>43657</v>
      </c>
      <c r="I57" s="299">
        <v>44023</v>
      </c>
      <c r="J57" s="293" t="s">
        <v>639</v>
      </c>
      <c r="K57" s="293" t="s">
        <v>574</v>
      </c>
      <c r="L57" s="296" t="s">
        <v>468</v>
      </c>
      <c r="M57" s="293" t="s">
        <v>3</v>
      </c>
      <c r="N57" s="296" t="s">
        <v>33</v>
      </c>
      <c r="O57" s="296" t="s">
        <v>628</v>
      </c>
      <c r="P57" s="296" t="s">
        <v>468</v>
      </c>
      <c r="Q57" s="296" t="s">
        <v>247</v>
      </c>
    </row>
    <row r="58" spans="1:17" s="308" customFormat="1" ht="23.45" customHeight="1" x14ac:dyDescent="0.2">
      <c r="A58" s="292">
        <v>57</v>
      </c>
      <c r="B58" s="292">
        <v>1399</v>
      </c>
      <c r="C58" s="293" t="s">
        <v>762</v>
      </c>
      <c r="D58" s="294" t="s">
        <v>33</v>
      </c>
      <c r="E58" s="294">
        <v>186248900</v>
      </c>
      <c r="F58" s="293" t="s">
        <v>768</v>
      </c>
      <c r="G58" s="296" t="s">
        <v>626</v>
      </c>
      <c r="H58" s="299">
        <v>43619</v>
      </c>
      <c r="I58" s="299">
        <v>43985</v>
      </c>
      <c r="J58" s="293" t="s">
        <v>639</v>
      </c>
      <c r="K58" s="293" t="s">
        <v>574</v>
      </c>
      <c r="L58" s="296" t="s">
        <v>468</v>
      </c>
      <c r="M58" s="293" t="s">
        <v>3</v>
      </c>
      <c r="N58" s="296" t="s">
        <v>33</v>
      </c>
      <c r="O58" s="296" t="s">
        <v>628</v>
      </c>
      <c r="P58" s="296" t="s">
        <v>468</v>
      </c>
      <c r="Q58" s="296" t="s">
        <v>247</v>
      </c>
    </row>
    <row r="59" spans="1:17" s="308" customFormat="1" ht="23.45" customHeight="1" x14ac:dyDescent="0.2">
      <c r="A59" s="292">
        <v>58</v>
      </c>
      <c r="B59" s="292">
        <v>1400</v>
      </c>
      <c r="C59" s="293" t="s">
        <v>762</v>
      </c>
      <c r="D59" s="294" t="s">
        <v>33</v>
      </c>
      <c r="E59" s="294">
        <v>186248900</v>
      </c>
      <c r="F59" s="293" t="s">
        <v>769</v>
      </c>
      <c r="G59" s="296" t="s">
        <v>626</v>
      </c>
      <c r="H59" s="299">
        <v>43627</v>
      </c>
      <c r="I59" s="299">
        <v>43993</v>
      </c>
      <c r="J59" s="293" t="s">
        <v>639</v>
      </c>
      <c r="K59" s="293" t="s">
        <v>574</v>
      </c>
      <c r="L59" s="296" t="s">
        <v>468</v>
      </c>
      <c r="M59" s="293" t="s">
        <v>3</v>
      </c>
      <c r="N59" s="296" t="s">
        <v>33</v>
      </c>
      <c r="O59" s="296" t="s">
        <v>628</v>
      </c>
      <c r="P59" s="296" t="s">
        <v>468</v>
      </c>
      <c r="Q59" s="296" t="s">
        <v>247</v>
      </c>
    </row>
    <row r="60" spans="1:17" s="308" customFormat="1" ht="23.45" customHeight="1" x14ac:dyDescent="0.2">
      <c r="A60" s="292">
        <v>59</v>
      </c>
      <c r="B60" s="292">
        <v>1401</v>
      </c>
      <c r="C60" s="293" t="s">
        <v>762</v>
      </c>
      <c r="D60" s="294" t="s">
        <v>33</v>
      </c>
      <c r="E60" s="294">
        <v>186248900</v>
      </c>
      <c r="F60" s="293" t="s">
        <v>770</v>
      </c>
      <c r="G60" s="296" t="s">
        <v>626</v>
      </c>
      <c r="H60" s="299">
        <v>43629</v>
      </c>
      <c r="I60" s="299">
        <v>43995</v>
      </c>
      <c r="J60" s="293" t="s">
        <v>639</v>
      </c>
      <c r="K60" s="293" t="s">
        <v>574</v>
      </c>
      <c r="L60" s="296" t="s">
        <v>468</v>
      </c>
      <c r="M60" s="293" t="s">
        <v>3</v>
      </c>
      <c r="N60" s="296" t="s">
        <v>33</v>
      </c>
      <c r="O60" s="296" t="s">
        <v>628</v>
      </c>
      <c r="P60" s="296" t="s">
        <v>468</v>
      </c>
      <c r="Q60" s="296" t="s">
        <v>247</v>
      </c>
    </row>
    <row r="61" spans="1:17" s="308" customFormat="1" ht="23.45" customHeight="1" x14ac:dyDescent="0.2">
      <c r="A61" s="292">
        <v>60</v>
      </c>
      <c r="B61" s="292">
        <v>1402</v>
      </c>
      <c r="C61" s="293" t="s">
        <v>762</v>
      </c>
      <c r="D61" s="294" t="s">
        <v>33</v>
      </c>
      <c r="E61" s="294">
        <v>186248900</v>
      </c>
      <c r="F61" s="293" t="s">
        <v>771</v>
      </c>
      <c r="G61" s="296" t="s">
        <v>626</v>
      </c>
      <c r="H61" s="299">
        <v>43665</v>
      </c>
      <c r="I61" s="299">
        <v>44031</v>
      </c>
      <c r="J61" s="293" t="s">
        <v>639</v>
      </c>
      <c r="K61" s="293" t="s">
        <v>574</v>
      </c>
      <c r="L61" s="296" t="s">
        <v>468</v>
      </c>
      <c r="M61" s="293" t="s">
        <v>3</v>
      </c>
      <c r="N61" s="296" t="s">
        <v>33</v>
      </c>
      <c r="O61" s="296" t="s">
        <v>628</v>
      </c>
      <c r="P61" s="296" t="s">
        <v>468</v>
      </c>
      <c r="Q61" s="296" t="s">
        <v>247</v>
      </c>
    </row>
    <row r="62" spans="1:17" s="308" customFormat="1" ht="23.45" customHeight="1" x14ac:dyDescent="0.2">
      <c r="A62" s="292">
        <v>61</v>
      </c>
      <c r="B62" s="292">
        <v>1403</v>
      </c>
      <c r="C62" s="293" t="s">
        <v>762</v>
      </c>
      <c r="D62" s="294" t="s">
        <v>33</v>
      </c>
      <c r="E62" s="294">
        <v>186248900</v>
      </c>
      <c r="F62" s="293" t="s">
        <v>772</v>
      </c>
      <c r="G62" s="296" t="s">
        <v>626</v>
      </c>
      <c r="H62" s="299">
        <v>43656</v>
      </c>
      <c r="I62" s="299">
        <v>44022</v>
      </c>
      <c r="J62" s="293" t="s">
        <v>639</v>
      </c>
      <c r="K62" s="293" t="s">
        <v>574</v>
      </c>
      <c r="L62" s="296" t="s">
        <v>468</v>
      </c>
      <c r="M62" s="293" t="s">
        <v>3</v>
      </c>
      <c r="N62" s="296" t="s">
        <v>33</v>
      </c>
      <c r="O62" s="296" t="s">
        <v>628</v>
      </c>
      <c r="P62" s="296" t="s">
        <v>468</v>
      </c>
      <c r="Q62" s="296" t="s">
        <v>247</v>
      </c>
    </row>
    <row r="63" spans="1:17" s="308" customFormat="1" ht="23.45" customHeight="1" x14ac:dyDescent="0.2">
      <c r="A63" s="292">
        <v>62</v>
      </c>
      <c r="B63" s="292">
        <v>1404</v>
      </c>
      <c r="C63" s="293" t="s">
        <v>762</v>
      </c>
      <c r="D63" s="294" t="s">
        <v>33</v>
      </c>
      <c r="E63" s="294">
        <v>186248900</v>
      </c>
      <c r="F63" s="293" t="s">
        <v>773</v>
      </c>
      <c r="G63" s="296" t="s">
        <v>626</v>
      </c>
      <c r="H63" s="299">
        <v>43637</v>
      </c>
      <c r="I63" s="299">
        <v>44003</v>
      </c>
      <c r="J63" s="293" t="s">
        <v>639</v>
      </c>
      <c r="K63" s="293" t="s">
        <v>574</v>
      </c>
      <c r="L63" s="296" t="s">
        <v>468</v>
      </c>
      <c r="M63" s="293" t="s">
        <v>3</v>
      </c>
      <c r="N63" s="296" t="s">
        <v>33</v>
      </c>
      <c r="O63" s="296" t="s">
        <v>628</v>
      </c>
      <c r="P63" s="296" t="s">
        <v>468</v>
      </c>
      <c r="Q63" s="296" t="s">
        <v>247</v>
      </c>
    </row>
    <row r="64" spans="1:17" s="308" customFormat="1" ht="23.45" customHeight="1" x14ac:dyDescent="0.2">
      <c r="A64" s="292">
        <v>63</v>
      </c>
      <c r="B64" s="292">
        <v>1405</v>
      </c>
      <c r="C64" s="293" t="s">
        <v>762</v>
      </c>
      <c r="D64" s="294" t="s">
        <v>33</v>
      </c>
      <c r="E64" s="294">
        <v>186248900</v>
      </c>
      <c r="F64" s="293" t="s">
        <v>774</v>
      </c>
      <c r="G64" s="296" t="s">
        <v>626</v>
      </c>
      <c r="H64" s="299">
        <v>43657</v>
      </c>
      <c r="I64" s="299">
        <v>44023</v>
      </c>
      <c r="J64" s="293" t="s">
        <v>639</v>
      </c>
      <c r="K64" s="293" t="s">
        <v>574</v>
      </c>
      <c r="L64" s="296" t="s">
        <v>468</v>
      </c>
      <c r="M64" s="293" t="s">
        <v>3</v>
      </c>
      <c r="N64" s="296" t="s">
        <v>33</v>
      </c>
      <c r="O64" s="296" t="s">
        <v>628</v>
      </c>
      <c r="P64" s="296" t="s">
        <v>468</v>
      </c>
      <c r="Q64" s="296" t="s">
        <v>247</v>
      </c>
    </row>
    <row r="65" spans="1:17" s="308" customFormat="1" ht="23.45" customHeight="1" x14ac:dyDescent="0.2">
      <c r="A65" s="292">
        <v>64</v>
      </c>
      <c r="B65" s="292">
        <v>1428</v>
      </c>
      <c r="C65" s="293" t="s">
        <v>762</v>
      </c>
      <c r="D65" s="294" t="s">
        <v>33</v>
      </c>
      <c r="E65" s="294">
        <v>186248900</v>
      </c>
      <c r="F65" s="293" t="s">
        <v>775</v>
      </c>
      <c r="G65" s="296" t="s">
        <v>626</v>
      </c>
      <c r="H65" s="299">
        <v>43657</v>
      </c>
      <c r="I65" s="299">
        <v>44023</v>
      </c>
      <c r="J65" s="293" t="s">
        <v>639</v>
      </c>
      <c r="K65" s="293" t="s">
        <v>574</v>
      </c>
      <c r="L65" s="296" t="s">
        <v>468</v>
      </c>
      <c r="M65" s="293" t="s">
        <v>3</v>
      </c>
      <c r="N65" s="296" t="s">
        <v>33</v>
      </c>
      <c r="O65" s="296" t="s">
        <v>628</v>
      </c>
      <c r="P65" s="296" t="s">
        <v>468</v>
      </c>
      <c r="Q65" s="296" t="s">
        <v>247</v>
      </c>
    </row>
    <row r="66" spans="1:17" s="308" customFormat="1" ht="23.45" customHeight="1" x14ac:dyDescent="0.2">
      <c r="A66" s="292">
        <v>65</v>
      </c>
      <c r="B66" s="292">
        <v>1429</v>
      </c>
      <c r="C66" s="293" t="s">
        <v>762</v>
      </c>
      <c r="D66" s="294" t="s">
        <v>33</v>
      </c>
      <c r="E66" s="294">
        <v>186248900</v>
      </c>
      <c r="F66" s="293" t="s">
        <v>776</v>
      </c>
      <c r="G66" s="296" t="s">
        <v>626</v>
      </c>
      <c r="H66" s="299">
        <v>43565</v>
      </c>
      <c r="I66" s="299">
        <v>43931</v>
      </c>
      <c r="J66" s="293" t="s">
        <v>639</v>
      </c>
      <c r="K66" s="293" t="s">
        <v>574</v>
      </c>
      <c r="L66" s="296" t="s">
        <v>468</v>
      </c>
      <c r="M66" s="293" t="s">
        <v>3</v>
      </c>
      <c r="N66" s="296" t="s">
        <v>33</v>
      </c>
      <c r="O66" s="296" t="s">
        <v>628</v>
      </c>
      <c r="P66" s="296" t="s">
        <v>468</v>
      </c>
      <c r="Q66" s="322" t="s">
        <v>826</v>
      </c>
    </row>
    <row r="67" spans="1:17" s="308" customFormat="1" ht="23.45" customHeight="1" x14ac:dyDescent="0.2">
      <c r="A67" s="292">
        <v>66</v>
      </c>
      <c r="B67" s="292">
        <v>1430</v>
      </c>
      <c r="C67" s="293" t="s">
        <v>762</v>
      </c>
      <c r="D67" s="294" t="s">
        <v>33</v>
      </c>
      <c r="E67" s="294">
        <v>186248900</v>
      </c>
      <c r="F67" s="293" t="s">
        <v>777</v>
      </c>
      <c r="G67" s="296" t="s">
        <v>626</v>
      </c>
      <c r="H67" s="299">
        <v>43566</v>
      </c>
      <c r="I67" s="299">
        <v>43932</v>
      </c>
      <c r="J67" s="293" t="s">
        <v>639</v>
      </c>
      <c r="K67" s="293" t="s">
        <v>574</v>
      </c>
      <c r="L67" s="296" t="s">
        <v>468</v>
      </c>
      <c r="M67" s="293" t="s">
        <v>3</v>
      </c>
      <c r="N67" s="296" t="s">
        <v>33</v>
      </c>
      <c r="O67" s="296" t="s">
        <v>628</v>
      </c>
      <c r="P67" s="296" t="s">
        <v>468</v>
      </c>
      <c r="Q67" s="322" t="s">
        <v>826</v>
      </c>
    </row>
    <row r="68" spans="1:17" s="308" customFormat="1" ht="23.45" customHeight="1" x14ac:dyDescent="0.2">
      <c r="A68" s="292">
        <v>67</v>
      </c>
      <c r="B68" s="292">
        <v>1431</v>
      </c>
      <c r="C68" s="293" t="s">
        <v>762</v>
      </c>
      <c r="D68" s="294" t="s">
        <v>33</v>
      </c>
      <c r="E68" s="294">
        <v>186248900</v>
      </c>
      <c r="F68" s="293" t="s">
        <v>778</v>
      </c>
      <c r="G68" s="296" t="s">
        <v>626</v>
      </c>
      <c r="H68" s="299">
        <v>43567</v>
      </c>
      <c r="I68" s="299">
        <v>43933</v>
      </c>
      <c r="J68" s="293" t="s">
        <v>639</v>
      </c>
      <c r="K68" s="293" t="s">
        <v>574</v>
      </c>
      <c r="L68" s="296" t="s">
        <v>468</v>
      </c>
      <c r="M68" s="293" t="s">
        <v>3</v>
      </c>
      <c r="N68" s="296" t="s">
        <v>33</v>
      </c>
      <c r="O68" s="296" t="s">
        <v>628</v>
      </c>
      <c r="P68" s="296" t="s">
        <v>468</v>
      </c>
      <c r="Q68" s="322" t="s">
        <v>826</v>
      </c>
    </row>
    <row r="69" spans="1:17" s="308" customFormat="1" ht="23.45" customHeight="1" x14ac:dyDescent="0.2">
      <c r="A69" s="292">
        <v>68</v>
      </c>
      <c r="B69" s="292">
        <v>1432</v>
      </c>
      <c r="C69" s="293" t="s">
        <v>762</v>
      </c>
      <c r="D69" s="294" t="s">
        <v>33</v>
      </c>
      <c r="E69" s="294">
        <v>186248900</v>
      </c>
      <c r="F69" s="293" t="s">
        <v>779</v>
      </c>
      <c r="G69" s="296" t="s">
        <v>626</v>
      </c>
      <c r="H69" s="299">
        <v>43924</v>
      </c>
      <c r="I69" s="299">
        <v>44289</v>
      </c>
      <c r="J69" s="293" t="s">
        <v>639</v>
      </c>
      <c r="K69" s="293" t="s">
        <v>574</v>
      </c>
      <c r="L69" s="296" t="s">
        <v>468</v>
      </c>
      <c r="M69" s="293" t="s">
        <v>3</v>
      </c>
      <c r="N69" s="296" t="s">
        <v>33</v>
      </c>
      <c r="O69" s="296" t="s">
        <v>628</v>
      </c>
      <c r="P69" s="296" t="s">
        <v>468</v>
      </c>
      <c r="Q69" s="296" t="s">
        <v>247</v>
      </c>
    </row>
    <row r="70" spans="1:17" s="308" customFormat="1" ht="23.45" customHeight="1" x14ac:dyDescent="0.2">
      <c r="A70" s="292">
        <v>69</v>
      </c>
      <c r="B70" s="292">
        <v>1433</v>
      </c>
      <c r="C70" s="293" t="s">
        <v>762</v>
      </c>
      <c r="D70" s="294" t="s">
        <v>33</v>
      </c>
      <c r="E70" s="294">
        <v>186248900</v>
      </c>
      <c r="F70" s="293" t="s">
        <v>780</v>
      </c>
      <c r="G70" s="296" t="s">
        <v>626</v>
      </c>
      <c r="H70" s="299">
        <v>43567</v>
      </c>
      <c r="I70" s="299">
        <v>43933</v>
      </c>
      <c r="J70" s="293" t="s">
        <v>639</v>
      </c>
      <c r="K70" s="293" t="s">
        <v>574</v>
      </c>
      <c r="L70" s="296" t="s">
        <v>468</v>
      </c>
      <c r="M70" s="293" t="s">
        <v>3</v>
      </c>
      <c r="N70" s="296" t="s">
        <v>33</v>
      </c>
      <c r="O70" s="296" t="s">
        <v>628</v>
      </c>
      <c r="P70" s="296" t="s">
        <v>468</v>
      </c>
      <c r="Q70" s="322" t="s">
        <v>826</v>
      </c>
    </row>
    <row r="71" spans="1:17" s="308" customFormat="1" ht="23.45" customHeight="1" x14ac:dyDescent="0.2">
      <c r="A71" s="292">
        <v>70</v>
      </c>
      <c r="B71" s="296" t="s">
        <v>781</v>
      </c>
      <c r="C71" s="293" t="s">
        <v>691</v>
      </c>
      <c r="D71" s="293" t="s">
        <v>782</v>
      </c>
      <c r="E71" s="293">
        <v>19032</v>
      </c>
      <c r="F71" s="293" t="s">
        <v>783</v>
      </c>
      <c r="G71" s="296" t="s">
        <v>626</v>
      </c>
      <c r="H71" s="299">
        <v>43764</v>
      </c>
      <c r="I71" s="299">
        <v>44130</v>
      </c>
      <c r="J71" s="293" t="s">
        <v>694</v>
      </c>
      <c r="K71" s="293" t="s">
        <v>574</v>
      </c>
      <c r="L71" s="296" t="s">
        <v>627</v>
      </c>
      <c r="M71" s="293" t="s">
        <v>3</v>
      </c>
      <c r="N71" s="296" t="s">
        <v>33</v>
      </c>
      <c r="O71" s="296" t="s">
        <v>628</v>
      </c>
      <c r="P71" s="296" t="s">
        <v>468</v>
      </c>
      <c r="Q71" s="296" t="s">
        <v>247</v>
      </c>
    </row>
    <row r="72" spans="1:17" s="308" customFormat="1" ht="23.45" customHeight="1" x14ac:dyDescent="0.2">
      <c r="A72" s="292">
        <v>71</v>
      </c>
      <c r="B72" s="292">
        <v>1515</v>
      </c>
      <c r="C72" s="293" t="s">
        <v>762</v>
      </c>
      <c r="D72" s="293" t="s">
        <v>784</v>
      </c>
      <c r="E72" s="294">
        <v>186248900</v>
      </c>
      <c r="F72" s="293" t="s">
        <v>785</v>
      </c>
      <c r="G72" s="296" t="s">
        <v>626</v>
      </c>
      <c r="H72" s="299">
        <v>43825</v>
      </c>
      <c r="I72" s="299">
        <v>44191</v>
      </c>
      <c r="J72" s="293" t="s">
        <v>639</v>
      </c>
      <c r="K72" s="293" t="s">
        <v>574</v>
      </c>
      <c r="L72" s="296" t="s">
        <v>468</v>
      </c>
      <c r="M72" s="293" t="s">
        <v>3</v>
      </c>
      <c r="N72" s="296" t="s">
        <v>33</v>
      </c>
      <c r="O72" s="296" t="s">
        <v>628</v>
      </c>
      <c r="P72" s="296" t="s">
        <v>468</v>
      </c>
      <c r="Q72" s="296" t="s">
        <v>247</v>
      </c>
    </row>
    <row r="73" spans="1:17" s="308" customFormat="1" ht="23.45" customHeight="1" x14ac:dyDescent="0.2">
      <c r="A73" s="292">
        <v>72</v>
      </c>
      <c r="B73" s="292">
        <v>1516</v>
      </c>
      <c r="C73" s="293" t="s">
        <v>762</v>
      </c>
      <c r="D73" s="293" t="s">
        <v>784</v>
      </c>
      <c r="E73" s="294">
        <v>186248900</v>
      </c>
      <c r="F73" s="302" t="s">
        <v>786</v>
      </c>
      <c r="G73" s="296" t="s">
        <v>626</v>
      </c>
      <c r="H73" s="299">
        <v>43826</v>
      </c>
      <c r="I73" s="299">
        <v>44192</v>
      </c>
      <c r="J73" s="293" t="s">
        <v>639</v>
      </c>
      <c r="K73" s="293" t="s">
        <v>574</v>
      </c>
      <c r="L73" s="296" t="s">
        <v>468</v>
      </c>
      <c r="M73" s="293" t="s">
        <v>3</v>
      </c>
      <c r="N73" s="296" t="s">
        <v>33</v>
      </c>
      <c r="O73" s="296" t="s">
        <v>628</v>
      </c>
      <c r="P73" s="296" t="s">
        <v>468</v>
      </c>
      <c r="Q73" s="296" t="s">
        <v>247</v>
      </c>
    </row>
    <row r="74" spans="1:17" s="308" customFormat="1" ht="23.45" customHeight="1" x14ac:dyDescent="0.2">
      <c r="A74" s="292">
        <v>73</v>
      </c>
      <c r="B74" s="292">
        <v>1519</v>
      </c>
      <c r="C74" s="293" t="s">
        <v>762</v>
      </c>
      <c r="D74" s="293" t="s">
        <v>784</v>
      </c>
      <c r="E74" s="294">
        <v>186248900</v>
      </c>
      <c r="F74" s="293" t="s">
        <v>787</v>
      </c>
      <c r="G74" s="296" t="s">
        <v>626</v>
      </c>
      <c r="H74" s="299">
        <v>43826</v>
      </c>
      <c r="I74" s="299">
        <v>44192</v>
      </c>
      <c r="J74" s="293" t="s">
        <v>639</v>
      </c>
      <c r="K74" s="293" t="s">
        <v>574</v>
      </c>
      <c r="L74" s="296" t="s">
        <v>468</v>
      </c>
      <c r="M74" s="293" t="s">
        <v>3</v>
      </c>
      <c r="N74" s="296" t="s">
        <v>33</v>
      </c>
      <c r="O74" s="296" t="s">
        <v>628</v>
      </c>
      <c r="P74" s="296" t="s">
        <v>468</v>
      </c>
      <c r="Q74" s="296" t="s">
        <v>247</v>
      </c>
    </row>
    <row r="75" spans="1:17" s="308" customFormat="1" ht="23.45" customHeight="1" x14ac:dyDescent="0.2">
      <c r="A75" s="292">
        <v>74</v>
      </c>
      <c r="B75" s="292">
        <v>1520</v>
      </c>
      <c r="C75" s="293" t="s">
        <v>762</v>
      </c>
      <c r="D75" s="293" t="s">
        <v>784</v>
      </c>
      <c r="E75" s="294">
        <v>186248900</v>
      </c>
      <c r="F75" s="293" t="s">
        <v>788</v>
      </c>
      <c r="G75" s="296" t="s">
        <v>626</v>
      </c>
      <c r="H75" s="299">
        <v>43825</v>
      </c>
      <c r="I75" s="299">
        <v>44191</v>
      </c>
      <c r="J75" s="293" t="s">
        <v>639</v>
      </c>
      <c r="K75" s="293" t="s">
        <v>574</v>
      </c>
      <c r="L75" s="296" t="s">
        <v>468</v>
      </c>
      <c r="M75" s="293" t="s">
        <v>3</v>
      </c>
      <c r="N75" s="296" t="s">
        <v>33</v>
      </c>
      <c r="O75" s="296" t="s">
        <v>628</v>
      </c>
      <c r="P75" s="296" t="s">
        <v>468</v>
      </c>
      <c r="Q75" s="296" t="s">
        <v>247</v>
      </c>
    </row>
    <row r="76" spans="1:17" s="308" customFormat="1" ht="23.45" customHeight="1" x14ac:dyDescent="0.2">
      <c r="A76" s="292">
        <v>75</v>
      </c>
      <c r="B76" s="292">
        <v>1577</v>
      </c>
      <c r="C76" s="293" t="s">
        <v>789</v>
      </c>
      <c r="D76" s="293" t="s">
        <v>790</v>
      </c>
      <c r="E76" s="293" t="s">
        <v>791</v>
      </c>
      <c r="F76" s="293" t="s">
        <v>792</v>
      </c>
      <c r="G76" s="296" t="s">
        <v>626</v>
      </c>
      <c r="H76" s="299">
        <v>43712</v>
      </c>
      <c r="I76" s="299">
        <v>44078</v>
      </c>
      <c r="J76" s="293" t="s">
        <v>793</v>
      </c>
      <c r="K76" s="293" t="s">
        <v>794</v>
      </c>
      <c r="L76" s="296" t="s">
        <v>627</v>
      </c>
      <c r="M76" s="293" t="s">
        <v>3</v>
      </c>
      <c r="N76" s="296" t="s">
        <v>33</v>
      </c>
      <c r="O76" s="296" t="s">
        <v>795</v>
      </c>
      <c r="P76" s="296" t="s">
        <v>468</v>
      </c>
      <c r="Q76" s="296" t="s">
        <v>247</v>
      </c>
    </row>
    <row r="77" spans="1:17" s="308" customFormat="1" ht="23.45" customHeight="1" x14ac:dyDescent="0.2">
      <c r="A77" s="292">
        <v>76</v>
      </c>
      <c r="B77" s="292">
        <v>1781</v>
      </c>
      <c r="C77" s="293" t="s">
        <v>636</v>
      </c>
      <c r="D77" s="293" t="s">
        <v>784</v>
      </c>
      <c r="E77" s="293" t="s">
        <v>637</v>
      </c>
      <c r="F77" s="293" t="s">
        <v>796</v>
      </c>
      <c r="G77" s="296" t="s">
        <v>626</v>
      </c>
      <c r="H77" s="299">
        <v>43663</v>
      </c>
      <c r="I77" s="299">
        <v>44029</v>
      </c>
      <c r="J77" s="293" t="s">
        <v>639</v>
      </c>
      <c r="K77" s="293" t="s">
        <v>574</v>
      </c>
      <c r="L77" s="296" t="s">
        <v>468</v>
      </c>
      <c r="M77" s="293" t="s">
        <v>3</v>
      </c>
      <c r="N77" s="296" t="s">
        <v>33</v>
      </c>
      <c r="O77" s="296" t="s">
        <v>628</v>
      </c>
      <c r="P77" s="296" t="s">
        <v>468</v>
      </c>
      <c r="Q77" s="296" t="s">
        <v>247</v>
      </c>
    </row>
    <row r="78" spans="1:17" s="308" customFormat="1" ht="23.45" customHeight="1" x14ac:dyDescent="0.2">
      <c r="A78" s="292">
        <v>77</v>
      </c>
      <c r="B78" s="292">
        <v>1782</v>
      </c>
      <c r="C78" s="293" t="s">
        <v>636</v>
      </c>
      <c r="D78" s="293" t="s">
        <v>784</v>
      </c>
      <c r="E78" s="293" t="s">
        <v>637</v>
      </c>
      <c r="F78" s="293" t="s">
        <v>797</v>
      </c>
      <c r="G78" s="296" t="s">
        <v>626</v>
      </c>
      <c r="H78" s="299">
        <v>43663</v>
      </c>
      <c r="I78" s="299">
        <v>44029</v>
      </c>
      <c r="J78" s="293" t="s">
        <v>639</v>
      </c>
      <c r="K78" s="293" t="s">
        <v>574</v>
      </c>
      <c r="L78" s="296" t="s">
        <v>468</v>
      </c>
      <c r="M78" s="293" t="s">
        <v>3</v>
      </c>
      <c r="N78" s="296" t="s">
        <v>33</v>
      </c>
      <c r="O78" s="296" t="s">
        <v>628</v>
      </c>
      <c r="P78" s="296" t="s">
        <v>468</v>
      </c>
      <c r="Q78" s="296" t="s">
        <v>247</v>
      </c>
    </row>
    <row r="79" spans="1:17" s="308" customFormat="1" ht="23.45" customHeight="1" x14ac:dyDescent="0.2">
      <c r="A79" s="292">
        <v>78</v>
      </c>
      <c r="B79" s="292">
        <v>1783</v>
      </c>
      <c r="C79" s="293" t="s">
        <v>636</v>
      </c>
      <c r="D79" s="293" t="s">
        <v>784</v>
      </c>
      <c r="E79" s="293" t="s">
        <v>637</v>
      </c>
      <c r="F79" s="293" t="s">
        <v>798</v>
      </c>
      <c r="G79" s="296" t="s">
        <v>626</v>
      </c>
      <c r="H79" s="299">
        <v>43664</v>
      </c>
      <c r="I79" s="299">
        <v>44030</v>
      </c>
      <c r="J79" s="293" t="s">
        <v>639</v>
      </c>
      <c r="K79" s="293" t="s">
        <v>574</v>
      </c>
      <c r="L79" s="296" t="s">
        <v>468</v>
      </c>
      <c r="M79" s="293" t="s">
        <v>3</v>
      </c>
      <c r="N79" s="296" t="s">
        <v>33</v>
      </c>
      <c r="O79" s="296" t="s">
        <v>628</v>
      </c>
      <c r="P79" s="296" t="s">
        <v>468</v>
      </c>
      <c r="Q79" s="296" t="s">
        <v>247</v>
      </c>
    </row>
    <row r="80" spans="1:17" s="308" customFormat="1" ht="23.45" customHeight="1" x14ac:dyDescent="0.2">
      <c r="A80" s="292">
        <v>79</v>
      </c>
      <c r="B80" s="292">
        <v>1784</v>
      </c>
      <c r="C80" s="293" t="s">
        <v>636</v>
      </c>
      <c r="D80" s="293" t="s">
        <v>784</v>
      </c>
      <c r="E80" s="293" t="s">
        <v>637</v>
      </c>
      <c r="F80" s="293" t="s">
        <v>799</v>
      </c>
      <c r="G80" s="296" t="s">
        <v>626</v>
      </c>
      <c r="H80" s="299">
        <v>43665</v>
      </c>
      <c r="I80" s="299">
        <v>44031</v>
      </c>
      <c r="J80" s="293" t="s">
        <v>639</v>
      </c>
      <c r="K80" s="293" t="s">
        <v>574</v>
      </c>
      <c r="L80" s="296" t="s">
        <v>468</v>
      </c>
      <c r="M80" s="293" t="s">
        <v>3</v>
      </c>
      <c r="N80" s="296" t="s">
        <v>33</v>
      </c>
      <c r="O80" s="296" t="s">
        <v>628</v>
      </c>
      <c r="P80" s="296" t="s">
        <v>468</v>
      </c>
      <c r="Q80" s="296" t="s">
        <v>247</v>
      </c>
    </row>
    <row r="81" spans="1:17" s="308" customFormat="1" ht="23.45" customHeight="1" x14ac:dyDescent="0.2">
      <c r="A81" s="292">
        <v>80</v>
      </c>
      <c r="B81" s="292">
        <v>1787</v>
      </c>
      <c r="C81" s="293" t="s">
        <v>636</v>
      </c>
      <c r="D81" s="293" t="s">
        <v>784</v>
      </c>
      <c r="E81" s="293" t="s">
        <v>637</v>
      </c>
      <c r="F81" s="293" t="s">
        <v>800</v>
      </c>
      <c r="G81" s="296" t="s">
        <v>626</v>
      </c>
      <c r="H81" s="299">
        <v>43665</v>
      </c>
      <c r="I81" s="299">
        <v>44031</v>
      </c>
      <c r="J81" s="293" t="s">
        <v>639</v>
      </c>
      <c r="K81" s="293" t="s">
        <v>574</v>
      </c>
      <c r="L81" s="296" t="s">
        <v>468</v>
      </c>
      <c r="M81" s="293" t="s">
        <v>3</v>
      </c>
      <c r="N81" s="296" t="s">
        <v>33</v>
      </c>
      <c r="O81" s="296" t="s">
        <v>628</v>
      </c>
      <c r="P81" s="296" t="s">
        <v>468</v>
      </c>
      <c r="Q81" s="296" t="s">
        <v>247</v>
      </c>
    </row>
    <row r="82" spans="1:17" s="308" customFormat="1" ht="23.45" customHeight="1" x14ac:dyDescent="0.2">
      <c r="A82" s="292">
        <v>81</v>
      </c>
      <c r="B82" s="292">
        <v>2035</v>
      </c>
      <c r="C82" s="293" t="s">
        <v>630</v>
      </c>
      <c r="D82" s="293" t="s">
        <v>631</v>
      </c>
      <c r="E82" s="293" t="s">
        <v>632</v>
      </c>
      <c r="F82" s="293">
        <v>12336741</v>
      </c>
      <c r="G82" s="296" t="s">
        <v>633</v>
      </c>
      <c r="H82" s="299">
        <v>43761</v>
      </c>
      <c r="I82" s="299">
        <v>43944</v>
      </c>
      <c r="J82" s="293" t="s">
        <v>694</v>
      </c>
      <c r="K82" s="293" t="s">
        <v>574</v>
      </c>
      <c r="L82" s="296" t="s">
        <v>627</v>
      </c>
      <c r="M82" s="293" t="s">
        <v>3</v>
      </c>
      <c r="N82" s="296" t="s">
        <v>801</v>
      </c>
      <c r="O82" s="296" t="s">
        <v>628</v>
      </c>
      <c r="P82" s="296" t="s">
        <v>468</v>
      </c>
      <c r="Q82" s="322" t="s">
        <v>827</v>
      </c>
    </row>
    <row r="83" spans="1:17" s="308" customFormat="1" ht="23.45" customHeight="1" x14ac:dyDescent="0.2">
      <c r="A83" s="292">
        <v>82</v>
      </c>
      <c r="B83" s="296">
        <v>2092</v>
      </c>
      <c r="C83" s="293" t="s">
        <v>630</v>
      </c>
      <c r="D83" s="293" t="s">
        <v>631</v>
      </c>
      <c r="E83" s="293" t="s">
        <v>632</v>
      </c>
      <c r="F83" s="294">
        <v>12337042</v>
      </c>
      <c r="G83" s="296" t="s">
        <v>633</v>
      </c>
      <c r="H83" s="299">
        <v>43761</v>
      </c>
      <c r="I83" s="299">
        <v>43944</v>
      </c>
      <c r="J83" s="293" t="s">
        <v>694</v>
      </c>
      <c r="K83" s="293" t="s">
        <v>574</v>
      </c>
      <c r="L83" s="296" t="s">
        <v>627</v>
      </c>
      <c r="M83" s="293">
        <v>92207</v>
      </c>
      <c r="N83" s="296" t="s">
        <v>802</v>
      </c>
      <c r="O83" s="296" t="s">
        <v>628</v>
      </c>
      <c r="P83" s="296" t="s">
        <v>468</v>
      </c>
      <c r="Q83" s="322" t="s">
        <v>827</v>
      </c>
    </row>
    <row r="84" spans="1:17" s="308" customFormat="1" ht="23.45" customHeight="1" x14ac:dyDescent="0.2">
      <c r="A84" s="292">
        <v>83</v>
      </c>
      <c r="B84" s="296" t="s">
        <v>803</v>
      </c>
      <c r="C84" s="293" t="s">
        <v>804</v>
      </c>
      <c r="D84" s="293" t="s">
        <v>782</v>
      </c>
      <c r="E84" s="293" t="s">
        <v>805</v>
      </c>
      <c r="F84" s="294">
        <v>14354695</v>
      </c>
      <c r="G84" s="296" t="s">
        <v>626</v>
      </c>
      <c r="H84" s="299">
        <v>43811</v>
      </c>
      <c r="I84" s="299">
        <v>44177</v>
      </c>
      <c r="J84" s="293" t="s">
        <v>694</v>
      </c>
      <c r="K84" s="293" t="s">
        <v>574</v>
      </c>
      <c r="L84" s="296" t="s">
        <v>627</v>
      </c>
      <c r="M84" s="293">
        <v>86080</v>
      </c>
      <c r="N84" s="296" t="s">
        <v>806</v>
      </c>
      <c r="O84" s="296" t="s">
        <v>628</v>
      </c>
      <c r="P84" s="296" t="s">
        <v>468</v>
      </c>
      <c r="Q84" s="296" t="s">
        <v>247</v>
      </c>
    </row>
    <row r="85" spans="1:17" s="308" customFormat="1" ht="23.45" customHeight="1" x14ac:dyDescent="0.2">
      <c r="A85" s="292">
        <v>84</v>
      </c>
      <c r="B85" s="296" t="s">
        <v>807</v>
      </c>
      <c r="C85" s="293" t="s">
        <v>804</v>
      </c>
      <c r="D85" s="293" t="s">
        <v>782</v>
      </c>
      <c r="E85" s="293" t="s">
        <v>805</v>
      </c>
      <c r="F85" s="294">
        <v>14354691</v>
      </c>
      <c r="G85" s="296" t="s">
        <v>626</v>
      </c>
      <c r="H85" s="298">
        <v>43593</v>
      </c>
      <c r="I85" s="299">
        <v>43959</v>
      </c>
      <c r="J85" s="293" t="s">
        <v>694</v>
      </c>
      <c r="K85" s="293" t="s">
        <v>574</v>
      </c>
      <c r="L85" s="296" t="s">
        <v>627</v>
      </c>
      <c r="M85" s="293">
        <v>86079</v>
      </c>
      <c r="N85" s="296" t="s">
        <v>806</v>
      </c>
      <c r="O85" s="296" t="s">
        <v>628</v>
      </c>
      <c r="P85" s="296" t="s">
        <v>468</v>
      </c>
      <c r="Q85" s="296" t="s">
        <v>247</v>
      </c>
    </row>
    <row r="86" spans="1:17" s="308" customFormat="1" ht="23.45" customHeight="1" x14ac:dyDescent="0.2">
      <c r="A86" s="292">
        <v>85</v>
      </c>
      <c r="B86" s="296" t="s">
        <v>808</v>
      </c>
      <c r="C86" s="293" t="s">
        <v>804</v>
      </c>
      <c r="D86" s="293" t="s">
        <v>782</v>
      </c>
      <c r="E86" s="293" t="s">
        <v>805</v>
      </c>
      <c r="F86" s="294">
        <v>7322788</v>
      </c>
      <c r="G86" s="296" t="s">
        <v>626</v>
      </c>
      <c r="H86" s="298">
        <v>43593</v>
      </c>
      <c r="I86" s="299">
        <v>43959</v>
      </c>
      <c r="J86" s="293" t="s">
        <v>694</v>
      </c>
      <c r="K86" s="293" t="s">
        <v>574</v>
      </c>
      <c r="L86" s="296" t="s">
        <v>627</v>
      </c>
      <c r="M86" s="293">
        <v>86085</v>
      </c>
      <c r="N86" s="296" t="s">
        <v>806</v>
      </c>
      <c r="O86" s="296" t="s">
        <v>628</v>
      </c>
      <c r="P86" s="296" t="s">
        <v>468</v>
      </c>
      <c r="Q86" s="296" t="s">
        <v>247</v>
      </c>
    </row>
    <row r="87" spans="1:17" s="308" customFormat="1" ht="23.45" customHeight="1" x14ac:dyDescent="0.2">
      <c r="A87" s="292">
        <v>86</v>
      </c>
      <c r="B87" s="292">
        <v>2217</v>
      </c>
      <c r="C87" s="294" t="s">
        <v>809</v>
      </c>
      <c r="D87" s="294" t="s">
        <v>810</v>
      </c>
      <c r="E87" s="294" t="s">
        <v>811</v>
      </c>
      <c r="F87" s="294" t="s">
        <v>812</v>
      </c>
      <c r="G87" s="296" t="s">
        <v>626</v>
      </c>
      <c r="H87" s="298">
        <v>43578</v>
      </c>
      <c r="I87" s="299">
        <v>43943</v>
      </c>
      <c r="J87" s="293" t="s">
        <v>694</v>
      </c>
      <c r="K87" s="294" t="s">
        <v>574</v>
      </c>
      <c r="L87" s="296" t="s">
        <v>627</v>
      </c>
      <c r="M87" s="293">
        <v>95515</v>
      </c>
      <c r="N87" s="296" t="s">
        <v>33</v>
      </c>
      <c r="O87" s="296" t="s">
        <v>628</v>
      </c>
      <c r="P87" s="296" t="s">
        <v>468</v>
      </c>
      <c r="Q87" s="322" t="s">
        <v>827</v>
      </c>
    </row>
    <row r="88" spans="1:17" s="308" customFormat="1" ht="23.45" customHeight="1" x14ac:dyDescent="0.2">
      <c r="A88" s="292">
        <v>87</v>
      </c>
      <c r="B88" s="292">
        <v>2348</v>
      </c>
      <c r="C88" s="292" t="s">
        <v>762</v>
      </c>
      <c r="D88" s="292" t="s">
        <v>33</v>
      </c>
      <c r="E88" s="292">
        <v>186248900</v>
      </c>
      <c r="F88" s="292" t="s">
        <v>813</v>
      </c>
      <c r="G88" s="296" t="s">
        <v>626</v>
      </c>
      <c r="H88" s="299">
        <v>43910</v>
      </c>
      <c r="I88" s="299">
        <v>44275</v>
      </c>
      <c r="J88" s="293" t="s">
        <v>639</v>
      </c>
      <c r="K88" s="292" t="s">
        <v>574</v>
      </c>
      <c r="L88" s="296" t="s">
        <v>468</v>
      </c>
      <c r="M88" s="293" t="s">
        <v>3</v>
      </c>
      <c r="N88" s="292" t="s">
        <v>814</v>
      </c>
      <c r="O88" s="296" t="s">
        <v>628</v>
      </c>
      <c r="P88" s="296" t="s">
        <v>468</v>
      </c>
      <c r="Q88" s="296" t="s">
        <v>247</v>
      </c>
    </row>
    <row r="89" spans="1:17" s="308" customFormat="1" ht="23.45" customHeight="1" x14ac:dyDescent="0.2">
      <c r="A89" s="292">
        <v>88</v>
      </c>
      <c r="B89" s="292">
        <v>2349</v>
      </c>
      <c r="C89" s="292" t="s">
        <v>762</v>
      </c>
      <c r="D89" s="292" t="s">
        <v>33</v>
      </c>
      <c r="E89" s="292">
        <v>186248900</v>
      </c>
      <c r="F89" s="292" t="s">
        <v>815</v>
      </c>
      <c r="G89" s="296" t="s">
        <v>626</v>
      </c>
      <c r="H89" s="299">
        <v>43910</v>
      </c>
      <c r="I89" s="299">
        <v>44275</v>
      </c>
      <c r="J89" s="293" t="s">
        <v>639</v>
      </c>
      <c r="K89" s="292" t="s">
        <v>574</v>
      </c>
      <c r="L89" s="296" t="s">
        <v>468</v>
      </c>
      <c r="M89" s="293" t="s">
        <v>3</v>
      </c>
      <c r="N89" s="292" t="s">
        <v>814</v>
      </c>
      <c r="O89" s="296" t="s">
        <v>628</v>
      </c>
      <c r="P89" s="296" t="s">
        <v>468</v>
      </c>
      <c r="Q89" s="296" t="s">
        <v>247</v>
      </c>
    </row>
    <row r="90" spans="1:17" s="308" customFormat="1" ht="23.45" customHeight="1" x14ac:dyDescent="0.2">
      <c r="A90" s="292">
        <v>89</v>
      </c>
      <c r="B90" s="292">
        <v>2350</v>
      </c>
      <c r="C90" s="292" t="s">
        <v>762</v>
      </c>
      <c r="D90" s="292" t="s">
        <v>33</v>
      </c>
      <c r="E90" s="292">
        <v>186248900</v>
      </c>
      <c r="F90" s="292" t="s">
        <v>816</v>
      </c>
      <c r="G90" s="296" t="s">
        <v>626</v>
      </c>
      <c r="H90" s="299">
        <v>43903</v>
      </c>
      <c r="I90" s="299">
        <v>44268</v>
      </c>
      <c r="J90" s="293" t="s">
        <v>639</v>
      </c>
      <c r="K90" s="292" t="s">
        <v>574</v>
      </c>
      <c r="L90" s="296" t="s">
        <v>468</v>
      </c>
      <c r="M90" s="293" t="s">
        <v>3</v>
      </c>
      <c r="N90" s="292" t="s">
        <v>814</v>
      </c>
      <c r="O90" s="296" t="s">
        <v>628</v>
      </c>
      <c r="P90" s="296" t="s">
        <v>468</v>
      </c>
      <c r="Q90" s="296" t="s">
        <v>247</v>
      </c>
    </row>
    <row r="91" spans="1:17" s="308" customFormat="1" ht="23.45" customHeight="1" x14ac:dyDescent="0.2">
      <c r="A91" s="292">
        <v>90</v>
      </c>
      <c r="B91" s="292">
        <v>2351</v>
      </c>
      <c r="C91" s="292" t="s">
        <v>762</v>
      </c>
      <c r="D91" s="292" t="s">
        <v>33</v>
      </c>
      <c r="E91" s="292">
        <v>186248900</v>
      </c>
      <c r="F91" s="292" t="s">
        <v>817</v>
      </c>
      <c r="G91" s="296" t="s">
        <v>626</v>
      </c>
      <c r="H91" s="299">
        <v>43563</v>
      </c>
      <c r="I91" s="299">
        <v>43929</v>
      </c>
      <c r="J91" s="293" t="s">
        <v>639</v>
      </c>
      <c r="K91" s="292" t="s">
        <v>574</v>
      </c>
      <c r="L91" s="296" t="s">
        <v>468</v>
      </c>
      <c r="M91" s="293" t="s">
        <v>3</v>
      </c>
      <c r="N91" s="292" t="s">
        <v>814</v>
      </c>
      <c r="O91" s="296" t="s">
        <v>628</v>
      </c>
      <c r="P91" s="296" t="s">
        <v>468</v>
      </c>
      <c r="Q91" s="322" t="s">
        <v>826</v>
      </c>
    </row>
    <row r="92" spans="1:17" s="308" customFormat="1" ht="23.45" customHeight="1" x14ac:dyDescent="0.2">
      <c r="A92" s="292">
        <v>91</v>
      </c>
      <c r="B92" s="292">
        <v>2352</v>
      </c>
      <c r="C92" s="292" t="s">
        <v>818</v>
      </c>
      <c r="D92" s="292" t="s">
        <v>33</v>
      </c>
      <c r="E92" s="292" t="s">
        <v>671</v>
      </c>
      <c r="F92" s="292" t="s">
        <v>819</v>
      </c>
      <c r="G92" s="296" t="s">
        <v>626</v>
      </c>
      <c r="H92" s="299">
        <v>43629</v>
      </c>
      <c r="I92" s="299">
        <v>43995</v>
      </c>
      <c r="J92" s="293" t="s">
        <v>639</v>
      </c>
      <c r="K92" s="292" t="s">
        <v>574</v>
      </c>
      <c r="L92" s="296" t="s">
        <v>468</v>
      </c>
      <c r="M92" s="293" t="s">
        <v>3</v>
      </c>
      <c r="N92" s="292" t="s">
        <v>814</v>
      </c>
      <c r="O92" s="296" t="s">
        <v>628</v>
      </c>
      <c r="P92" s="296" t="s">
        <v>468</v>
      </c>
      <c r="Q92" s="296" t="s">
        <v>247</v>
      </c>
    </row>
    <row r="93" spans="1:17" s="308" customFormat="1" ht="23.45" customHeight="1" x14ac:dyDescent="0.2">
      <c r="A93" s="292">
        <v>92</v>
      </c>
      <c r="B93" s="292">
        <v>2353</v>
      </c>
      <c r="C93" s="292" t="s">
        <v>818</v>
      </c>
      <c r="D93" s="292" t="s">
        <v>33</v>
      </c>
      <c r="E93" s="292" t="s">
        <v>671</v>
      </c>
      <c r="F93" s="292" t="s">
        <v>820</v>
      </c>
      <c r="G93" s="296" t="s">
        <v>626</v>
      </c>
      <c r="H93" s="299">
        <v>43629</v>
      </c>
      <c r="I93" s="299">
        <v>43995</v>
      </c>
      <c r="J93" s="293" t="s">
        <v>639</v>
      </c>
      <c r="K93" s="292" t="s">
        <v>574</v>
      </c>
      <c r="L93" s="296" t="s">
        <v>468</v>
      </c>
      <c r="M93" s="293" t="s">
        <v>3</v>
      </c>
      <c r="N93" s="292" t="s">
        <v>814</v>
      </c>
      <c r="O93" s="296" t="s">
        <v>628</v>
      </c>
      <c r="P93" s="296" t="s">
        <v>468</v>
      </c>
      <c r="Q93" s="296" t="s">
        <v>247</v>
      </c>
    </row>
    <row r="94" spans="1:17" s="308" customFormat="1" ht="23.25" customHeight="1" x14ac:dyDescent="0.2">
      <c r="A94" s="292">
        <v>93</v>
      </c>
      <c r="B94" s="292">
        <v>2354</v>
      </c>
      <c r="C94" s="292" t="s">
        <v>818</v>
      </c>
      <c r="D94" s="292" t="s">
        <v>33</v>
      </c>
      <c r="E94" s="292" t="s">
        <v>671</v>
      </c>
      <c r="F94" s="292" t="s">
        <v>821</v>
      </c>
      <c r="G94" s="296" t="s">
        <v>626</v>
      </c>
      <c r="H94" s="299">
        <v>43629</v>
      </c>
      <c r="I94" s="299">
        <v>43995</v>
      </c>
      <c r="J94" s="293" t="s">
        <v>639</v>
      </c>
      <c r="K94" s="292" t="s">
        <v>574</v>
      </c>
      <c r="L94" s="296" t="s">
        <v>468</v>
      </c>
      <c r="M94" s="293" t="s">
        <v>3</v>
      </c>
      <c r="N94" s="292" t="s">
        <v>814</v>
      </c>
      <c r="O94" s="296" t="s">
        <v>628</v>
      </c>
      <c r="P94" s="296" t="s">
        <v>468</v>
      </c>
      <c r="Q94" s="296" t="s">
        <v>247</v>
      </c>
    </row>
    <row r="95" spans="1:17" s="308" customFormat="1" ht="23.25" customHeight="1" x14ac:dyDescent="0.2">
      <c r="A95" s="292">
        <v>94</v>
      </c>
      <c r="B95" s="292">
        <v>2355</v>
      </c>
      <c r="C95" s="292" t="s">
        <v>818</v>
      </c>
      <c r="D95" s="292" t="s">
        <v>33</v>
      </c>
      <c r="E95" s="292" t="s">
        <v>671</v>
      </c>
      <c r="F95" s="292" t="s">
        <v>822</v>
      </c>
      <c r="G95" s="296" t="s">
        <v>626</v>
      </c>
      <c r="H95" s="299">
        <v>43629</v>
      </c>
      <c r="I95" s="299">
        <v>43995</v>
      </c>
      <c r="J95" s="293" t="s">
        <v>639</v>
      </c>
      <c r="K95" s="292" t="s">
        <v>574</v>
      </c>
      <c r="L95" s="296" t="s">
        <v>468</v>
      </c>
      <c r="M95" s="293" t="s">
        <v>3</v>
      </c>
      <c r="N95" s="292" t="s">
        <v>814</v>
      </c>
      <c r="O95" s="296" t="s">
        <v>628</v>
      </c>
      <c r="P95" s="296" t="s">
        <v>468</v>
      </c>
      <c r="Q95" s="296" t="s">
        <v>247</v>
      </c>
    </row>
    <row r="96" spans="1:17" s="308" customFormat="1" ht="23.25" customHeight="1" x14ac:dyDescent="0.2">
      <c r="A96" s="292">
        <v>95</v>
      </c>
      <c r="B96" s="292">
        <v>2769</v>
      </c>
      <c r="C96" s="292" t="s">
        <v>630</v>
      </c>
      <c r="D96" s="292" t="s">
        <v>631</v>
      </c>
      <c r="E96" s="292" t="s">
        <v>632</v>
      </c>
      <c r="F96" s="292">
        <v>12303631</v>
      </c>
      <c r="G96" s="296" t="s">
        <v>633</v>
      </c>
      <c r="H96" s="299">
        <v>43868</v>
      </c>
      <c r="I96" s="299">
        <v>44050</v>
      </c>
      <c r="J96" s="293" t="s">
        <v>694</v>
      </c>
      <c r="K96" s="294" t="s">
        <v>574</v>
      </c>
      <c r="L96" s="296" t="s">
        <v>627</v>
      </c>
      <c r="M96" s="294">
        <v>82184</v>
      </c>
      <c r="N96" s="292" t="s">
        <v>33</v>
      </c>
      <c r="O96" s="296" t="s">
        <v>628</v>
      </c>
      <c r="P96" s="296" t="s">
        <v>468</v>
      </c>
      <c r="Q96" s="296" t="s">
        <v>247</v>
      </c>
    </row>
    <row r="97" spans="1:16" s="308" customFormat="1" ht="23.25" customHeight="1" x14ac:dyDescent="0.2">
      <c r="A97" s="309"/>
      <c r="B97" s="309"/>
      <c r="C97" s="310"/>
      <c r="D97" s="310"/>
      <c r="E97" s="310"/>
      <c r="F97" s="310"/>
      <c r="G97" s="311"/>
      <c r="H97" s="312"/>
      <c r="I97" s="312"/>
      <c r="J97" s="313"/>
      <c r="K97" s="310"/>
      <c r="L97" s="311"/>
      <c r="M97" s="310"/>
      <c r="N97" s="309"/>
      <c r="O97" s="311"/>
      <c r="P97" s="311"/>
    </row>
    <row r="98" spans="1:16" s="308" customFormat="1" ht="23.25" customHeight="1" x14ac:dyDescent="0.2">
      <c r="A98" s="314"/>
      <c r="B98" s="314"/>
      <c r="C98" s="315"/>
      <c r="D98" s="315"/>
      <c r="E98" s="315"/>
      <c r="F98" s="315"/>
      <c r="G98" s="316"/>
      <c r="H98" s="317"/>
      <c r="I98" s="317"/>
      <c r="J98" s="318"/>
      <c r="K98" s="315"/>
      <c r="L98" s="316"/>
      <c r="M98" s="315"/>
      <c r="N98" s="314"/>
      <c r="O98" s="316"/>
      <c r="P98" s="316"/>
    </row>
    <row r="99" spans="1:16" s="308" customFormat="1" ht="23.25" customHeight="1" x14ac:dyDescent="0.2">
      <c r="A99" s="314"/>
      <c r="B99" s="314"/>
      <c r="C99" s="315"/>
      <c r="D99" s="315"/>
      <c r="E99" s="315"/>
      <c r="F99" s="315"/>
      <c r="G99" s="316"/>
      <c r="H99" s="317"/>
      <c r="I99" s="317"/>
      <c r="J99" s="318"/>
      <c r="K99" s="315"/>
      <c r="L99" s="316"/>
      <c r="M99" s="315"/>
      <c r="N99" s="314"/>
      <c r="O99" s="316"/>
      <c r="P99" s="316"/>
    </row>
    <row r="100" spans="1:16" s="308" customFormat="1" ht="23.25" customHeight="1" x14ac:dyDescent="0.2">
      <c r="A100" s="314"/>
      <c r="B100" s="314"/>
      <c r="C100" s="315"/>
      <c r="D100" s="315"/>
      <c r="E100" s="315"/>
      <c r="F100" s="315"/>
      <c r="G100" s="316"/>
      <c r="H100" s="317"/>
      <c r="I100" s="317"/>
      <c r="J100" s="318"/>
      <c r="K100" s="315"/>
      <c r="L100" s="316"/>
      <c r="M100" s="315"/>
      <c r="N100" s="314"/>
      <c r="O100" s="316"/>
      <c r="P100" s="316"/>
    </row>
    <row r="101" spans="1:16" s="308" customFormat="1" ht="23.25" customHeight="1" x14ac:dyDescent="0.2">
      <c r="A101" s="314"/>
      <c r="B101" s="314"/>
      <c r="C101" s="315"/>
      <c r="D101" s="315"/>
      <c r="E101" s="315"/>
      <c r="F101" s="315"/>
      <c r="G101" s="316"/>
      <c r="H101" s="317"/>
      <c r="I101" s="317"/>
      <c r="J101" s="318"/>
      <c r="K101" s="315"/>
      <c r="L101" s="316"/>
      <c r="M101" s="315"/>
      <c r="N101" s="314"/>
      <c r="O101" s="316"/>
      <c r="P101" s="316"/>
    </row>
    <row r="102" spans="1:16" s="308" customFormat="1" ht="23.25" customHeight="1" x14ac:dyDescent="0.2">
      <c r="A102" s="314"/>
      <c r="B102" s="314"/>
      <c r="C102" s="315"/>
      <c r="D102" s="315"/>
      <c r="E102" s="315"/>
      <c r="F102" s="315"/>
      <c r="G102" s="316"/>
      <c r="H102" s="317"/>
      <c r="I102" s="317"/>
      <c r="J102" s="318"/>
      <c r="K102" s="315"/>
      <c r="L102" s="316"/>
      <c r="M102" s="315"/>
      <c r="N102" s="314"/>
      <c r="O102" s="316"/>
      <c r="P102" s="316"/>
    </row>
    <row r="103" spans="1:16" s="308" customFormat="1" ht="23.25" customHeight="1" x14ac:dyDescent="0.2">
      <c r="A103" s="314"/>
      <c r="B103" s="314"/>
      <c r="C103" s="315"/>
      <c r="D103" s="315"/>
      <c r="E103" s="315"/>
      <c r="F103" s="315"/>
      <c r="G103" s="316"/>
      <c r="H103" s="317"/>
      <c r="I103" s="317"/>
      <c r="J103" s="318"/>
      <c r="K103" s="315"/>
      <c r="L103" s="316"/>
      <c r="M103" s="315"/>
      <c r="N103" s="314"/>
      <c r="O103" s="316"/>
      <c r="P103" s="316"/>
    </row>
    <row r="104" spans="1:16" s="308" customFormat="1" ht="23.25" customHeight="1" x14ac:dyDescent="0.2">
      <c r="A104" s="314"/>
      <c r="B104" s="314"/>
      <c r="C104" s="315"/>
      <c r="D104" s="315"/>
      <c r="E104" s="315"/>
      <c r="F104" s="315"/>
      <c r="G104" s="316"/>
      <c r="H104" s="317"/>
      <c r="I104" s="317"/>
      <c r="J104" s="318"/>
      <c r="K104" s="315"/>
      <c r="L104" s="316"/>
      <c r="M104" s="315"/>
      <c r="N104" s="314"/>
      <c r="O104" s="316"/>
      <c r="P104" s="316"/>
    </row>
    <row r="105" spans="1:16" s="308" customFormat="1" ht="23.25" customHeight="1" x14ac:dyDescent="0.2">
      <c r="A105" s="314"/>
      <c r="B105" s="314"/>
      <c r="C105" s="315"/>
      <c r="D105" s="315"/>
      <c r="E105" s="315"/>
      <c r="F105" s="315"/>
      <c r="G105" s="316"/>
      <c r="H105" s="317"/>
      <c r="I105" s="317"/>
      <c r="J105" s="318"/>
      <c r="K105" s="315"/>
      <c r="L105" s="316"/>
      <c r="M105" s="315"/>
      <c r="N105" s="314"/>
      <c r="O105" s="316"/>
      <c r="P105" s="316"/>
    </row>
    <row r="106" spans="1:16" s="308" customFormat="1" ht="23.25" customHeight="1" x14ac:dyDescent="0.2">
      <c r="A106" s="314"/>
      <c r="B106" s="314"/>
      <c r="C106" s="315"/>
      <c r="D106" s="315"/>
      <c r="E106" s="315"/>
      <c r="F106" s="315"/>
      <c r="G106" s="316"/>
      <c r="H106" s="317"/>
      <c r="I106" s="317"/>
      <c r="J106" s="318"/>
      <c r="K106" s="315"/>
      <c r="L106" s="316"/>
      <c r="M106" s="315"/>
      <c r="N106" s="314"/>
      <c r="O106" s="316"/>
      <c r="P106" s="316"/>
    </row>
    <row r="107" spans="1:16" s="308" customFormat="1" ht="23.25" customHeight="1" x14ac:dyDescent="0.2">
      <c r="A107" s="314"/>
      <c r="B107" s="314"/>
      <c r="C107" s="315"/>
      <c r="D107" s="315"/>
      <c r="E107" s="315"/>
      <c r="F107" s="315"/>
      <c r="G107" s="316"/>
      <c r="H107" s="317"/>
      <c r="I107" s="317"/>
      <c r="J107" s="318"/>
      <c r="K107" s="315"/>
      <c r="L107" s="316"/>
      <c r="M107" s="315"/>
      <c r="N107" s="314"/>
      <c r="O107" s="316"/>
      <c r="P107" s="316"/>
    </row>
    <row r="108" spans="1:16" s="308" customFormat="1" ht="23.25" customHeight="1" x14ac:dyDescent="0.2">
      <c r="A108" s="314"/>
      <c r="B108" s="314"/>
      <c r="C108" s="315"/>
      <c r="D108" s="315"/>
      <c r="E108" s="315"/>
      <c r="F108" s="315"/>
      <c r="G108" s="316"/>
      <c r="H108" s="317"/>
      <c r="I108" s="317"/>
      <c r="J108" s="318"/>
      <c r="K108" s="315"/>
      <c r="L108" s="316"/>
      <c r="M108" s="315"/>
      <c r="N108" s="314"/>
      <c r="O108" s="316"/>
      <c r="P108" s="316"/>
    </row>
    <row r="109" spans="1:16" s="308" customFormat="1" ht="23.25" customHeight="1" x14ac:dyDescent="0.2">
      <c r="A109" s="314"/>
      <c r="B109" s="314"/>
      <c r="C109" s="315"/>
      <c r="D109" s="315"/>
      <c r="E109" s="315"/>
      <c r="F109" s="315"/>
      <c r="G109" s="316"/>
      <c r="H109" s="317"/>
      <c r="I109" s="317"/>
      <c r="J109" s="318"/>
      <c r="K109" s="315"/>
      <c r="L109" s="316"/>
      <c r="M109" s="315"/>
      <c r="N109" s="314"/>
      <c r="O109" s="316"/>
      <c r="P109" s="316"/>
    </row>
    <row r="110" spans="1:16" s="308" customFormat="1" ht="23.25" customHeight="1" x14ac:dyDescent="0.2">
      <c r="A110" s="314"/>
      <c r="B110" s="314"/>
      <c r="C110" s="315"/>
      <c r="D110" s="315"/>
      <c r="E110" s="315"/>
      <c r="F110" s="315"/>
      <c r="G110" s="316"/>
      <c r="H110" s="317"/>
      <c r="I110" s="317"/>
      <c r="J110" s="318"/>
      <c r="K110" s="315"/>
      <c r="L110" s="316"/>
      <c r="M110" s="315"/>
      <c r="N110" s="314"/>
      <c r="O110" s="316"/>
      <c r="P110" s="316"/>
    </row>
    <row r="111" spans="1:16" s="308" customFormat="1" ht="23.25" customHeight="1" x14ac:dyDescent="0.2">
      <c r="A111" s="314"/>
      <c r="B111" s="314"/>
      <c r="C111" s="315"/>
      <c r="D111" s="315"/>
      <c r="E111" s="315"/>
      <c r="F111" s="315"/>
      <c r="G111" s="316"/>
      <c r="H111" s="317"/>
      <c r="I111" s="317"/>
      <c r="J111" s="318"/>
      <c r="K111" s="315"/>
      <c r="L111" s="316"/>
      <c r="M111" s="315"/>
      <c r="N111" s="314"/>
      <c r="O111" s="316"/>
      <c r="P111" s="316"/>
    </row>
    <row r="112" spans="1:16" s="308" customFormat="1" ht="23.25" customHeight="1" x14ac:dyDescent="0.2">
      <c r="A112" s="314"/>
      <c r="B112" s="314"/>
      <c r="C112" s="315"/>
      <c r="D112" s="315"/>
      <c r="E112" s="315"/>
      <c r="F112" s="315"/>
      <c r="G112" s="316"/>
      <c r="H112" s="317"/>
      <c r="I112" s="317"/>
      <c r="J112" s="318"/>
      <c r="K112" s="315"/>
      <c r="L112" s="316"/>
      <c r="M112" s="315"/>
      <c r="N112" s="314"/>
      <c r="O112" s="316"/>
      <c r="P112" s="316"/>
    </row>
    <row r="113" spans="1:16" s="308" customFormat="1" ht="23.25" customHeight="1" x14ac:dyDescent="0.2">
      <c r="A113" s="314"/>
      <c r="B113" s="314"/>
      <c r="C113" s="315"/>
      <c r="D113" s="315"/>
      <c r="E113" s="315"/>
      <c r="F113" s="315"/>
      <c r="G113" s="316"/>
      <c r="H113" s="317"/>
      <c r="I113" s="317"/>
      <c r="J113" s="318"/>
      <c r="K113" s="315"/>
      <c r="L113" s="316"/>
      <c r="M113" s="315"/>
      <c r="N113" s="314"/>
      <c r="O113" s="316"/>
      <c r="P113" s="316"/>
    </row>
    <row r="114" spans="1:16" s="308" customFormat="1" ht="23.25" customHeight="1" x14ac:dyDescent="0.2">
      <c r="A114" s="314"/>
      <c r="B114" s="314"/>
      <c r="C114" s="315"/>
      <c r="D114" s="315"/>
      <c r="E114" s="315"/>
      <c r="F114" s="315"/>
      <c r="G114" s="316"/>
      <c r="H114" s="317"/>
      <c r="I114" s="317"/>
      <c r="J114" s="318"/>
      <c r="K114" s="315"/>
      <c r="L114" s="316"/>
      <c r="M114" s="315"/>
      <c r="N114" s="314"/>
      <c r="O114" s="316"/>
      <c r="P114" s="316"/>
    </row>
    <row r="115" spans="1:16" s="308" customFormat="1" ht="23.25" customHeight="1" x14ac:dyDescent="0.2">
      <c r="A115" s="314"/>
      <c r="B115" s="314"/>
      <c r="C115" s="315"/>
      <c r="D115" s="315"/>
      <c r="E115" s="315"/>
      <c r="F115" s="315"/>
      <c r="G115" s="316"/>
      <c r="H115" s="317"/>
      <c r="I115" s="317"/>
      <c r="J115" s="318"/>
      <c r="K115" s="315"/>
      <c r="L115" s="316"/>
      <c r="M115" s="315"/>
      <c r="N115" s="314"/>
      <c r="O115" s="316"/>
      <c r="P115" s="316"/>
    </row>
    <row r="116" spans="1:16" s="308" customFormat="1" ht="23.25" customHeight="1" x14ac:dyDescent="0.2">
      <c r="A116" s="314"/>
      <c r="B116" s="314"/>
      <c r="C116" s="315"/>
      <c r="D116" s="315"/>
      <c r="E116" s="315"/>
      <c r="F116" s="315"/>
      <c r="G116" s="316"/>
      <c r="H116" s="317"/>
      <c r="I116" s="317"/>
      <c r="J116" s="318"/>
      <c r="K116" s="315"/>
      <c r="L116" s="316"/>
      <c r="M116" s="315"/>
      <c r="N116" s="314"/>
      <c r="O116" s="316"/>
      <c r="P116" s="316"/>
    </row>
    <row r="117" spans="1:16" s="308" customFormat="1" ht="23.25" customHeight="1" x14ac:dyDescent="0.2">
      <c r="A117" s="314"/>
      <c r="B117" s="314"/>
      <c r="C117" s="315"/>
      <c r="D117" s="315"/>
      <c r="E117" s="315"/>
      <c r="F117" s="315"/>
      <c r="G117" s="316"/>
      <c r="H117" s="317"/>
      <c r="I117" s="317"/>
      <c r="J117" s="318"/>
      <c r="K117" s="315"/>
      <c r="L117" s="316"/>
      <c r="M117" s="315"/>
      <c r="N117" s="314"/>
      <c r="O117" s="316"/>
      <c r="P117" s="316"/>
    </row>
    <row r="118" spans="1:16" s="308" customFormat="1" ht="23.25" customHeight="1" x14ac:dyDescent="0.2">
      <c r="A118" s="314"/>
      <c r="B118" s="314"/>
      <c r="C118" s="315"/>
      <c r="D118" s="315"/>
      <c r="E118" s="315"/>
      <c r="F118" s="315"/>
      <c r="G118" s="316"/>
      <c r="H118" s="317"/>
      <c r="I118" s="317"/>
      <c r="J118" s="318"/>
      <c r="K118" s="315"/>
      <c r="L118" s="316"/>
      <c r="M118" s="315"/>
      <c r="N118" s="314"/>
      <c r="O118" s="316"/>
      <c r="P118" s="316"/>
    </row>
    <row r="119" spans="1:16" s="308" customFormat="1" ht="23.25" customHeight="1" x14ac:dyDescent="0.2">
      <c r="A119" s="314"/>
      <c r="B119" s="314"/>
      <c r="C119" s="315"/>
      <c r="D119" s="315"/>
      <c r="E119" s="315"/>
      <c r="F119" s="315"/>
      <c r="G119" s="316"/>
      <c r="H119" s="317"/>
      <c r="I119" s="317"/>
      <c r="J119" s="318"/>
      <c r="K119" s="315"/>
      <c r="L119" s="316"/>
      <c r="M119" s="315"/>
      <c r="N119" s="314"/>
      <c r="O119" s="316"/>
      <c r="P119" s="316"/>
    </row>
    <row r="120" spans="1:16" s="308" customFormat="1" ht="23.25" customHeight="1" x14ac:dyDescent="0.2">
      <c r="A120" s="314"/>
      <c r="B120" s="314"/>
      <c r="C120" s="315"/>
      <c r="D120" s="315"/>
      <c r="E120" s="315"/>
      <c r="F120" s="315"/>
      <c r="G120" s="316"/>
      <c r="H120" s="317"/>
      <c r="I120" s="317"/>
      <c r="J120" s="318"/>
      <c r="K120" s="315"/>
      <c r="L120" s="316"/>
      <c r="M120" s="315"/>
      <c r="N120" s="314"/>
      <c r="O120" s="316"/>
      <c r="P120" s="316"/>
    </row>
    <row r="121" spans="1:16" s="308" customFormat="1" ht="23.25" customHeight="1" x14ac:dyDescent="0.2">
      <c r="A121" s="314"/>
      <c r="B121" s="314"/>
      <c r="C121" s="315"/>
      <c r="D121" s="315"/>
      <c r="E121" s="315"/>
      <c r="F121" s="315"/>
      <c r="G121" s="316"/>
      <c r="H121" s="317"/>
      <c r="I121" s="317"/>
      <c r="J121" s="318"/>
      <c r="K121" s="315"/>
      <c r="L121" s="316"/>
      <c r="M121" s="315"/>
      <c r="N121" s="314"/>
      <c r="O121" s="316"/>
      <c r="P121" s="316"/>
    </row>
    <row r="122" spans="1:16" s="308" customFormat="1" ht="23.25" customHeight="1" x14ac:dyDescent="0.2">
      <c r="A122" s="314"/>
      <c r="B122" s="314"/>
      <c r="C122" s="315"/>
      <c r="D122" s="315"/>
      <c r="E122" s="315"/>
      <c r="F122" s="315"/>
      <c r="G122" s="316"/>
      <c r="H122" s="317"/>
      <c r="I122" s="317"/>
      <c r="J122" s="318"/>
      <c r="K122" s="315"/>
      <c r="L122" s="316"/>
      <c r="M122" s="315"/>
      <c r="N122" s="314"/>
      <c r="O122" s="316"/>
      <c r="P122" s="316"/>
    </row>
    <row r="123" spans="1:16" s="308" customFormat="1" ht="23.25" customHeight="1" x14ac:dyDescent="0.2">
      <c r="A123" s="314"/>
      <c r="B123" s="314"/>
      <c r="C123" s="315"/>
      <c r="D123" s="315"/>
      <c r="E123" s="315"/>
      <c r="F123" s="315"/>
      <c r="G123" s="316"/>
      <c r="H123" s="317"/>
      <c r="I123" s="317"/>
      <c r="J123" s="318"/>
      <c r="K123" s="315"/>
      <c r="L123" s="316"/>
      <c r="M123" s="315"/>
      <c r="N123" s="314"/>
      <c r="O123" s="316"/>
      <c r="P123" s="316"/>
    </row>
    <row r="124" spans="1:16" s="308" customFormat="1" ht="23.25" customHeight="1" x14ac:dyDescent="0.2">
      <c r="A124" s="314"/>
      <c r="B124" s="314"/>
      <c r="C124" s="315"/>
      <c r="D124" s="315"/>
      <c r="E124" s="315"/>
      <c r="F124" s="315"/>
      <c r="G124" s="316"/>
      <c r="H124" s="317"/>
      <c r="I124" s="317"/>
      <c r="J124" s="318"/>
      <c r="K124" s="315"/>
      <c r="L124" s="316"/>
      <c r="M124" s="315"/>
      <c r="N124" s="314"/>
      <c r="O124" s="316"/>
      <c r="P124" s="316"/>
    </row>
    <row r="125" spans="1:16" s="308" customFormat="1" ht="23.25" customHeight="1" x14ac:dyDescent="0.2">
      <c r="A125" s="314"/>
      <c r="B125" s="314"/>
      <c r="C125" s="315"/>
      <c r="D125" s="315"/>
      <c r="E125" s="315"/>
      <c r="F125" s="315"/>
      <c r="G125" s="316"/>
      <c r="H125" s="317"/>
      <c r="I125" s="317"/>
      <c r="J125" s="318"/>
      <c r="K125" s="315"/>
      <c r="L125" s="316"/>
      <c r="M125" s="315"/>
      <c r="N125" s="314"/>
      <c r="O125" s="316"/>
      <c r="P125" s="316"/>
    </row>
    <row r="126" spans="1:16" s="308" customFormat="1" ht="23.25" customHeight="1" x14ac:dyDescent="0.2">
      <c r="A126" s="314"/>
      <c r="B126" s="314"/>
      <c r="C126" s="315"/>
      <c r="D126" s="315"/>
      <c r="E126" s="315"/>
      <c r="F126" s="315"/>
      <c r="G126" s="316"/>
      <c r="H126" s="317"/>
      <c r="I126" s="317"/>
      <c r="J126" s="318"/>
      <c r="K126" s="315"/>
      <c r="L126" s="316"/>
      <c r="M126" s="315"/>
      <c r="N126" s="314"/>
      <c r="O126" s="316"/>
      <c r="P126" s="316"/>
    </row>
    <row r="127" spans="1:16" s="308" customFormat="1" ht="23.25" customHeight="1" x14ac:dyDescent="0.2">
      <c r="A127" s="314"/>
      <c r="B127" s="314"/>
      <c r="C127" s="315"/>
      <c r="D127" s="315"/>
      <c r="E127" s="315"/>
      <c r="F127" s="315"/>
      <c r="G127" s="316"/>
      <c r="H127" s="317"/>
      <c r="I127" s="317"/>
      <c r="J127" s="318"/>
      <c r="K127" s="315"/>
      <c r="L127" s="316"/>
      <c r="M127" s="315"/>
      <c r="N127" s="314"/>
      <c r="O127" s="316"/>
      <c r="P127" s="316"/>
    </row>
    <row r="128" spans="1:16" s="308" customFormat="1" ht="23.25" customHeight="1" x14ac:dyDescent="0.2">
      <c r="A128" s="314"/>
      <c r="B128" s="314"/>
      <c r="C128" s="315"/>
      <c r="D128" s="315"/>
      <c r="E128" s="315"/>
      <c r="F128" s="315"/>
      <c r="G128" s="316"/>
      <c r="H128" s="317"/>
      <c r="I128" s="317"/>
      <c r="J128" s="318"/>
      <c r="K128" s="315"/>
      <c r="L128" s="316"/>
      <c r="M128" s="315"/>
      <c r="N128" s="314"/>
      <c r="O128" s="316"/>
      <c r="P128" s="316"/>
    </row>
    <row r="129" spans="1:16" s="308" customFormat="1" ht="23.25" customHeight="1" x14ac:dyDescent="0.2">
      <c r="A129" s="314"/>
      <c r="B129" s="314"/>
      <c r="C129" s="315"/>
      <c r="D129" s="315"/>
      <c r="E129" s="315"/>
      <c r="F129" s="315"/>
      <c r="G129" s="316"/>
      <c r="H129" s="317"/>
      <c r="I129" s="317"/>
      <c r="J129" s="318"/>
      <c r="K129" s="315"/>
      <c r="L129" s="316"/>
      <c r="M129" s="315"/>
      <c r="N129" s="314"/>
      <c r="O129" s="316"/>
      <c r="P129" s="316"/>
    </row>
    <row r="130" spans="1:16" s="308" customFormat="1" ht="23.25" customHeight="1" x14ac:dyDescent="0.2">
      <c r="A130" s="314"/>
      <c r="B130" s="314"/>
      <c r="C130" s="315"/>
      <c r="D130" s="315"/>
      <c r="E130" s="315"/>
      <c r="F130" s="315"/>
      <c r="G130" s="316"/>
      <c r="H130" s="317"/>
      <c r="I130" s="317"/>
      <c r="J130" s="318"/>
      <c r="K130" s="315"/>
      <c r="L130" s="316"/>
      <c r="M130" s="315"/>
      <c r="N130" s="314"/>
      <c r="O130" s="316"/>
      <c r="P130" s="316"/>
    </row>
    <row r="131" spans="1:16" s="308" customFormat="1" ht="23.25" customHeight="1" x14ac:dyDescent="0.2">
      <c r="A131" s="314"/>
      <c r="B131" s="314"/>
      <c r="C131" s="315"/>
      <c r="D131" s="315"/>
      <c r="E131" s="315"/>
      <c r="F131" s="315"/>
      <c r="G131" s="316"/>
      <c r="H131" s="317"/>
      <c r="I131" s="317"/>
      <c r="J131" s="318"/>
      <c r="K131" s="315"/>
      <c r="L131" s="316"/>
      <c r="M131" s="315"/>
      <c r="N131" s="314"/>
      <c r="O131" s="316"/>
      <c r="P131" s="316"/>
    </row>
    <row r="132" spans="1:16" s="308" customFormat="1" ht="23.25" customHeight="1" x14ac:dyDescent="0.2">
      <c r="A132" s="314"/>
      <c r="B132" s="314"/>
      <c r="C132" s="315"/>
      <c r="D132" s="315"/>
      <c r="E132" s="315"/>
      <c r="F132" s="315"/>
      <c r="G132" s="316"/>
      <c r="H132" s="317"/>
      <c r="I132" s="317"/>
      <c r="J132" s="318"/>
      <c r="K132" s="315"/>
      <c r="L132" s="316"/>
      <c r="M132" s="315"/>
      <c r="N132" s="314"/>
      <c r="O132" s="316"/>
      <c r="P132" s="316"/>
    </row>
    <row r="133" spans="1:16" s="308" customFormat="1" ht="23.25" customHeight="1" x14ac:dyDescent="0.2">
      <c r="A133" s="314"/>
      <c r="B133" s="314"/>
      <c r="C133" s="315"/>
      <c r="D133" s="315"/>
      <c r="E133" s="315"/>
      <c r="F133" s="315"/>
      <c r="G133" s="316"/>
      <c r="H133" s="317"/>
      <c r="I133" s="317"/>
      <c r="J133" s="318"/>
      <c r="K133" s="315"/>
      <c r="L133" s="316"/>
      <c r="M133" s="315"/>
      <c r="N133" s="314"/>
      <c r="O133" s="316"/>
      <c r="P133" s="316"/>
    </row>
    <row r="134" spans="1:16" s="308" customFormat="1" ht="23.25" customHeight="1" x14ac:dyDescent="0.2">
      <c r="A134" s="314"/>
      <c r="B134" s="314"/>
      <c r="C134" s="315"/>
      <c r="D134" s="315"/>
      <c r="E134" s="315"/>
      <c r="F134" s="315"/>
      <c r="G134" s="316"/>
      <c r="H134" s="317"/>
      <c r="I134" s="317"/>
      <c r="J134" s="318"/>
      <c r="K134" s="315"/>
      <c r="L134" s="316"/>
      <c r="M134" s="315"/>
      <c r="N134" s="314"/>
      <c r="O134" s="316"/>
      <c r="P134" s="316"/>
    </row>
    <row r="135" spans="1:16" s="308" customFormat="1" ht="23.25" customHeight="1" x14ac:dyDescent="0.2">
      <c r="A135" s="314"/>
      <c r="B135" s="314"/>
      <c r="C135" s="315"/>
      <c r="D135" s="315"/>
      <c r="E135" s="315"/>
      <c r="F135" s="315"/>
      <c r="G135" s="316"/>
      <c r="H135" s="317"/>
      <c r="I135" s="317"/>
      <c r="J135" s="318"/>
      <c r="K135" s="315"/>
      <c r="L135" s="316"/>
      <c r="M135" s="315"/>
      <c r="N135" s="314"/>
      <c r="O135" s="316"/>
      <c r="P135" s="316"/>
    </row>
    <row r="136" spans="1:16" s="308" customFormat="1" ht="23.25" customHeight="1" x14ac:dyDescent="0.2">
      <c r="A136" s="314"/>
      <c r="B136" s="314"/>
      <c r="C136" s="315"/>
      <c r="D136" s="315"/>
      <c r="E136" s="315"/>
      <c r="F136" s="315"/>
      <c r="G136" s="316"/>
      <c r="H136" s="317"/>
      <c r="I136" s="317"/>
      <c r="J136" s="318"/>
      <c r="K136" s="315"/>
      <c r="L136" s="316"/>
      <c r="M136" s="315"/>
      <c r="N136" s="314"/>
      <c r="O136" s="316"/>
      <c r="P136" s="316"/>
    </row>
    <row r="137" spans="1:16" s="308" customFormat="1" ht="23.25" customHeight="1" x14ac:dyDescent="0.2">
      <c r="A137" s="314"/>
      <c r="B137" s="314"/>
      <c r="C137" s="315"/>
      <c r="D137" s="315"/>
      <c r="E137" s="315"/>
      <c r="F137" s="315"/>
      <c r="G137" s="316"/>
      <c r="H137" s="317"/>
      <c r="I137" s="317"/>
      <c r="J137" s="318"/>
      <c r="K137" s="315"/>
      <c r="L137" s="316"/>
      <c r="M137" s="315"/>
      <c r="N137" s="314"/>
      <c r="O137" s="316"/>
      <c r="P137" s="316"/>
    </row>
    <row r="138" spans="1:16" s="308" customFormat="1" ht="23.25" customHeight="1" x14ac:dyDescent="0.2">
      <c r="A138" s="314"/>
      <c r="B138" s="314"/>
      <c r="C138" s="315"/>
      <c r="D138" s="315"/>
      <c r="E138" s="315"/>
      <c r="F138" s="315"/>
      <c r="G138" s="316"/>
      <c r="H138" s="317"/>
      <c r="I138" s="317"/>
      <c r="J138" s="318"/>
      <c r="K138" s="315"/>
      <c r="L138" s="316"/>
      <c r="M138" s="315"/>
      <c r="N138" s="314"/>
      <c r="O138" s="316"/>
      <c r="P138" s="316"/>
    </row>
    <row r="139" spans="1:16" s="308" customFormat="1" ht="23.25" customHeight="1" x14ac:dyDescent="0.2">
      <c r="A139" s="314"/>
      <c r="B139" s="314"/>
      <c r="C139" s="315"/>
      <c r="D139" s="315"/>
      <c r="E139" s="315"/>
      <c r="F139" s="315"/>
      <c r="G139" s="316"/>
      <c r="H139" s="317"/>
      <c r="I139" s="317"/>
      <c r="J139" s="318"/>
      <c r="K139" s="315"/>
      <c r="L139" s="316"/>
      <c r="M139" s="315"/>
      <c r="N139" s="314"/>
      <c r="O139" s="316"/>
      <c r="P139" s="316"/>
    </row>
    <row r="140" spans="1:16" s="308" customFormat="1" ht="23.25" customHeight="1" x14ac:dyDescent="0.2">
      <c r="A140" s="314"/>
      <c r="B140" s="314"/>
      <c r="C140" s="315"/>
      <c r="D140" s="315"/>
      <c r="E140" s="315"/>
      <c r="F140" s="315"/>
      <c r="G140" s="316"/>
      <c r="H140" s="317"/>
      <c r="I140" s="317"/>
      <c r="J140" s="318"/>
      <c r="K140" s="315"/>
      <c r="L140" s="316"/>
      <c r="M140" s="315"/>
      <c r="N140" s="314"/>
      <c r="O140" s="316"/>
      <c r="P140" s="316"/>
    </row>
    <row r="141" spans="1:16" s="308" customFormat="1" ht="23.25" customHeight="1" x14ac:dyDescent="0.2">
      <c r="A141" s="314"/>
      <c r="B141" s="314"/>
      <c r="C141" s="315"/>
      <c r="D141" s="315"/>
      <c r="E141" s="315"/>
      <c r="F141" s="315"/>
      <c r="G141" s="316"/>
      <c r="H141" s="317"/>
      <c r="I141" s="317"/>
      <c r="J141" s="318"/>
      <c r="K141" s="315"/>
      <c r="L141" s="316"/>
      <c r="M141" s="315"/>
      <c r="N141" s="314"/>
      <c r="O141" s="316"/>
      <c r="P141" s="316"/>
    </row>
    <row r="142" spans="1:16" s="308" customFormat="1" ht="23.25" customHeight="1" x14ac:dyDescent="0.2">
      <c r="A142" s="314"/>
      <c r="B142" s="314"/>
      <c r="C142" s="315"/>
      <c r="D142" s="315"/>
      <c r="E142" s="315"/>
      <c r="F142" s="315"/>
      <c r="G142" s="316"/>
      <c r="H142" s="317"/>
      <c r="I142" s="317"/>
      <c r="J142" s="318"/>
      <c r="K142" s="315"/>
      <c r="L142" s="316"/>
      <c r="M142" s="315"/>
      <c r="N142" s="314"/>
      <c r="O142" s="316"/>
      <c r="P142" s="316"/>
    </row>
    <row r="143" spans="1:16" s="308" customFormat="1" ht="23.25" customHeight="1" x14ac:dyDescent="0.2">
      <c r="A143" s="314"/>
      <c r="B143" s="314"/>
      <c r="C143" s="315"/>
      <c r="D143" s="315"/>
      <c r="E143" s="315"/>
      <c r="F143" s="315"/>
      <c r="G143" s="316"/>
      <c r="H143" s="317"/>
      <c r="I143" s="317"/>
      <c r="J143" s="318"/>
      <c r="K143" s="315"/>
      <c r="L143" s="316"/>
      <c r="M143" s="315"/>
      <c r="N143" s="314"/>
      <c r="O143" s="316"/>
      <c r="P143" s="316"/>
    </row>
    <row r="144" spans="1:16" s="308" customFormat="1" ht="23.25" customHeight="1" x14ac:dyDescent="0.2">
      <c r="A144" s="314"/>
      <c r="B144" s="314"/>
      <c r="C144" s="315"/>
      <c r="D144" s="315"/>
      <c r="E144" s="315"/>
      <c r="F144" s="315"/>
      <c r="G144" s="316"/>
      <c r="H144" s="317"/>
      <c r="I144" s="317"/>
      <c r="J144" s="318"/>
      <c r="K144" s="315"/>
      <c r="L144" s="316"/>
      <c r="M144" s="315"/>
      <c r="N144" s="314"/>
      <c r="O144" s="316"/>
      <c r="P144" s="316"/>
    </row>
    <row r="145" spans="1:16" s="308" customFormat="1" ht="23.25" customHeight="1" x14ac:dyDescent="0.2">
      <c r="A145" s="314"/>
      <c r="B145" s="314"/>
      <c r="C145" s="315"/>
      <c r="D145" s="315"/>
      <c r="E145" s="315"/>
      <c r="F145" s="315"/>
      <c r="G145" s="316"/>
      <c r="H145" s="317"/>
      <c r="I145" s="317"/>
      <c r="J145" s="318"/>
      <c r="K145" s="315"/>
      <c r="L145" s="316"/>
      <c r="M145" s="315"/>
      <c r="N145" s="314"/>
      <c r="O145" s="316"/>
      <c r="P145" s="316"/>
    </row>
    <row r="146" spans="1:16" s="308" customFormat="1" ht="23.25" customHeight="1" x14ac:dyDescent="0.2">
      <c r="A146" s="314"/>
      <c r="B146" s="314"/>
      <c r="C146" s="315"/>
      <c r="D146" s="315"/>
      <c r="E146" s="315"/>
      <c r="F146" s="315"/>
      <c r="G146" s="316"/>
      <c r="H146" s="317"/>
      <c r="I146" s="317"/>
      <c r="J146" s="318"/>
      <c r="K146" s="315"/>
      <c r="L146" s="316"/>
      <c r="M146" s="315"/>
      <c r="N146" s="314"/>
      <c r="O146" s="316"/>
      <c r="P146" s="316"/>
    </row>
    <row r="147" spans="1:16" s="308" customFormat="1" ht="23.25" customHeight="1" x14ac:dyDescent="0.2">
      <c r="A147" s="314"/>
      <c r="B147" s="314"/>
      <c r="C147" s="315"/>
      <c r="D147" s="315"/>
      <c r="E147" s="315"/>
      <c r="F147" s="315"/>
      <c r="G147" s="316"/>
      <c r="H147" s="317"/>
      <c r="I147" s="317"/>
      <c r="J147" s="318"/>
      <c r="K147" s="315"/>
      <c r="L147" s="316"/>
      <c r="M147" s="315"/>
      <c r="N147" s="314"/>
      <c r="O147" s="316"/>
      <c r="P147" s="316"/>
    </row>
    <row r="148" spans="1:16" s="308" customFormat="1" ht="23.25" customHeight="1" x14ac:dyDescent="0.2">
      <c r="A148" s="314"/>
      <c r="B148" s="314"/>
      <c r="C148" s="315"/>
      <c r="D148" s="315"/>
      <c r="E148" s="315"/>
      <c r="F148" s="315"/>
      <c r="G148" s="316"/>
      <c r="H148" s="317"/>
      <c r="I148" s="317"/>
      <c r="J148" s="318"/>
      <c r="K148" s="315"/>
      <c r="L148" s="316"/>
      <c r="M148" s="315"/>
      <c r="N148" s="314"/>
      <c r="O148" s="316"/>
      <c r="P148" s="316"/>
    </row>
    <row r="149" spans="1:16" s="308" customFormat="1" ht="23.25" customHeight="1" x14ac:dyDescent="0.2">
      <c r="A149" s="314"/>
      <c r="B149" s="314"/>
      <c r="C149" s="315"/>
      <c r="D149" s="315"/>
      <c r="E149" s="315"/>
      <c r="F149" s="315"/>
      <c r="G149" s="316"/>
      <c r="H149" s="317"/>
      <c r="I149" s="317"/>
      <c r="J149" s="318"/>
      <c r="K149" s="315"/>
      <c r="L149" s="316"/>
      <c r="M149" s="315"/>
      <c r="N149" s="314"/>
      <c r="O149" s="316"/>
      <c r="P149" s="316"/>
    </row>
    <row r="150" spans="1:16" s="308" customFormat="1" ht="23.25" customHeight="1" x14ac:dyDescent="0.2">
      <c r="A150" s="314"/>
      <c r="B150" s="314"/>
      <c r="C150" s="315"/>
      <c r="D150" s="315"/>
      <c r="E150" s="315"/>
      <c r="F150" s="315"/>
      <c r="G150" s="316"/>
      <c r="H150" s="317"/>
      <c r="I150" s="317"/>
      <c r="J150" s="318"/>
      <c r="K150" s="315"/>
      <c r="L150" s="316"/>
      <c r="M150" s="315"/>
      <c r="N150" s="314"/>
      <c r="O150" s="316"/>
      <c r="P150" s="316"/>
    </row>
    <row r="151" spans="1:16" s="308" customFormat="1" ht="23.25" customHeight="1" x14ac:dyDescent="0.2">
      <c r="A151" s="314"/>
      <c r="B151" s="314"/>
      <c r="C151" s="315"/>
      <c r="D151" s="315"/>
      <c r="E151" s="315"/>
      <c r="F151" s="315"/>
      <c r="G151" s="316"/>
      <c r="H151" s="317"/>
      <c r="I151" s="317"/>
      <c r="J151" s="318"/>
      <c r="K151" s="315"/>
      <c r="L151" s="316"/>
      <c r="M151" s="315"/>
      <c r="N151" s="314"/>
      <c r="O151" s="316"/>
      <c r="P151" s="316"/>
    </row>
    <row r="152" spans="1:16" s="308" customFormat="1" ht="23.25" customHeight="1" x14ac:dyDescent="0.2">
      <c r="A152" s="314"/>
      <c r="B152" s="314"/>
      <c r="C152" s="315"/>
      <c r="D152" s="315"/>
      <c r="E152" s="315"/>
      <c r="F152" s="315"/>
      <c r="G152" s="316"/>
      <c r="H152" s="317"/>
      <c r="I152" s="317"/>
      <c r="J152" s="318"/>
      <c r="K152" s="315"/>
      <c r="L152" s="316"/>
      <c r="M152" s="315"/>
      <c r="N152" s="314"/>
      <c r="O152" s="316"/>
      <c r="P152" s="316"/>
    </row>
    <row r="153" spans="1:16" s="308" customFormat="1" ht="23.25" customHeight="1" x14ac:dyDescent="0.2">
      <c r="A153" s="314"/>
      <c r="B153" s="314"/>
      <c r="C153" s="315"/>
      <c r="D153" s="315"/>
      <c r="E153" s="315"/>
      <c r="F153" s="315"/>
      <c r="G153" s="316"/>
      <c r="H153" s="317"/>
      <c r="I153" s="317"/>
      <c r="J153" s="318"/>
      <c r="K153" s="315"/>
      <c r="L153" s="316"/>
      <c r="M153" s="315"/>
      <c r="N153" s="314"/>
      <c r="O153" s="316"/>
      <c r="P153" s="316"/>
    </row>
    <row r="154" spans="1:16" s="308" customFormat="1" ht="23.25" customHeight="1" x14ac:dyDescent="0.2">
      <c r="A154" s="314"/>
      <c r="B154" s="314"/>
      <c r="C154" s="315"/>
      <c r="D154" s="315"/>
      <c r="E154" s="315"/>
      <c r="F154" s="315"/>
      <c r="G154" s="316"/>
      <c r="H154" s="317"/>
      <c r="I154" s="317"/>
      <c r="J154" s="318"/>
      <c r="K154" s="315"/>
      <c r="L154" s="316"/>
      <c r="M154" s="315"/>
      <c r="N154" s="314"/>
      <c r="O154" s="316"/>
      <c r="P154" s="316"/>
    </row>
    <row r="155" spans="1:16" s="308" customFormat="1" ht="23.25" customHeight="1" x14ac:dyDescent="0.2">
      <c r="A155" s="314"/>
      <c r="B155" s="314"/>
      <c r="C155" s="315"/>
      <c r="D155" s="315"/>
      <c r="E155" s="315"/>
      <c r="F155" s="315"/>
      <c r="G155" s="316"/>
      <c r="H155" s="317"/>
      <c r="I155" s="317"/>
      <c r="J155" s="318"/>
      <c r="K155" s="315"/>
      <c r="L155" s="316"/>
      <c r="M155" s="315"/>
      <c r="N155" s="314"/>
      <c r="O155" s="316"/>
      <c r="P155" s="316"/>
    </row>
    <row r="156" spans="1:16" s="308" customFormat="1" ht="23.25" customHeight="1" x14ac:dyDescent="0.2">
      <c r="A156" s="314"/>
      <c r="B156" s="314"/>
      <c r="C156" s="315"/>
      <c r="D156" s="315"/>
      <c r="E156" s="315"/>
      <c r="F156" s="315"/>
      <c r="G156" s="316"/>
      <c r="H156" s="317"/>
      <c r="I156" s="317"/>
      <c r="J156" s="318"/>
      <c r="K156" s="315"/>
      <c r="L156" s="316"/>
      <c r="M156" s="315"/>
      <c r="N156" s="314"/>
      <c r="O156" s="316"/>
      <c r="P156" s="316"/>
    </row>
    <row r="157" spans="1:16" s="308" customFormat="1" ht="23.25" customHeight="1" x14ac:dyDescent="0.2">
      <c r="A157" s="314"/>
      <c r="B157" s="314"/>
      <c r="C157" s="315"/>
      <c r="D157" s="315"/>
      <c r="E157" s="315"/>
      <c r="F157" s="315"/>
      <c r="G157" s="316"/>
      <c r="H157" s="317"/>
      <c r="I157" s="317"/>
      <c r="J157" s="318"/>
      <c r="K157" s="315"/>
      <c r="L157" s="316"/>
      <c r="M157" s="315"/>
      <c r="N157" s="314"/>
      <c r="O157" s="316"/>
      <c r="P157" s="316"/>
    </row>
    <row r="158" spans="1:16" s="308" customFormat="1" ht="23.25" customHeight="1" x14ac:dyDescent="0.2">
      <c r="A158" s="314"/>
      <c r="B158" s="314"/>
      <c r="C158" s="315"/>
      <c r="D158" s="315"/>
      <c r="E158" s="315"/>
      <c r="F158" s="315"/>
      <c r="G158" s="316"/>
      <c r="H158" s="317"/>
      <c r="I158" s="317"/>
      <c r="J158" s="318"/>
      <c r="K158" s="315"/>
      <c r="L158" s="316"/>
      <c r="M158" s="315"/>
      <c r="N158" s="314"/>
      <c r="O158" s="316"/>
      <c r="P158" s="316"/>
    </row>
    <row r="159" spans="1:16" s="308" customFormat="1" ht="23.25" customHeight="1" x14ac:dyDescent="0.2">
      <c r="A159" s="314"/>
      <c r="B159" s="314"/>
      <c r="C159" s="315"/>
      <c r="D159" s="315"/>
      <c r="E159" s="315"/>
      <c r="F159" s="315"/>
      <c r="G159" s="316"/>
      <c r="H159" s="317"/>
      <c r="I159" s="317"/>
      <c r="J159" s="318"/>
      <c r="K159" s="315"/>
      <c r="L159" s="316"/>
      <c r="M159" s="315"/>
      <c r="N159" s="314"/>
      <c r="O159" s="316"/>
      <c r="P159" s="316"/>
    </row>
    <row r="160" spans="1:16" s="308" customFormat="1" ht="23.25" customHeight="1" x14ac:dyDescent="0.2">
      <c r="A160" s="314"/>
      <c r="B160" s="314"/>
      <c r="C160" s="315"/>
      <c r="D160" s="315"/>
      <c r="E160" s="315"/>
      <c r="F160" s="315"/>
      <c r="G160" s="316"/>
      <c r="H160" s="317"/>
      <c r="I160" s="317"/>
      <c r="J160" s="318"/>
      <c r="K160" s="315"/>
      <c r="L160" s="316"/>
      <c r="M160" s="315"/>
      <c r="N160" s="314"/>
      <c r="O160" s="316"/>
      <c r="P160" s="316"/>
    </row>
    <row r="161" spans="1:16" s="308" customFormat="1" ht="23.25" customHeight="1" x14ac:dyDescent="0.2">
      <c r="A161" s="314"/>
      <c r="B161" s="314"/>
      <c r="C161" s="315"/>
      <c r="D161" s="315"/>
      <c r="E161" s="315"/>
      <c r="F161" s="315"/>
      <c r="G161" s="316"/>
      <c r="H161" s="317"/>
      <c r="I161" s="317"/>
      <c r="J161" s="318"/>
      <c r="K161" s="315"/>
      <c r="L161" s="316"/>
      <c r="M161" s="315"/>
      <c r="N161" s="314"/>
      <c r="O161" s="316"/>
      <c r="P161" s="316"/>
    </row>
    <row r="162" spans="1:16" s="308" customFormat="1" ht="23.25" customHeight="1" x14ac:dyDescent="0.2">
      <c r="A162" s="314"/>
      <c r="B162" s="314"/>
      <c r="C162" s="315"/>
      <c r="D162" s="315"/>
      <c r="E162" s="315"/>
      <c r="F162" s="315"/>
      <c r="G162" s="316"/>
      <c r="H162" s="317"/>
      <c r="I162" s="317"/>
      <c r="J162" s="318"/>
      <c r="K162" s="315"/>
      <c r="L162" s="316"/>
      <c r="M162" s="315"/>
      <c r="N162" s="314"/>
      <c r="O162" s="316"/>
      <c r="P162" s="316"/>
    </row>
    <row r="163" spans="1:16" s="308" customFormat="1" ht="23.25" customHeight="1" x14ac:dyDescent="0.2">
      <c r="A163" s="314"/>
      <c r="B163" s="314"/>
      <c r="C163" s="315"/>
      <c r="D163" s="315"/>
      <c r="E163" s="315"/>
      <c r="F163" s="315"/>
      <c r="G163" s="316"/>
      <c r="H163" s="317"/>
      <c r="I163" s="317"/>
      <c r="J163" s="318"/>
      <c r="K163" s="315"/>
      <c r="L163" s="316"/>
      <c r="M163" s="315"/>
      <c r="N163" s="314"/>
      <c r="O163" s="316"/>
      <c r="P163" s="316"/>
    </row>
    <row r="164" spans="1:16" s="308" customFormat="1" ht="23.25" customHeight="1" x14ac:dyDescent="0.2">
      <c r="A164" s="314"/>
      <c r="B164" s="314"/>
      <c r="C164" s="315"/>
      <c r="D164" s="315"/>
      <c r="E164" s="315"/>
      <c r="F164" s="315"/>
      <c r="G164" s="316"/>
      <c r="H164" s="317"/>
      <c r="I164" s="317"/>
      <c r="J164" s="318"/>
      <c r="K164" s="315"/>
      <c r="L164" s="316"/>
      <c r="M164" s="315"/>
      <c r="N164" s="314"/>
      <c r="O164" s="316"/>
      <c r="P164" s="316"/>
    </row>
    <row r="165" spans="1:16" s="308" customFormat="1" ht="23.25" customHeight="1" x14ac:dyDescent="0.2">
      <c r="A165" s="314"/>
      <c r="B165" s="314"/>
      <c r="C165" s="315"/>
      <c r="D165" s="315"/>
      <c r="E165" s="315"/>
      <c r="F165" s="315"/>
      <c r="G165" s="316"/>
      <c r="H165" s="317"/>
      <c r="I165" s="317"/>
      <c r="J165" s="318"/>
      <c r="K165" s="315"/>
      <c r="L165" s="316"/>
      <c r="M165" s="315"/>
      <c r="N165" s="314"/>
      <c r="O165" s="316"/>
      <c r="P165" s="316"/>
    </row>
    <row r="166" spans="1:16" s="308" customFormat="1" ht="23.25" customHeight="1" x14ac:dyDescent="0.2">
      <c r="A166" s="314"/>
      <c r="B166" s="314"/>
      <c r="C166" s="315"/>
      <c r="D166" s="315"/>
      <c r="E166" s="315"/>
      <c r="F166" s="315"/>
      <c r="G166" s="316"/>
      <c r="H166" s="317"/>
      <c r="I166" s="317"/>
      <c r="J166" s="318"/>
      <c r="K166" s="315"/>
      <c r="L166" s="316"/>
      <c r="M166" s="315"/>
      <c r="N166" s="314"/>
      <c r="O166" s="316"/>
      <c r="P166" s="316"/>
    </row>
    <row r="167" spans="1:16" s="308" customFormat="1" ht="23.25" customHeight="1" x14ac:dyDescent="0.2">
      <c r="A167" s="314"/>
      <c r="B167" s="314"/>
      <c r="C167" s="315"/>
      <c r="D167" s="315"/>
      <c r="E167" s="315"/>
      <c r="F167" s="315"/>
      <c r="G167" s="316"/>
      <c r="H167" s="317"/>
      <c r="I167" s="317"/>
      <c r="J167" s="318"/>
      <c r="K167" s="315"/>
      <c r="L167" s="316"/>
      <c r="M167" s="315"/>
      <c r="N167" s="314"/>
      <c r="O167" s="316"/>
      <c r="P167" s="316"/>
    </row>
    <row r="168" spans="1:16" s="308" customFormat="1" ht="23.25" customHeight="1" x14ac:dyDescent="0.2">
      <c r="A168" s="314"/>
      <c r="B168" s="314"/>
      <c r="C168" s="315"/>
      <c r="D168" s="315"/>
      <c r="E168" s="315"/>
      <c r="F168" s="315"/>
      <c r="G168" s="316"/>
      <c r="H168" s="317"/>
      <c r="I168" s="317"/>
      <c r="J168" s="318"/>
      <c r="K168" s="315"/>
      <c r="L168" s="316"/>
      <c r="M168" s="315"/>
      <c r="N168" s="314"/>
      <c r="O168" s="316"/>
      <c r="P168" s="316"/>
    </row>
    <row r="169" spans="1:16" s="308" customFormat="1" ht="23.25" customHeight="1" x14ac:dyDescent="0.2">
      <c r="A169" s="314"/>
      <c r="B169" s="314"/>
      <c r="C169" s="315"/>
      <c r="D169" s="315"/>
      <c r="E169" s="315"/>
      <c r="F169" s="315"/>
      <c r="G169" s="316"/>
      <c r="H169" s="317"/>
      <c r="I169" s="317"/>
      <c r="J169" s="318"/>
      <c r="K169" s="315"/>
      <c r="L169" s="316"/>
      <c r="M169" s="315"/>
      <c r="N169" s="314"/>
      <c r="O169" s="316"/>
      <c r="P169" s="316"/>
    </row>
    <row r="170" spans="1:16" s="308" customFormat="1" ht="23.25" customHeight="1" x14ac:dyDescent="0.2">
      <c r="A170" s="314"/>
      <c r="B170" s="314"/>
      <c r="C170" s="315"/>
      <c r="D170" s="315"/>
      <c r="E170" s="315"/>
      <c r="F170" s="315"/>
      <c r="G170" s="316"/>
      <c r="H170" s="317"/>
      <c r="I170" s="317"/>
      <c r="J170" s="318"/>
      <c r="K170" s="315"/>
      <c r="L170" s="316"/>
      <c r="M170" s="315"/>
      <c r="N170" s="314"/>
      <c r="O170" s="316"/>
      <c r="P170" s="316"/>
    </row>
    <row r="171" spans="1:16" s="308" customFormat="1" ht="23.25" customHeight="1" x14ac:dyDescent="0.2">
      <c r="A171" s="314"/>
      <c r="B171" s="314"/>
      <c r="C171" s="315"/>
      <c r="D171" s="315"/>
      <c r="E171" s="315"/>
      <c r="F171" s="315"/>
      <c r="G171" s="316"/>
      <c r="H171" s="317"/>
      <c r="I171" s="317"/>
      <c r="J171" s="318"/>
      <c r="K171" s="315"/>
      <c r="L171" s="316"/>
      <c r="M171" s="315"/>
      <c r="N171" s="314"/>
      <c r="O171" s="316"/>
      <c r="P171" s="316"/>
    </row>
    <row r="172" spans="1:16" s="308" customFormat="1" ht="23.25" customHeight="1" x14ac:dyDescent="0.2">
      <c r="A172" s="314"/>
      <c r="B172" s="314"/>
      <c r="C172" s="315"/>
      <c r="D172" s="315"/>
      <c r="E172" s="315"/>
      <c r="F172" s="315"/>
      <c r="G172" s="316"/>
      <c r="H172" s="317"/>
      <c r="I172" s="317"/>
      <c r="J172" s="318"/>
      <c r="K172" s="315"/>
      <c r="L172" s="316"/>
      <c r="M172" s="315"/>
      <c r="N172" s="314"/>
      <c r="O172" s="316"/>
      <c r="P172" s="316"/>
    </row>
    <row r="173" spans="1:16" s="308" customFormat="1" ht="23.25" customHeight="1" x14ac:dyDescent="0.2">
      <c r="A173" s="314"/>
      <c r="B173" s="314"/>
      <c r="C173" s="315"/>
      <c r="D173" s="315"/>
      <c r="E173" s="315"/>
      <c r="F173" s="315"/>
      <c r="G173" s="316"/>
      <c r="H173" s="317"/>
      <c r="I173" s="317"/>
      <c r="J173" s="318"/>
      <c r="K173" s="315"/>
      <c r="L173" s="316"/>
      <c r="M173" s="315"/>
      <c r="N173" s="314"/>
      <c r="O173" s="316"/>
      <c r="P173" s="316"/>
    </row>
    <row r="174" spans="1:16" s="308" customFormat="1" ht="23.25" customHeight="1" x14ac:dyDescent="0.2">
      <c r="A174" s="314"/>
      <c r="B174" s="314"/>
      <c r="C174" s="315"/>
      <c r="D174" s="315"/>
      <c r="E174" s="315"/>
      <c r="F174" s="315"/>
      <c r="G174" s="316"/>
      <c r="H174" s="317"/>
      <c r="I174" s="317"/>
      <c r="J174" s="318"/>
      <c r="K174" s="315"/>
      <c r="L174" s="316"/>
      <c r="M174" s="315"/>
      <c r="N174" s="314"/>
      <c r="O174" s="316"/>
      <c r="P174" s="316"/>
    </row>
    <row r="175" spans="1:16" s="308" customFormat="1" ht="23.25" customHeight="1" x14ac:dyDescent="0.2">
      <c r="A175" s="314"/>
      <c r="B175" s="314"/>
      <c r="C175" s="315"/>
      <c r="D175" s="315"/>
      <c r="E175" s="315"/>
      <c r="F175" s="315"/>
      <c r="G175" s="316"/>
      <c r="H175" s="317"/>
      <c r="I175" s="317"/>
      <c r="J175" s="318"/>
      <c r="K175" s="315"/>
      <c r="L175" s="316"/>
      <c r="M175" s="315"/>
      <c r="N175" s="314"/>
      <c r="O175" s="316"/>
      <c r="P175" s="316"/>
    </row>
    <row r="176" spans="1:16" s="308" customFormat="1" ht="23.25" customHeight="1" x14ac:dyDescent="0.2">
      <c r="A176" s="314"/>
      <c r="B176" s="314"/>
      <c r="C176" s="315"/>
      <c r="D176" s="315"/>
      <c r="E176" s="315"/>
      <c r="F176" s="315"/>
      <c r="G176" s="316"/>
      <c r="H176" s="317"/>
      <c r="I176" s="317"/>
      <c r="J176" s="318"/>
      <c r="K176" s="315"/>
      <c r="L176" s="316"/>
      <c r="M176" s="315"/>
      <c r="N176" s="314"/>
      <c r="O176" s="316"/>
      <c r="P176" s="316"/>
    </row>
    <row r="177" spans="1:16" s="308" customFormat="1" ht="23.25" customHeight="1" x14ac:dyDescent="0.2">
      <c r="A177" s="314"/>
      <c r="B177" s="314"/>
      <c r="C177" s="315"/>
      <c r="D177" s="315"/>
      <c r="E177" s="315"/>
      <c r="F177" s="315"/>
      <c r="G177" s="316"/>
      <c r="H177" s="317"/>
      <c r="I177" s="317"/>
      <c r="J177" s="318"/>
      <c r="K177" s="315"/>
      <c r="L177" s="316"/>
      <c r="M177" s="315"/>
      <c r="N177" s="314"/>
      <c r="O177" s="316"/>
      <c r="P177" s="316"/>
    </row>
    <row r="178" spans="1:16" s="308" customFormat="1" ht="23.25" customHeight="1" x14ac:dyDescent="0.2">
      <c r="A178" s="314"/>
      <c r="B178" s="314"/>
      <c r="C178" s="315"/>
      <c r="D178" s="315"/>
      <c r="E178" s="315"/>
      <c r="F178" s="315"/>
      <c r="G178" s="316"/>
      <c r="H178" s="317"/>
      <c r="I178" s="317"/>
      <c r="J178" s="318"/>
      <c r="K178" s="315"/>
      <c r="L178" s="316"/>
      <c r="M178" s="315"/>
      <c r="N178" s="314"/>
      <c r="O178" s="316"/>
      <c r="P178" s="316"/>
    </row>
    <row r="179" spans="1:16" s="308" customFormat="1" ht="23.25" customHeight="1" x14ac:dyDescent="0.2">
      <c r="A179" s="314"/>
      <c r="B179" s="314"/>
      <c r="C179" s="315"/>
      <c r="D179" s="315"/>
      <c r="E179" s="315"/>
      <c r="F179" s="315"/>
      <c r="G179" s="316"/>
      <c r="H179" s="317"/>
      <c r="I179" s="317"/>
      <c r="J179" s="318"/>
      <c r="K179" s="315"/>
      <c r="L179" s="316"/>
      <c r="M179" s="315"/>
      <c r="N179" s="314"/>
      <c r="O179" s="316"/>
      <c r="P179" s="316"/>
    </row>
    <row r="180" spans="1:16" s="308" customFormat="1" ht="23.25" customHeight="1" x14ac:dyDescent="0.2">
      <c r="A180" s="314"/>
      <c r="B180" s="314"/>
      <c r="C180" s="315"/>
      <c r="D180" s="315"/>
      <c r="E180" s="315"/>
      <c r="F180" s="315"/>
      <c r="G180" s="316"/>
      <c r="H180" s="317"/>
      <c r="I180" s="317"/>
      <c r="J180" s="318"/>
      <c r="K180" s="315"/>
      <c r="L180" s="316"/>
      <c r="M180" s="315"/>
      <c r="N180" s="314"/>
      <c r="O180" s="316"/>
      <c r="P180" s="316"/>
    </row>
    <row r="181" spans="1:16" s="308" customFormat="1" ht="23.25" customHeight="1" x14ac:dyDescent="0.2">
      <c r="A181" s="314"/>
      <c r="B181" s="314"/>
      <c r="C181" s="315"/>
      <c r="D181" s="315"/>
      <c r="E181" s="315"/>
      <c r="F181" s="315"/>
      <c r="G181" s="316"/>
      <c r="H181" s="317"/>
      <c r="I181" s="317"/>
      <c r="J181" s="318"/>
      <c r="K181" s="315"/>
      <c r="L181" s="316"/>
      <c r="M181" s="315"/>
      <c r="N181" s="314"/>
      <c r="O181" s="316"/>
      <c r="P181" s="316"/>
    </row>
    <row r="182" spans="1:16" s="308" customFormat="1" ht="23.25" customHeight="1" x14ac:dyDescent="0.2">
      <c r="A182" s="314"/>
      <c r="B182" s="314"/>
      <c r="C182" s="315"/>
      <c r="D182" s="315"/>
      <c r="E182" s="315"/>
      <c r="F182" s="315"/>
      <c r="G182" s="316"/>
      <c r="H182" s="317"/>
      <c r="I182" s="317"/>
      <c r="J182" s="318"/>
      <c r="K182" s="315"/>
      <c r="L182" s="316"/>
      <c r="M182" s="315"/>
      <c r="N182" s="314"/>
      <c r="O182" s="316"/>
      <c r="P182" s="316"/>
    </row>
    <row r="183" spans="1:16" s="308" customFormat="1" ht="23.25" customHeight="1" x14ac:dyDescent="0.2">
      <c r="A183" s="314"/>
      <c r="B183" s="314"/>
      <c r="C183" s="315"/>
      <c r="D183" s="315"/>
      <c r="E183" s="315"/>
      <c r="F183" s="315"/>
      <c r="G183" s="316"/>
      <c r="H183" s="317"/>
      <c r="I183" s="317"/>
      <c r="J183" s="318"/>
      <c r="K183" s="315"/>
      <c r="L183" s="316"/>
      <c r="M183" s="315"/>
      <c r="N183" s="314"/>
      <c r="O183" s="316"/>
      <c r="P183" s="316"/>
    </row>
    <row r="184" spans="1:16" s="308" customFormat="1" ht="23.25" customHeight="1" x14ac:dyDescent="0.2">
      <c r="A184" s="314"/>
      <c r="B184" s="314"/>
      <c r="C184" s="315"/>
      <c r="D184" s="315"/>
      <c r="E184" s="315"/>
      <c r="F184" s="315"/>
      <c r="G184" s="316"/>
      <c r="H184" s="317"/>
      <c r="I184" s="317"/>
      <c r="J184" s="318"/>
      <c r="K184" s="315"/>
      <c r="L184" s="316"/>
      <c r="M184" s="315"/>
      <c r="N184" s="314"/>
      <c r="O184" s="316"/>
      <c r="P184" s="316"/>
    </row>
    <row r="185" spans="1:16" s="308" customFormat="1" ht="23.25" customHeight="1" x14ac:dyDescent="0.2">
      <c r="A185" s="314"/>
      <c r="B185" s="314"/>
      <c r="C185" s="315"/>
      <c r="D185" s="315"/>
      <c r="E185" s="315"/>
      <c r="F185" s="315"/>
      <c r="G185" s="316"/>
      <c r="H185" s="317"/>
      <c r="I185" s="317"/>
      <c r="J185" s="318"/>
      <c r="K185" s="315"/>
      <c r="L185" s="316"/>
      <c r="M185" s="315"/>
      <c r="N185" s="314"/>
      <c r="O185" s="316"/>
      <c r="P185" s="316"/>
    </row>
    <row r="186" spans="1:16" s="308" customFormat="1" ht="23.25" customHeight="1" x14ac:dyDescent="0.2">
      <c r="A186" s="314"/>
      <c r="B186" s="314"/>
      <c r="C186" s="315"/>
      <c r="D186" s="315"/>
      <c r="E186" s="315"/>
      <c r="F186" s="315"/>
      <c r="G186" s="316"/>
      <c r="H186" s="317"/>
      <c r="I186" s="317"/>
      <c r="J186" s="318"/>
      <c r="K186" s="315"/>
      <c r="L186" s="316"/>
      <c r="M186" s="315"/>
      <c r="N186" s="314"/>
      <c r="O186" s="316"/>
      <c r="P186" s="316"/>
    </row>
    <row r="187" spans="1:16" s="308" customFormat="1" ht="23.25" customHeight="1" x14ac:dyDescent="0.2">
      <c r="A187" s="314"/>
      <c r="B187" s="314"/>
      <c r="C187" s="315"/>
      <c r="D187" s="315"/>
      <c r="E187" s="315"/>
      <c r="F187" s="315"/>
      <c r="G187" s="316"/>
      <c r="H187" s="317"/>
      <c r="I187" s="317"/>
      <c r="J187" s="318"/>
      <c r="K187" s="315"/>
      <c r="L187" s="316"/>
      <c r="M187" s="315"/>
      <c r="N187" s="314"/>
      <c r="O187" s="316"/>
      <c r="P187" s="316"/>
    </row>
    <row r="188" spans="1:16" s="308" customFormat="1" ht="23.25" customHeight="1" x14ac:dyDescent="0.2">
      <c r="A188" s="314"/>
      <c r="B188" s="314"/>
      <c r="C188" s="315"/>
      <c r="D188" s="315"/>
      <c r="E188" s="315"/>
      <c r="F188" s="315"/>
      <c r="G188" s="316"/>
      <c r="H188" s="317"/>
      <c r="I188" s="317"/>
      <c r="J188" s="318"/>
      <c r="K188" s="315"/>
      <c r="L188" s="316"/>
      <c r="M188" s="315"/>
      <c r="N188" s="314"/>
      <c r="O188" s="316"/>
      <c r="P188" s="316"/>
    </row>
    <row r="189" spans="1:16" s="308" customFormat="1" ht="23.25" customHeight="1" x14ac:dyDescent="0.2">
      <c r="A189" s="314"/>
      <c r="B189" s="314"/>
      <c r="C189" s="315"/>
      <c r="D189" s="315"/>
      <c r="E189" s="315"/>
      <c r="F189" s="315"/>
      <c r="G189" s="316"/>
      <c r="H189" s="317"/>
      <c r="I189" s="317"/>
      <c r="J189" s="318"/>
      <c r="K189" s="315"/>
      <c r="L189" s="316"/>
      <c r="M189" s="315"/>
      <c r="N189" s="314"/>
      <c r="O189" s="316"/>
      <c r="P189" s="316"/>
    </row>
    <row r="190" spans="1:16" s="308" customFormat="1" ht="23.25" customHeight="1" x14ac:dyDescent="0.2">
      <c r="A190" s="314"/>
      <c r="B190" s="314"/>
      <c r="C190" s="315"/>
      <c r="D190" s="315"/>
      <c r="E190" s="315"/>
      <c r="F190" s="315"/>
      <c r="G190" s="316"/>
      <c r="H190" s="317"/>
      <c r="I190" s="317"/>
      <c r="J190" s="318"/>
      <c r="K190" s="315"/>
      <c r="L190" s="316"/>
      <c r="M190" s="315"/>
      <c r="N190" s="314"/>
      <c r="O190" s="316"/>
      <c r="P190" s="316"/>
    </row>
    <row r="191" spans="1:16" s="308" customFormat="1" ht="23.25" customHeight="1" x14ac:dyDescent="0.2">
      <c r="A191" s="314"/>
      <c r="B191" s="314"/>
      <c r="C191" s="315"/>
      <c r="D191" s="315"/>
      <c r="E191" s="315"/>
      <c r="F191" s="315"/>
      <c r="G191" s="316"/>
      <c r="H191" s="317"/>
      <c r="I191" s="317"/>
      <c r="J191" s="318"/>
      <c r="K191" s="315"/>
      <c r="L191" s="316"/>
      <c r="M191" s="315"/>
      <c r="N191" s="314"/>
      <c r="O191" s="316"/>
      <c r="P191" s="316"/>
    </row>
    <row r="192" spans="1:16" s="308" customFormat="1" ht="23.25" customHeight="1" x14ac:dyDescent="0.2">
      <c r="A192" s="314"/>
      <c r="B192" s="314"/>
      <c r="C192" s="315"/>
      <c r="D192" s="315"/>
      <c r="E192" s="315"/>
      <c r="F192" s="315"/>
      <c r="G192" s="316"/>
      <c r="H192" s="317"/>
      <c r="I192" s="317"/>
      <c r="J192" s="318"/>
      <c r="K192" s="315"/>
      <c r="L192" s="316"/>
      <c r="M192" s="315"/>
      <c r="N192" s="314"/>
      <c r="O192" s="316"/>
      <c r="P192" s="316"/>
    </row>
    <row r="193" spans="1:16" s="308" customFormat="1" ht="23.25" customHeight="1" x14ac:dyDescent="0.2">
      <c r="A193" s="314"/>
      <c r="B193" s="314"/>
      <c r="C193" s="315"/>
      <c r="D193" s="315"/>
      <c r="E193" s="315"/>
      <c r="F193" s="315"/>
      <c r="G193" s="316"/>
      <c r="H193" s="317"/>
      <c r="I193" s="317"/>
      <c r="J193" s="318"/>
      <c r="K193" s="315"/>
      <c r="L193" s="316"/>
      <c r="M193" s="315"/>
      <c r="N193" s="314"/>
      <c r="O193" s="316"/>
      <c r="P193" s="316"/>
    </row>
    <row r="194" spans="1:16" s="308" customFormat="1" ht="23.25" customHeight="1" x14ac:dyDescent="0.2">
      <c r="A194" s="314"/>
      <c r="B194" s="314"/>
      <c r="C194" s="315"/>
      <c r="D194" s="315"/>
      <c r="E194" s="315"/>
      <c r="F194" s="315"/>
      <c r="G194" s="316"/>
      <c r="H194" s="317"/>
      <c r="I194" s="317"/>
      <c r="J194" s="318"/>
      <c r="K194" s="315"/>
      <c r="L194" s="316"/>
      <c r="M194" s="315"/>
      <c r="N194" s="314"/>
      <c r="O194" s="316"/>
      <c r="P194" s="316"/>
    </row>
    <row r="195" spans="1:16" s="308" customFormat="1" ht="23.25" customHeight="1" x14ac:dyDescent="0.2">
      <c r="A195" s="314"/>
      <c r="B195" s="314"/>
      <c r="C195" s="315"/>
      <c r="D195" s="315"/>
      <c r="E195" s="315"/>
      <c r="F195" s="315"/>
      <c r="G195" s="316"/>
      <c r="H195" s="317"/>
      <c r="I195" s="317"/>
      <c r="J195" s="318"/>
      <c r="K195" s="315"/>
      <c r="L195" s="316"/>
      <c r="M195" s="315"/>
      <c r="N195" s="314"/>
      <c r="O195" s="316"/>
      <c r="P195" s="316"/>
    </row>
    <row r="196" spans="1:16" s="308" customFormat="1" ht="23.25" customHeight="1" x14ac:dyDescent="0.2">
      <c r="A196" s="314"/>
      <c r="B196" s="314"/>
      <c r="C196" s="315"/>
      <c r="D196" s="315"/>
      <c r="E196" s="315"/>
      <c r="F196" s="315"/>
      <c r="G196" s="316"/>
      <c r="H196" s="317"/>
      <c r="I196" s="317"/>
      <c r="J196" s="318"/>
      <c r="K196" s="315"/>
      <c r="L196" s="316"/>
      <c r="M196" s="315"/>
      <c r="N196" s="314"/>
      <c r="O196" s="316"/>
      <c r="P196" s="316"/>
    </row>
    <row r="197" spans="1:16" s="308" customFormat="1" ht="23.25" customHeight="1" x14ac:dyDescent="0.2">
      <c r="A197" s="314"/>
      <c r="B197" s="314"/>
      <c r="C197" s="315"/>
      <c r="D197" s="315"/>
      <c r="E197" s="315"/>
      <c r="F197" s="315"/>
      <c r="G197" s="316"/>
      <c r="H197" s="317"/>
      <c r="I197" s="317"/>
      <c r="J197" s="318"/>
      <c r="K197" s="315"/>
      <c r="L197" s="316"/>
      <c r="M197" s="315"/>
      <c r="N197" s="314"/>
      <c r="O197" s="316"/>
      <c r="P197" s="316"/>
    </row>
    <row r="198" spans="1:16" s="308" customFormat="1" ht="23.25" customHeight="1" x14ac:dyDescent="0.2">
      <c r="A198" s="314"/>
      <c r="B198" s="314"/>
      <c r="C198" s="315"/>
      <c r="D198" s="315"/>
      <c r="E198" s="315"/>
      <c r="F198" s="315"/>
      <c r="G198" s="316"/>
      <c r="H198" s="317"/>
      <c r="I198" s="317"/>
      <c r="J198" s="318"/>
      <c r="K198" s="315"/>
      <c r="L198" s="316"/>
      <c r="M198" s="315"/>
      <c r="N198" s="314"/>
      <c r="O198" s="316"/>
      <c r="P198" s="316"/>
    </row>
    <row r="199" spans="1:16" s="308" customFormat="1" ht="23.25" customHeight="1" x14ac:dyDescent="0.2">
      <c r="A199" s="314"/>
      <c r="B199" s="314"/>
      <c r="C199" s="315"/>
      <c r="D199" s="315"/>
      <c r="E199" s="315"/>
      <c r="F199" s="315"/>
      <c r="G199" s="316"/>
      <c r="H199" s="317"/>
      <c r="I199" s="317"/>
      <c r="J199" s="318"/>
      <c r="K199" s="315"/>
      <c r="L199" s="316"/>
      <c r="M199" s="315"/>
      <c r="N199" s="314"/>
      <c r="O199" s="316"/>
      <c r="P199" s="316"/>
    </row>
    <row r="200" spans="1:16" s="308" customFormat="1" ht="23.25" customHeight="1" x14ac:dyDescent="0.2">
      <c r="A200" s="314"/>
      <c r="B200" s="314"/>
      <c r="C200" s="315"/>
      <c r="D200" s="315"/>
      <c r="E200" s="315"/>
      <c r="F200" s="315"/>
      <c r="G200" s="316"/>
      <c r="H200" s="317"/>
      <c r="I200" s="317"/>
      <c r="J200" s="318"/>
      <c r="K200" s="315"/>
      <c r="L200" s="316"/>
      <c r="M200" s="315"/>
      <c r="N200" s="314"/>
      <c r="O200" s="316"/>
      <c r="P200" s="316"/>
    </row>
    <row r="201" spans="1:16" s="308" customFormat="1" ht="23.25" customHeight="1" x14ac:dyDescent="0.2">
      <c r="A201" s="314"/>
      <c r="B201" s="314"/>
      <c r="C201" s="315"/>
      <c r="D201" s="315"/>
      <c r="E201" s="315"/>
      <c r="F201" s="315"/>
      <c r="G201" s="316"/>
      <c r="H201" s="317"/>
      <c r="I201" s="317"/>
      <c r="J201" s="318"/>
      <c r="K201" s="315"/>
      <c r="L201" s="316"/>
      <c r="M201" s="315"/>
      <c r="N201" s="314"/>
      <c r="O201" s="316"/>
      <c r="P201" s="316"/>
    </row>
    <row r="202" spans="1:16" s="308" customFormat="1" ht="23.25" customHeight="1" x14ac:dyDescent="0.2">
      <c r="A202" s="314"/>
      <c r="B202" s="314"/>
      <c r="C202" s="315"/>
      <c r="D202" s="315"/>
      <c r="E202" s="315"/>
      <c r="F202" s="315"/>
      <c r="G202" s="316"/>
      <c r="H202" s="317"/>
      <c r="I202" s="317"/>
      <c r="J202" s="318"/>
      <c r="K202" s="315"/>
      <c r="L202" s="316"/>
      <c r="M202" s="315"/>
      <c r="N202" s="314"/>
      <c r="O202" s="316"/>
      <c r="P202" s="316"/>
    </row>
    <row r="203" spans="1:16" s="308" customFormat="1" ht="23.25" customHeight="1" x14ac:dyDescent="0.2">
      <c r="A203" s="314"/>
      <c r="B203" s="314"/>
      <c r="C203" s="315"/>
      <c r="D203" s="315"/>
      <c r="E203" s="315"/>
      <c r="F203" s="315"/>
      <c r="G203" s="316"/>
      <c r="H203" s="317"/>
      <c r="I203" s="317"/>
      <c r="J203" s="318"/>
      <c r="K203" s="315"/>
      <c r="L203" s="316"/>
      <c r="M203" s="315"/>
      <c r="N203" s="314"/>
      <c r="O203" s="316"/>
      <c r="P203" s="316"/>
    </row>
    <row r="204" spans="1:16" s="308" customFormat="1" ht="23.25" customHeight="1" x14ac:dyDescent="0.2">
      <c r="A204" s="314"/>
      <c r="B204" s="314"/>
      <c r="C204" s="315"/>
      <c r="D204" s="315"/>
      <c r="E204" s="315"/>
      <c r="F204" s="315"/>
      <c r="G204" s="316"/>
      <c r="H204" s="317"/>
      <c r="I204" s="317"/>
      <c r="J204" s="318"/>
      <c r="K204" s="315"/>
      <c r="L204" s="316"/>
      <c r="M204" s="315"/>
      <c r="N204" s="314"/>
      <c r="O204" s="316"/>
      <c r="P204" s="316"/>
    </row>
    <row r="205" spans="1:16" s="308" customFormat="1" ht="23.25" customHeight="1" x14ac:dyDescent="0.2">
      <c r="A205" s="314"/>
      <c r="B205" s="314"/>
      <c r="C205" s="315"/>
      <c r="D205" s="315"/>
      <c r="E205" s="315"/>
      <c r="F205" s="315"/>
      <c r="G205" s="316"/>
      <c r="H205" s="317"/>
      <c r="I205" s="317"/>
      <c r="J205" s="318"/>
      <c r="K205" s="315"/>
      <c r="L205" s="316"/>
      <c r="M205" s="315"/>
      <c r="N205" s="314"/>
      <c r="O205" s="316"/>
      <c r="P205" s="316"/>
    </row>
    <row r="206" spans="1:16" s="308" customFormat="1" ht="23.25" customHeight="1" x14ac:dyDescent="0.2">
      <c r="A206" s="314"/>
      <c r="B206" s="314"/>
      <c r="C206" s="315"/>
      <c r="D206" s="315"/>
      <c r="E206" s="315"/>
      <c r="F206" s="315"/>
      <c r="G206" s="316"/>
      <c r="H206" s="317"/>
      <c r="I206" s="317"/>
      <c r="J206" s="318"/>
      <c r="K206" s="315"/>
      <c r="L206" s="316"/>
      <c r="M206" s="315"/>
      <c r="N206" s="314"/>
      <c r="O206" s="316"/>
      <c r="P206" s="316"/>
    </row>
    <row r="207" spans="1:16" s="308" customFormat="1" ht="23.25" customHeight="1" x14ac:dyDescent="0.2">
      <c r="A207" s="314"/>
      <c r="B207" s="314"/>
      <c r="C207" s="315"/>
      <c r="D207" s="315"/>
      <c r="E207" s="315"/>
      <c r="F207" s="315"/>
      <c r="G207" s="316"/>
      <c r="H207" s="317"/>
      <c r="I207" s="317"/>
      <c r="J207" s="318"/>
      <c r="K207" s="315"/>
      <c r="L207" s="316"/>
      <c r="M207" s="315"/>
      <c r="N207" s="314"/>
      <c r="O207" s="316"/>
      <c r="P207" s="316"/>
    </row>
    <row r="208" spans="1:16" s="308" customFormat="1" ht="23.25" customHeight="1" x14ac:dyDescent="0.2">
      <c r="A208" s="314"/>
      <c r="B208" s="314"/>
      <c r="C208" s="315"/>
      <c r="D208" s="315"/>
      <c r="E208" s="315"/>
      <c r="F208" s="315"/>
      <c r="G208" s="316"/>
      <c r="H208" s="317"/>
      <c r="I208" s="317"/>
      <c r="J208" s="318"/>
      <c r="K208" s="315"/>
      <c r="L208" s="316"/>
      <c r="M208" s="315"/>
      <c r="N208" s="314"/>
      <c r="O208" s="316"/>
      <c r="P208" s="316"/>
    </row>
    <row r="209" spans="1:16" s="308" customFormat="1" ht="23.25" customHeight="1" x14ac:dyDescent="0.2">
      <c r="A209" s="314"/>
      <c r="B209" s="314"/>
      <c r="C209" s="315"/>
      <c r="D209" s="315"/>
      <c r="E209" s="315"/>
      <c r="F209" s="315"/>
      <c r="G209" s="316"/>
      <c r="H209" s="317"/>
      <c r="I209" s="317"/>
      <c r="J209" s="318"/>
      <c r="K209" s="315"/>
      <c r="L209" s="316"/>
      <c r="M209" s="315"/>
      <c r="N209" s="314"/>
      <c r="O209" s="316"/>
      <c r="P209" s="316"/>
    </row>
    <row r="210" spans="1:16" s="308" customFormat="1" ht="23.25" customHeight="1" x14ac:dyDescent="0.2">
      <c r="A210" s="314"/>
      <c r="B210" s="314"/>
      <c r="C210" s="315"/>
      <c r="D210" s="315"/>
      <c r="E210" s="315"/>
      <c r="F210" s="315"/>
      <c r="G210" s="316"/>
      <c r="H210" s="317"/>
      <c r="I210" s="317"/>
      <c r="J210" s="318"/>
      <c r="K210" s="315"/>
      <c r="L210" s="316"/>
      <c r="M210" s="315"/>
      <c r="N210" s="314"/>
      <c r="O210" s="316"/>
      <c r="P210" s="316"/>
    </row>
    <row r="211" spans="1:16" s="308" customFormat="1" ht="23.25" customHeight="1" x14ac:dyDescent="0.2">
      <c r="A211" s="314"/>
      <c r="B211" s="314"/>
      <c r="C211" s="315"/>
      <c r="D211" s="315"/>
      <c r="E211" s="315"/>
      <c r="F211" s="315"/>
      <c r="G211" s="316"/>
      <c r="H211" s="317"/>
      <c r="I211" s="317"/>
      <c r="J211" s="318"/>
      <c r="K211" s="315"/>
      <c r="L211" s="316"/>
      <c r="M211" s="315"/>
      <c r="N211" s="314"/>
      <c r="O211" s="316"/>
      <c r="P211" s="316"/>
    </row>
    <row r="212" spans="1:16" s="308" customFormat="1" ht="23.25" customHeight="1" x14ac:dyDescent="0.2">
      <c r="A212" s="314"/>
      <c r="B212" s="314"/>
      <c r="C212" s="315"/>
      <c r="D212" s="315"/>
      <c r="E212" s="315"/>
      <c r="F212" s="315"/>
      <c r="G212" s="316"/>
      <c r="H212" s="317"/>
      <c r="I212" s="317"/>
      <c r="J212" s="318"/>
      <c r="K212" s="315"/>
      <c r="L212" s="316"/>
      <c r="M212" s="315"/>
      <c r="N212" s="314"/>
      <c r="O212" s="316"/>
      <c r="P212" s="316"/>
    </row>
    <row r="213" spans="1:16" s="308" customFormat="1" ht="23.25" customHeight="1" x14ac:dyDescent="0.2">
      <c r="A213" s="314"/>
      <c r="B213" s="314"/>
      <c r="C213" s="315"/>
      <c r="D213" s="315"/>
      <c r="E213" s="315"/>
      <c r="F213" s="315"/>
      <c r="G213" s="316"/>
      <c r="H213" s="317"/>
      <c r="I213" s="317"/>
      <c r="J213" s="318"/>
      <c r="K213" s="315"/>
      <c r="L213" s="316"/>
      <c r="M213" s="315"/>
      <c r="N213" s="314"/>
      <c r="O213" s="316"/>
      <c r="P213" s="316"/>
    </row>
    <row r="214" spans="1:16" s="308" customFormat="1" ht="23.25" customHeight="1" x14ac:dyDescent="0.2">
      <c r="A214" s="314"/>
      <c r="B214" s="314"/>
      <c r="C214" s="315"/>
      <c r="D214" s="315"/>
      <c r="E214" s="315"/>
      <c r="F214" s="315"/>
      <c r="G214" s="316"/>
      <c r="H214" s="317"/>
      <c r="I214" s="317"/>
      <c r="J214" s="318"/>
      <c r="K214" s="315"/>
      <c r="L214" s="316"/>
      <c r="M214" s="315"/>
      <c r="N214" s="314"/>
      <c r="O214" s="316"/>
      <c r="P214" s="316"/>
    </row>
    <row r="215" spans="1:16" s="308" customFormat="1" ht="23.25" customHeight="1" x14ac:dyDescent="0.2">
      <c r="A215" s="314"/>
      <c r="B215" s="314"/>
      <c r="C215" s="315"/>
      <c r="D215" s="315"/>
      <c r="E215" s="315"/>
      <c r="F215" s="315"/>
      <c r="G215" s="316"/>
      <c r="H215" s="317"/>
      <c r="I215" s="317"/>
      <c r="J215" s="318"/>
      <c r="K215" s="315"/>
      <c r="L215" s="316"/>
      <c r="M215" s="315"/>
      <c r="N215" s="314"/>
      <c r="O215" s="316"/>
      <c r="P215" s="316"/>
    </row>
    <row r="216" spans="1:16" s="308" customFormat="1" ht="23.25" customHeight="1" x14ac:dyDescent="0.2">
      <c r="A216" s="314"/>
      <c r="B216" s="314"/>
      <c r="C216" s="315"/>
      <c r="D216" s="315"/>
      <c r="E216" s="315"/>
      <c r="F216" s="315"/>
      <c r="G216" s="316"/>
      <c r="H216" s="317"/>
      <c r="I216" s="317"/>
      <c r="J216" s="318"/>
      <c r="K216" s="315"/>
      <c r="L216" s="316"/>
      <c r="M216" s="315"/>
      <c r="N216" s="314"/>
      <c r="O216" s="316"/>
      <c r="P216" s="316"/>
    </row>
    <row r="217" spans="1:16" s="308" customFormat="1" ht="23.25" customHeight="1" x14ac:dyDescent="0.2">
      <c r="A217" s="314"/>
      <c r="B217" s="314"/>
      <c r="C217" s="315"/>
      <c r="D217" s="315"/>
      <c r="E217" s="315"/>
      <c r="F217" s="315"/>
      <c r="G217" s="316"/>
      <c r="H217" s="317"/>
      <c r="I217" s="317"/>
      <c r="J217" s="318"/>
      <c r="K217" s="315"/>
      <c r="L217" s="316"/>
      <c r="M217" s="315"/>
      <c r="N217" s="314"/>
      <c r="O217" s="316"/>
      <c r="P217" s="316"/>
    </row>
    <row r="218" spans="1:16" s="308" customFormat="1" ht="23.25" customHeight="1" x14ac:dyDescent="0.2">
      <c r="A218" s="314"/>
      <c r="B218" s="314"/>
      <c r="C218" s="315"/>
      <c r="D218" s="315"/>
      <c r="E218" s="315"/>
      <c r="F218" s="315"/>
      <c r="G218" s="316"/>
      <c r="H218" s="317"/>
      <c r="I218" s="317"/>
      <c r="J218" s="318"/>
      <c r="K218" s="315"/>
      <c r="L218" s="316"/>
      <c r="M218" s="315"/>
      <c r="N218" s="314"/>
      <c r="O218" s="316"/>
      <c r="P218" s="316"/>
    </row>
    <row r="219" spans="1:16" s="308" customFormat="1" ht="23.25" customHeight="1" x14ac:dyDescent="0.2">
      <c r="A219" s="314"/>
      <c r="B219" s="314"/>
      <c r="C219" s="315"/>
      <c r="D219" s="315"/>
      <c r="E219" s="315"/>
      <c r="F219" s="315"/>
      <c r="G219" s="316"/>
      <c r="H219" s="317"/>
      <c r="I219" s="317"/>
      <c r="J219" s="318"/>
      <c r="K219" s="315"/>
      <c r="L219" s="316"/>
      <c r="M219" s="315"/>
      <c r="N219" s="314"/>
      <c r="O219" s="316"/>
      <c r="P219" s="316"/>
    </row>
    <row r="220" spans="1:16" s="308" customFormat="1" ht="23.25" customHeight="1" x14ac:dyDescent="0.2">
      <c r="A220" s="314"/>
      <c r="B220" s="314"/>
      <c r="C220" s="315"/>
      <c r="D220" s="315"/>
      <c r="E220" s="315"/>
      <c r="F220" s="315"/>
      <c r="G220" s="316"/>
      <c r="H220" s="317"/>
      <c r="I220" s="317"/>
      <c r="J220" s="318"/>
      <c r="K220" s="315"/>
      <c r="L220" s="316"/>
      <c r="M220" s="315"/>
      <c r="N220" s="314"/>
      <c r="O220" s="316"/>
      <c r="P220" s="316"/>
    </row>
    <row r="221" spans="1:16" s="308" customFormat="1" ht="23.25" customHeight="1" x14ac:dyDescent="0.2">
      <c r="A221" s="314"/>
      <c r="B221" s="314"/>
      <c r="C221" s="315"/>
      <c r="D221" s="315"/>
      <c r="E221" s="315"/>
      <c r="F221" s="315"/>
      <c r="G221" s="316"/>
      <c r="H221" s="317"/>
      <c r="I221" s="317"/>
      <c r="J221" s="318"/>
      <c r="K221" s="315"/>
      <c r="L221" s="316"/>
      <c r="M221" s="315"/>
      <c r="N221" s="314"/>
      <c r="O221" s="316"/>
      <c r="P221" s="316"/>
    </row>
    <row r="222" spans="1:16" s="308" customFormat="1" ht="23.25" customHeight="1" x14ac:dyDescent="0.2">
      <c r="A222" s="314"/>
      <c r="B222" s="314"/>
      <c r="C222" s="315"/>
      <c r="D222" s="315"/>
      <c r="E222" s="315"/>
      <c r="F222" s="315"/>
      <c r="G222" s="316"/>
      <c r="H222" s="317"/>
      <c r="I222" s="317"/>
      <c r="J222" s="318"/>
      <c r="K222" s="315"/>
      <c r="L222" s="316"/>
      <c r="M222" s="315"/>
      <c r="N222" s="314"/>
      <c r="O222" s="316"/>
      <c r="P222" s="316"/>
    </row>
    <row r="223" spans="1:16" s="308" customFormat="1" ht="23.25" customHeight="1" x14ac:dyDescent="0.2">
      <c r="A223" s="314"/>
      <c r="B223" s="314"/>
      <c r="C223" s="315"/>
      <c r="D223" s="315"/>
      <c r="E223" s="315"/>
      <c r="F223" s="315"/>
      <c r="G223" s="316"/>
      <c r="H223" s="317"/>
      <c r="I223" s="317"/>
      <c r="J223" s="318"/>
      <c r="K223" s="315"/>
      <c r="L223" s="316"/>
      <c r="M223" s="315"/>
      <c r="N223" s="314"/>
      <c r="O223" s="316"/>
      <c r="P223" s="316"/>
    </row>
    <row r="224" spans="1:16" s="308" customFormat="1" ht="23.25" customHeight="1" x14ac:dyDescent="0.2">
      <c r="A224" s="314"/>
      <c r="B224" s="314"/>
      <c r="C224" s="315"/>
      <c r="D224" s="315"/>
      <c r="E224" s="315"/>
      <c r="F224" s="315"/>
      <c r="G224" s="316"/>
      <c r="H224" s="317"/>
      <c r="I224" s="317"/>
      <c r="J224" s="318"/>
      <c r="K224" s="315"/>
      <c r="L224" s="316"/>
      <c r="M224" s="315"/>
      <c r="N224" s="314"/>
      <c r="O224" s="316"/>
      <c r="P224" s="316"/>
    </row>
    <row r="225" spans="1:16" s="308" customFormat="1" ht="23.25" customHeight="1" x14ac:dyDescent="0.2">
      <c r="A225" s="314"/>
      <c r="B225" s="314"/>
      <c r="C225" s="315"/>
      <c r="D225" s="315"/>
      <c r="E225" s="315"/>
      <c r="F225" s="315"/>
      <c r="G225" s="316"/>
      <c r="H225" s="317"/>
      <c r="I225" s="317"/>
      <c r="J225" s="318"/>
      <c r="K225" s="315"/>
      <c r="L225" s="316"/>
      <c r="M225" s="315"/>
      <c r="N225" s="314"/>
      <c r="O225" s="316"/>
      <c r="P225" s="316"/>
    </row>
    <row r="226" spans="1:16" s="308" customFormat="1" ht="23.25" customHeight="1" x14ac:dyDescent="0.2">
      <c r="A226" s="314"/>
      <c r="B226" s="314"/>
      <c r="C226" s="315"/>
      <c r="D226" s="315"/>
      <c r="E226" s="315"/>
      <c r="F226" s="315"/>
      <c r="G226" s="316"/>
      <c r="H226" s="317"/>
      <c r="I226" s="317"/>
      <c r="J226" s="318"/>
      <c r="K226" s="315"/>
      <c r="L226" s="316"/>
      <c r="M226" s="315"/>
      <c r="N226" s="314"/>
      <c r="O226" s="316"/>
      <c r="P226" s="316"/>
    </row>
    <row r="227" spans="1:16" s="308" customFormat="1" ht="23.25" customHeight="1" x14ac:dyDescent="0.2">
      <c r="A227" s="314"/>
      <c r="B227" s="314"/>
      <c r="C227" s="315"/>
      <c r="D227" s="315"/>
      <c r="E227" s="315"/>
      <c r="F227" s="315"/>
      <c r="G227" s="316"/>
      <c r="H227" s="317"/>
      <c r="I227" s="317"/>
      <c r="J227" s="318"/>
      <c r="K227" s="315"/>
      <c r="L227" s="316"/>
      <c r="M227" s="315"/>
      <c r="N227" s="314"/>
      <c r="O227" s="316"/>
      <c r="P227" s="316"/>
    </row>
    <row r="228" spans="1:16" s="308" customFormat="1" ht="23.25" customHeight="1" x14ac:dyDescent="0.2">
      <c r="A228" s="314"/>
      <c r="B228" s="314"/>
      <c r="C228" s="315"/>
      <c r="D228" s="315"/>
      <c r="E228" s="315"/>
      <c r="F228" s="315"/>
      <c r="G228" s="316"/>
      <c r="H228" s="317"/>
      <c r="I228" s="317"/>
      <c r="J228" s="318"/>
      <c r="K228" s="315"/>
      <c r="L228" s="316"/>
      <c r="M228" s="315"/>
      <c r="N228" s="314"/>
      <c r="O228" s="316"/>
      <c r="P228" s="316"/>
    </row>
    <row r="229" spans="1:16" s="308" customFormat="1" ht="23.25" customHeight="1" x14ac:dyDescent="0.2">
      <c r="A229" s="314"/>
      <c r="B229" s="314"/>
      <c r="C229" s="315"/>
      <c r="D229" s="315"/>
      <c r="E229" s="315"/>
      <c r="F229" s="315"/>
      <c r="G229" s="316"/>
      <c r="H229" s="317"/>
      <c r="I229" s="317"/>
      <c r="J229" s="318"/>
      <c r="K229" s="315"/>
      <c r="L229" s="316"/>
      <c r="M229" s="315"/>
      <c r="N229" s="314"/>
      <c r="O229" s="316"/>
      <c r="P229" s="316"/>
    </row>
    <row r="230" spans="1:16" s="308" customFormat="1" ht="23.25" customHeight="1" x14ac:dyDescent="0.2">
      <c r="A230" s="314"/>
      <c r="B230" s="314"/>
      <c r="C230" s="315"/>
      <c r="D230" s="315"/>
      <c r="E230" s="315"/>
      <c r="F230" s="315"/>
      <c r="G230" s="316"/>
      <c r="H230" s="317"/>
      <c r="I230" s="317"/>
      <c r="J230" s="318"/>
      <c r="K230" s="315"/>
      <c r="L230" s="316"/>
      <c r="M230" s="315"/>
      <c r="N230" s="314"/>
      <c r="O230" s="316"/>
      <c r="P230" s="316"/>
    </row>
    <row r="231" spans="1:16" s="308" customFormat="1" ht="23.25" customHeight="1" x14ac:dyDescent="0.2">
      <c r="A231" s="314"/>
      <c r="B231" s="314"/>
      <c r="C231" s="315"/>
      <c r="D231" s="315"/>
      <c r="E231" s="315"/>
      <c r="F231" s="315"/>
      <c r="G231" s="316"/>
      <c r="H231" s="317"/>
      <c r="I231" s="317"/>
      <c r="J231" s="318"/>
      <c r="K231" s="315"/>
      <c r="L231" s="316"/>
      <c r="M231" s="315"/>
      <c r="N231" s="314"/>
      <c r="O231" s="316"/>
      <c r="P231" s="316"/>
    </row>
    <row r="232" spans="1:16" s="308" customFormat="1" ht="23.25" customHeight="1" x14ac:dyDescent="0.2">
      <c r="A232" s="314"/>
      <c r="B232" s="314"/>
      <c r="C232" s="315"/>
      <c r="D232" s="315"/>
      <c r="E232" s="315"/>
      <c r="F232" s="315"/>
      <c r="G232" s="316"/>
      <c r="H232" s="317"/>
      <c r="I232" s="317"/>
      <c r="J232" s="318"/>
      <c r="K232" s="315"/>
      <c r="L232" s="316"/>
      <c r="M232" s="315"/>
      <c r="N232" s="314"/>
      <c r="O232" s="316"/>
      <c r="P232" s="316"/>
    </row>
    <row r="233" spans="1:16" s="308" customFormat="1" ht="23.25" customHeight="1" x14ac:dyDescent="0.2">
      <c r="A233" s="314"/>
      <c r="B233" s="314"/>
      <c r="C233" s="315"/>
      <c r="D233" s="315"/>
      <c r="E233" s="315"/>
      <c r="F233" s="315"/>
      <c r="G233" s="316"/>
      <c r="H233" s="317"/>
      <c r="I233" s="317"/>
      <c r="J233" s="318"/>
      <c r="K233" s="315"/>
      <c r="L233" s="316"/>
      <c r="M233" s="315"/>
      <c r="N233" s="314"/>
      <c r="O233" s="316"/>
      <c r="P233" s="316"/>
    </row>
    <row r="234" spans="1:16" s="308" customFormat="1" ht="23.25" customHeight="1" x14ac:dyDescent="0.2">
      <c r="A234" s="314"/>
      <c r="B234" s="314"/>
      <c r="C234" s="315"/>
      <c r="D234" s="315"/>
      <c r="E234" s="315"/>
      <c r="F234" s="315"/>
      <c r="G234" s="316"/>
      <c r="H234" s="317"/>
      <c r="I234" s="317"/>
      <c r="J234" s="318"/>
      <c r="K234" s="315"/>
      <c r="L234" s="316"/>
      <c r="M234" s="315"/>
      <c r="N234" s="314"/>
      <c r="O234" s="316"/>
      <c r="P234" s="316"/>
    </row>
    <row r="235" spans="1:16" s="308" customFormat="1" ht="23.25" customHeight="1" x14ac:dyDescent="0.2">
      <c r="A235" s="314"/>
      <c r="B235" s="314"/>
      <c r="C235" s="315"/>
      <c r="D235" s="315"/>
      <c r="E235" s="315"/>
      <c r="F235" s="315"/>
      <c r="G235" s="316"/>
      <c r="H235" s="317"/>
      <c r="I235" s="317"/>
      <c r="J235" s="318"/>
      <c r="K235" s="315"/>
      <c r="L235" s="316"/>
      <c r="M235" s="315"/>
      <c r="N235" s="314"/>
      <c r="O235" s="316"/>
      <c r="P235" s="316"/>
    </row>
    <row r="236" spans="1:16" s="308" customFormat="1" ht="23.25" customHeight="1" x14ac:dyDescent="0.2">
      <c r="A236" s="314"/>
      <c r="B236" s="314"/>
      <c r="C236" s="315"/>
      <c r="D236" s="315"/>
      <c r="E236" s="315"/>
      <c r="F236" s="315"/>
      <c r="G236" s="316"/>
      <c r="H236" s="317"/>
      <c r="I236" s="317"/>
      <c r="J236" s="318"/>
      <c r="K236" s="315"/>
      <c r="L236" s="316"/>
      <c r="M236" s="315"/>
      <c r="N236" s="314"/>
      <c r="O236" s="316"/>
      <c r="P236" s="316"/>
    </row>
    <row r="237" spans="1:16" s="308" customFormat="1" ht="23.25" customHeight="1" x14ac:dyDescent="0.2">
      <c r="A237" s="314"/>
      <c r="B237" s="314"/>
      <c r="C237" s="315"/>
      <c r="D237" s="315"/>
      <c r="E237" s="315"/>
      <c r="F237" s="315"/>
      <c r="G237" s="316"/>
      <c r="H237" s="317"/>
      <c r="I237" s="317"/>
      <c r="J237" s="318"/>
      <c r="K237" s="315"/>
      <c r="L237" s="316"/>
      <c r="M237" s="315"/>
      <c r="N237" s="314"/>
      <c r="O237" s="316"/>
      <c r="P237" s="316"/>
    </row>
    <row r="238" spans="1:16" s="308" customFormat="1" ht="23.25" customHeight="1" x14ac:dyDescent="0.2">
      <c r="A238" s="314"/>
      <c r="B238" s="314"/>
      <c r="C238" s="315"/>
      <c r="D238" s="315"/>
      <c r="E238" s="315"/>
      <c r="F238" s="315"/>
      <c r="G238" s="316"/>
      <c r="H238" s="317"/>
      <c r="I238" s="317"/>
      <c r="J238" s="318"/>
      <c r="K238" s="315"/>
      <c r="L238" s="316"/>
      <c r="M238" s="315"/>
      <c r="N238" s="314"/>
      <c r="O238" s="316"/>
      <c r="P238" s="316"/>
    </row>
    <row r="239" spans="1:16" s="308" customFormat="1" ht="23.25" customHeight="1" x14ac:dyDescent="0.2">
      <c r="A239" s="314"/>
      <c r="B239" s="314"/>
      <c r="C239" s="315"/>
      <c r="D239" s="315"/>
      <c r="E239" s="315"/>
      <c r="F239" s="315"/>
      <c r="G239" s="316"/>
      <c r="H239" s="317"/>
      <c r="I239" s="317"/>
      <c r="J239" s="318"/>
      <c r="K239" s="315"/>
      <c r="L239" s="316"/>
      <c r="M239" s="315"/>
      <c r="N239" s="314"/>
      <c r="O239" s="316"/>
      <c r="P239" s="316"/>
    </row>
    <row r="240" spans="1:16" s="308" customFormat="1" ht="23.25" customHeight="1" x14ac:dyDescent="0.2">
      <c r="A240" s="314"/>
      <c r="B240" s="314"/>
      <c r="C240" s="315"/>
      <c r="D240" s="315"/>
      <c r="E240" s="315"/>
      <c r="F240" s="315"/>
      <c r="G240" s="316"/>
      <c r="H240" s="317"/>
      <c r="I240" s="317"/>
      <c r="J240" s="318"/>
      <c r="K240" s="315"/>
      <c r="L240" s="316"/>
      <c r="M240" s="315"/>
      <c r="N240" s="314"/>
      <c r="O240" s="316"/>
      <c r="P240" s="316"/>
    </row>
    <row r="241" spans="1:16" s="308" customFormat="1" ht="23.25" customHeight="1" x14ac:dyDescent="0.2">
      <c r="A241" s="314"/>
      <c r="B241" s="314"/>
      <c r="C241" s="315"/>
      <c r="D241" s="315"/>
      <c r="E241" s="315"/>
      <c r="F241" s="315"/>
      <c r="G241" s="316"/>
      <c r="H241" s="317"/>
      <c r="I241" s="317"/>
      <c r="J241" s="318"/>
      <c r="K241" s="315"/>
      <c r="L241" s="316"/>
      <c r="M241" s="315"/>
      <c r="N241" s="314"/>
      <c r="O241" s="316"/>
      <c r="P241" s="316"/>
    </row>
    <row r="242" spans="1:16" s="308" customFormat="1" ht="23.25" customHeight="1" x14ac:dyDescent="0.2">
      <c r="A242" s="314"/>
      <c r="B242" s="314"/>
      <c r="C242" s="315"/>
      <c r="D242" s="315"/>
      <c r="E242" s="315"/>
      <c r="F242" s="315"/>
      <c r="G242" s="316"/>
      <c r="H242" s="317"/>
      <c r="I242" s="317"/>
      <c r="J242" s="318"/>
      <c r="K242" s="315"/>
      <c r="L242" s="316"/>
      <c r="M242" s="315"/>
      <c r="N242" s="314"/>
      <c r="O242" s="316"/>
      <c r="P242" s="316"/>
    </row>
    <row r="243" spans="1:16" s="308" customFormat="1" ht="23.25" customHeight="1" x14ac:dyDescent="0.2">
      <c r="A243" s="314"/>
      <c r="B243" s="314"/>
      <c r="C243" s="315"/>
      <c r="D243" s="315"/>
      <c r="E243" s="315"/>
      <c r="F243" s="315"/>
      <c r="G243" s="316"/>
      <c r="H243" s="317"/>
      <c r="I243" s="317"/>
      <c r="J243" s="318"/>
      <c r="K243" s="315"/>
      <c r="L243" s="316"/>
      <c r="M243" s="315"/>
      <c r="N243" s="314"/>
      <c r="O243" s="316"/>
      <c r="P243" s="316"/>
    </row>
    <row r="244" spans="1:16" s="308" customFormat="1" ht="23.25" customHeight="1" x14ac:dyDescent="0.2">
      <c r="A244" s="314"/>
      <c r="B244" s="314"/>
      <c r="C244" s="315"/>
      <c r="D244" s="315"/>
      <c r="E244" s="315"/>
      <c r="F244" s="315"/>
      <c r="G244" s="316"/>
      <c r="H244" s="317"/>
      <c r="I244" s="317"/>
      <c r="J244" s="318"/>
      <c r="K244" s="315"/>
      <c r="L244" s="316"/>
      <c r="M244" s="315"/>
      <c r="N244" s="314"/>
      <c r="O244" s="316"/>
      <c r="P244" s="316"/>
    </row>
    <row r="245" spans="1:16" s="308" customFormat="1" ht="23.25" customHeight="1" x14ac:dyDescent="0.2">
      <c r="A245" s="314"/>
      <c r="B245" s="314"/>
      <c r="C245" s="315"/>
      <c r="D245" s="315"/>
      <c r="E245" s="315"/>
      <c r="F245" s="315"/>
      <c r="G245" s="316"/>
      <c r="H245" s="317"/>
      <c r="I245" s="317"/>
      <c r="J245" s="318"/>
      <c r="K245" s="315"/>
      <c r="L245" s="316"/>
      <c r="M245" s="315"/>
      <c r="N245" s="314"/>
      <c r="O245" s="316"/>
      <c r="P245" s="316"/>
    </row>
    <row r="246" spans="1:16" s="308" customFormat="1" ht="23.25" customHeight="1" x14ac:dyDescent="0.2">
      <c r="A246" s="314"/>
      <c r="B246" s="314"/>
      <c r="C246" s="315"/>
      <c r="D246" s="315"/>
      <c r="E246" s="315"/>
      <c r="F246" s="315"/>
      <c r="G246" s="316"/>
      <c r="H246" s="317"/>
      <c r="I246" s="317"/>
      <c r="J246" s="318"/>
      <c r="K246" s="315"/>
      <c r="L246" s="316"/>
      <c r="M246" s="315"/>
      <c r="N246" s="314"/>
      <c r="O246" s="316"/>
      <c r="P246" s="316"/>
    </row>
    <row r="247" spans="1:16" s="308" customFormat="1" ht="23.25" customHeight="1" x14ac:dyDescent="0.2">
      <c r="A247" s="314"/>
      <c r="B247" s="314"/>
      <c r="C247" s="315"/>
      <c r="D247" s="315"/>
      <c r="E247" s="315"/>
      <c r="F247" s="315"/>
      <c r="G247" s="316"/>
      <c r="H247" s="317"/>
      <c r="I247" s="317"/>
      <c r="J247" s="318"/>
      <c r="K247" s="315"/>
      <c r="L247" s="316"/>
      <c r="M247" s="315"/>
      <c r="N247" s="314"/>
      <c r="O247" s="316"/>
      <c r="P247" s="316"/>
    </row>
    <row r="248" spans="1:16" s="308" customFormat="1" ht="23.25" customHeight="1" x14ac:dyDescent="0.2">
      <c r="A248" s="314"/>
      <c r="B248" s="314"/>
      <c r="C248" s="315"/>
      <c r="D248" s="315"/>
      <c r="E248" s="315"/>
      <c r="F248" s="315"/>
      <c r="G248" s="316"/>
      <c r="H248" s="317"/>
      <c r="I248" s="317"/>
      <c r="J248" s="318"/>
      <c r="K248" s="315"/>
      <c r="L248" s="316"/>
      <c r="M248" s="315"/>
      <c r="N248" s="314"/>
      <c r="O248" s="316"/>
      <c r="P248" s="316"/>
    </row>
    <row r="249" spans="1:16" s="308" customFormat="1" ht="23.25" customHeight="1" x14ac:dyDescent="0.2">
      <c r="A249" s="314"/>
      <c r="B249" s="314"/>
      <c r="C249" s="315"/>
      <c r="D249" s="315"/>
      <c r="E249" s="315"/>
      <c r="F249" s="315"/>
      <c r="G249" s="316"/>
      <c r="H249" s="317"/>
      <c r="I249" s="317"/>
      <c r="J249" s="318"/>
      <c r="K249" s="315"/>
      <c r="L249" s="316"/>
      <c r="M249" s="315"/>
      <c r="N249" s="314"/>
      <c r="O249" s="316"/>
      <c r="P249" s="316"/>
    </row>
    <row r="250" spans="1:16" s="308" customFormat="1" ht="23.25" customHeight="1" x14ac:dyDescent="0.2">
      <c r="A250" s="314"/>
      <c r="B250" s="314"/>
      <c r="C250" s="315"/>
      <c r="D250" s="315"/>
      <c r="E250" s="315"/>
      <c r="F250" s="315"/>
      <c r="G250" s="316"/>
      <c r="H250" s="317"/>
      <c r="I250" s="317"/>
      <c r="J250" s="318"/>
      <c r="K250" s="315"/>
      <c r="L250" s="316"/>
      <c r="M250" s="315"/>
      <c r="N250" s="314"/>
      <c r="O250" s="316"/>
      <c r="P250" s="316"/>
    </row>
    <row r="251" spans="1:16" s="308" customFormat="1" ht="23.25" customHeight="1" x14ac:dyDescent="0.2">
      <c r="A251" s="314"/>
      <c r="B251" s="314"/>
      <c r="C251" s="315"/>
      <c r="D251" s="315"/>
      <c r="E251" s="315"/>
      <c r="F251" s="315"/>
      <c r="G251" s="316"/>
      <c r="H251" s="317"/>
      <c r="I251" s="317"/>
      <c r="J251" s="318"/>
      <c r="K251" s="315"/>
      <c r="L251" s="316"/>
      <c r="M251" s="315"/>
      <c r="N251" s="314"/>
      <c r="O251" s="316"/>
      <c r="P251" s="316"/>
    </row>
    <row r="252" spans="1:16" s="308" customFormat="1" ht="23.25" customHeight="1" x14ac:dyDescent="0.2">
      <c r="A252" s="314"/>
      <c r="B252" s="314"/>
      <c r="C252" s="315"/>
      <c r="D252" s="315"/>
      <c r="E252" s="315"/>
      <c r="F252" s="315"/>
      <c r="G252" s="316"/>
      <c r="H252" s="317"/>
      <c r="I252" s="317"/>
      <c r="J252" s="318"/>
      <c r="K252" s="315"/>
      <c r="L252" s="316"/>
      <c r="M252" s="315"/>
      <c r="N252" s="314"/>
      <c r="O252" s="316"/>
      <c r="P252" s="316"/>
    </row>
    <row r="253" spans="1:16" s="308" customFormat="1" ht="23.25" customHeight="1" x14ac:dyDescent="0.2">
      <c r="A253" s="314"/>
      <c r="B253" s="314"/>
      <c r="C253" s="315"/>
      <c r="D253" s="315"/>
      <c r="E253" s="315"/>
      <c r="F253" s="315"/>
      <c r="G253" s="316"/>
      <c r="H253" s="317"/>
      <c r="I253" s="317"/>
      <c r="J253" s="318"/>
      <c r="K253" s="315"/>
      <c r="L253" s="316"/>
      <c r="M253" s="315"/>
      <c r="N253" s="314"/>
      <c r="O253" s="316"/>
      <c r="P253" s="316"/>
    </row>
    <row r="254" spans="1:16" s="308" customFormat="1" ht="23.25" customHeight="1" x14ac:dyDescent="0.2">
      <c r="A254" s="314"/>
      <c r="B254" s="314"/>
      <c r="C254" s="315"/>
      <c r="D254" s="315"/>
      <c r="E254" s="315"/>
      <c r="F254" s="315"/>
      <c r="G254" s="316"/>
      <c r="H254" s="317"/>
      <c r="I254" s="317"/>
      <c r="J254" s="318"/>
      <c r="K254" s="315"/>
      <c r="L254" s="316"/>
      <c r="M254" s="315"/>
      <c r="N254" s="314"/>
      <c r="O254" s="316"/>
      <c r="P254" s="316"/>
    </row>
    <row r="255" spans="1:16" s="308" customFormat="1" ht="23.25" customHeight="1" x14ac:dyDescent="0.2">
      <c r="A255" s="314"/>
      <c r="B255" s="314"/>
      <c r="C255" s="315"/>
      <c r="D255" s="315"/>
      <c r="E255" s="315"/>
      <c r="F255" s="315"/>
      <c r="G255" s="316"/>
      <c r="H255" s="317"/>
      <c r="I255" s="317"/>
      <c r="J255" s="318"/>
      <c r="K255" s="315"/>
      <c r="L255" s="316"/>
      <c r="M255" s="315"/>
      <c r="N255" s="314"/>
      <c r="O255" s="316"/>
      <c r="P255" s="316"/>
    </row>
    <row r="256" spans="1:16" s="308" customFormat="1" ht="23.25" customHeight="1" x14ac:dyDescent="0.2">
      <c r="A256" s="314"/>
      <c r="B256" s="314"/>
      <c r="C256" s="315"/>
      <c r="D256" s="315"/>
      <c r="E256" s="315"/>
      <c r="F256" s="315"/>
      <c r="G256" s="316"/>
      <c r="H256" s="317"/>
      <c r="I256" s="317"/>
      <c r="J256" s="318"/>
      <c r="K256" s="315"/>
      <c r="L256" s="316"/>
      <c r="M256" s="315"/>
      <c r="N256" s="314"/>
      <c r="O256" s="316"/>
      <c r="P256" s="316"/>
    </row>
    <row r="257" spans="1:16" s="308" customFormat="1" ht="23.25" customHeight="1" x14ac:dyDescent="0.2">
      <c r="A257" s="314"/>
      <c r="B257" s="314"/>
      <c r="C257" s="315"/>
      <c r="D257" s="315"/>
      <c r="E257" s="315"/>
      <c r="F257" s="315"/>
      <c r="G257" s="316"/>
      <c r="H257" s="317"/>
      <c r="I257" s="317"/>
      <c r="J257" s="318"/>
      <c r="K257" s="315"/>
      <c r="L257" s="316"/>
      <c r="M257" s="315"/>
      <c r="N257" s="314"/>
      <c r="O257" s="316"/>
      <c r="P257" s="316"/>
    </row>
    <row r="258" spans="1:16" s="308" customFormat="1" ht="23.25" customHeight="1" x14ac:dyDescent="0.2">
      <c r="A258" s="314"/>
      <c r="B258" s="314"/>
      <c r="C258" s="315"/>
      <c r="D258" s="315"/>
      <c r="E258" s="315"/>
      <c r="F258" s="315"/>
      <c r="G258" s="316"/>
      <c r="H258" s="317"/>
      <c r="I258" s="317"/>
      <c r="J258" s="318"/>
      <c r="K258" s="315"/>
      <c r="L258" s="316"/>
      <c r="M258" s="315"/>
      <c r="N258" s="314"/>
      <c r="O258" s="316"/>
      <c r="P258" s="316"/>
    </row>
    <row r="259" spans="1:16" s="308" customFormat="1" ht="23.25" customHeight="1" x14ac:dyDescent="0.2">
      <c r="A259" s="314"/>
      <c r="B259" s="314"/>
      <c r="C259" s="315"/>
      <c r="D259" s="315"/>
      <c r="E259" s="315"/>
      <c r="F259" s="315"/>
      <c r="G259" s="316"/>
      <c r="H259" s="317"/>
      <c r="I259" s="317"/>
      <c r="J259" s="318"/>
      <c r="K259" s="315"/>
      <c r="L259" s="316"/>
      <c r="M259" s="315"/>
      <c r="N259" s="314"/>
      <c r="O259" s="316"/>
      <c r="P259" s="316"/>
    </row>
    <row r="260" spans="1:16" s="308" customFormat="1" ht="23.25" customHeight="1" x14ac:dyDescent="0.2">
      <c r="A260" s="314"/>
      <c r="B260" s="314"/>
      <c r="C260" s="315"/>
      <c r="D260" s="315"/>
      <c r="E260" s="315"/>
      <c r="F260" s="315"/>
      <c r="G260" s="316"/>
      <c r="H260" s="317"/>
      <c r="I260" s="317"/>
      <c r="J260" s="318"/>
      <c r="K260" s="315"/>
      <c r="L260" s="316"/>
      <c r="M260" s="315"/>
      <c r="N260" s="314"/>
      <c r="O260" s="316"/>
      <c r="P260" s="316"/>
    </row>
    <row r="261" spans="1:16" s="308" customFormat="1" ht="23.25" customHeight="1" x14ac:dyDescent="0.2">
      <c r="A261" s="314"/>
      <c r="B261" s="314"/>
      <c r="C261" s="315"/>
      <c r="D261" s="315"/>
      <c r="E261" s="315"/>
      <c r="F261" s="315"/>
      <c r="G261" s="316"/>
      <c r="H261" s="317"/>
      <c r="I261" s="317"/>
      <c r="J261" s="318"/>
      <c r="K261" s="315"/>
      <c r="L261" s="316"/>
      <c r="M261" s="315"/>
      <c r="N261" s="314"/>
      <c r="O261" s="316"/>
      <c r="P261" s="316"/>
    </row>
    <row r="262" spans="1:16" s="308" customFormat="1" ht="23.25" customHeight="1" x14ac:dyDescent="0.2">
      <c r="A262" s="314"/>
      <c r="B262" s="314"/>
      <c r="C262" s="315"/>
      <c r="D262" s="315"/>
      <c r="E262" s="315"/>
      <c r="F262" s="315"/>
      <c r="G262" s="316"/>
      <c r="H262" s="317"/>
      <c r="I262" s="317"/>
      <c r="J262" s="318"/>
      <c r="K262" s="315"/>
      <c r="L262" s="316"/>
      <c r="M262" s="315"/>
      <c r="N262" s="314"/>
      <c r="O262" s="316"/>
      <c r="P262" s="316"/>
    </row>
    <row r="263" spans="1:16" s="308" customFormat="1" ht="23.25" customHeight="1" x14ac:dyDescent="0.2">
      <c r="A263" s="314"/>
      <c r="B263" s="314"/>
      <c r="C263" s="315"/>
      <c r="D263" s="315"/>
      <c r="E263" s="315"/>
      <c r="F263" s="315"/>
      <c r="G263" s="316"/>
      <c r="H263" s="317"/>
      <c r="I263" s="317"/>
      <c r="J263" s="318"/>
      <c r="K263" s="315"/>
      <c r="L263" s="316"/>
      <c r="M263" s="315"/>
      <c r="N263" s="314"/>
      <c r="O263" s="316"/>
      <c r="P263" s="316"/>
    </row>
    <row r="264" spans="1:16" s="308" customFormat="1" ht="23.25" customHeight="1" x14ac:dyDescent="0.2">
      <c r="A264" s="314"/>
      <c r="B264" s="314"/>
      <c r="C264" s="315"/>
      <c r="D264" s="315"/>
      <c r="E264" s="315"/>
      <c r="F264" s="315"/>
      <c r="G264" s="316"/>
      <c r="H264" s="317"/>
      <c r="I264" s="317"/>
      <c r="J264" s="318"/>
      <c r="K264" s="315"/>
      <c r="L264" s="316"/>
      <c r="M264" s="315"/>
      <c r="N264" s="314"/>
      <c r="O264" s="316"/>
      <c r="P264" s="316"/>
    </row>
    <row r="265" spans="1:16" s="308" customFormat="1" ht="23.25" customHeight="1" x14ac:dyDescent="0.2">
      <c r="A265" s="314"/>
      <c r="B265" s="314"/>
      <c r="C265" s="315"/>
      <c r="D265" s="315"/>
      <c r="E265" s="315"/>
      <c r="F265" s="315"/>
      <c r="G265" s="316"/>
      <c r="H265" s="317"/>
      <c r="I265" s="317"/>
      <c r="J265" s="318"/>
      <c r="K265" s="315"/>
      <c r="L265" s="316"/>
      <c r="M265" s="315"/>
      <c r="N265" s="314"/>
      <c r="O265" s="316"/>
      <c r="P265" s="316"/>
    </row>
    <row r="266" spans="1:16" s="308" customFormat="1" ht="23.25" customHeight="1" x14ac:dyDescent="0.2">
      <c r="A266" s="314"/>
      <c r="B266" s="314"/>
      <c r="C266" s="315"/>
      <c r="D266" s="315"/>
      <c r="E266" s="315"/>
      <c r="F266" s="315"/>
      <c r="G266" s="316"/>
      <c r="H266" s="317"/>
      <c r="I266" s="317"/>
      <c r="J266" s="318"/>
      <c r="K266" s="315"/>
      <c r="L266" s="316"/>
      <c r="M266" s="315"/>
      <c r="N266" s="314"/>
      <c r="O266" s="316"/>
      <c r="P266" s="316"/>
    </row>
    <row r="267" spans="1:16" s="308" customFormat="1" ht="23.25" customHeight="1" x14ac:dyDescent="0.2">
      <c r="A267" s="314"/>
      <c r="B267" s="314"/>
      <c r="C267" s="315"/>
      <c r="D267" s="315"/>
      <c r="E267" s="315"/>
      <c r="F267" s="315"/>
      <c r="G267" s="316"/>
      <c r="H267" s="317"/>
      <c r="I267" s="317"/>
      <c r="J267" s="318"/>
      <c r="K267" s="315"/>
      <c r="L267" s="316"/>
      <c r="M267" s="315"/>
      <c r="N267" s="314"/>
      <c r="O267" s="316"/>
      <c r="P267" s="316"/>
    </row>
    <row r="268" spans="1:16" s="308" customFormat="1" ht="23.25" customHeight="1" x14ac:dyDescent="0.2">
      <c r="A268" s="314"/>
      <c r="B268" s="314"/>
      <c r="C268" s="315"/>
      <c r="D268" s="315"/>
      <c r="E268" s="315"/>
      <c r="F268" s="315"/>
      <c r="G268" s="316"/>
      <c r="H268" s="317"/>
      <c r="I268" s="317"/>
      <c r="J268" s="318"/>
      <c r="K268" s="315"/>
      <c r="L268" s="316"/>
      <c r="M268" s="315"/>
      <c r="N268" s="314"/>
      <c r="O268" s="316"/>
      <c r="P268" s="316"/>
    </row>
    <row r="269" spans="1:16" s="308" customFormat="1" ht="23.25" customHeight="1" x14ac:dyDescent="0.2">
      <c r="A269" s="314"/>
      <c r="B269" s="314"/>
      <c r="C269" s="315"/>
      <c r="D269" s="315"/>
      <c r="E269" s="315"/>
      <c r="F269" s="315"/>
      <c r="G269" s="316"/>
      <c r="H269" s="317"/>
      <c r="I269" s="317"/>
      <c r="J269" s="318"/>
      <c r="K269" s="315"/>
      <c r="L269" s="316"/>
      <c r="M269" s="315"/>
      <c r="N269" s="314"/>
      <c r="O269" s="316"/>
      <c r="P269" s="316"/>
    </row>
    <row r="270" spans="1:16" s="308" customFormat="1" ht="23.25" customHeight="1" x14ac:dyDescent="0.2">
      <c r="A270" s="314"/>
      <c r="B270" s="314"/>
      <c r="C270" s="315"/>
      <c r="D270" s="315"/>
      <c r="E270" s="315"/>
      <c r="F270" s="315"/>
      <c r="G270" s="316"/>
      <c r="H270" s="317"/>
      <c r="I270" s="317"/>
      <c r="J270" s="318"/>
      <c r="K270" s="315"/>
      <c r="L270" s="316"/>
      <c r="M270" s="315"/>
      <c r="N270" s="314"/>
      <c r="O270" s="316"/>
      <c r="P270" s="316"/>
    </row>
    <row r="271" spans="1:16" s="308" customFormat="1" ht="23.25" customHeight="1" x14ac:dyDescent="0.2">
      <c r="A271" s="314"/>
      <c r="B271" s="314"/>
      <c r="C271" s="315"/>
      <c r="D271" s="315"/>
      <c r="E271" s="315"/>
      <c r="F271" s="315"/>
      <c r="G271" s="316"/>
      <c r="H271" s="317"/>
      <c r="I271" s="317"/>
      <c r="J271" s="318"/>
      <c r="K271" s="315"/>
      <c r="L271" s="316"/>
      <c r="M271" s="315"/>
      <c r="N271" s="314"/>
      <c r="O271" s="316"/>
      <c r="P271" s="316"/>
    </row>
    <row r="272" spans="1:16" s="308" customFormat="1" ht="23.25" customHeight="1" x14ac:dyDescent="0.2">
      <c r="A272" s="314"/>
      <c r="B272" s="314"/>
      <c r="C272" s="315"/>
      <c r="D272" s="315"/>
      <c r="E272" s="315"/>
      <c r="F272" s="315"/>
      <c r="G272" s="316"/>
      <c r="H272" s="317"/>
      <c r="I272" s="317"/>
      <c r="J272" s="318"/>
      <c r="K272" s="315"/>
      <c r="L272" s="316"/>
      <c r="M272" s="315"/>
      <c r="N272" s="314"/>
      <c r="O272" s="316"/>
      <c r="P272" s="316"/>
    </row>
    <row r="273" spans="1:16" s="308" customFormat="1" ht="23.25" customHeight="1" x14ac:dyDescent="0.2">
      <c r="A273" s="314"/>
      <c r="B273" s="314"/>
      <c r="C273" s="315"/>
      <c r="D273" s="315"/>
      <c r="E273" s="315"/>
      <c r="F273" s="315"/>
      <c r="G273" s="316"/>
      <c r="H273" s="317"/>
      <c r="I273" s="317"/>
      <c r="J273" s="318"/>
      <c r="K273" s="315"/>
      <c r="L273" s="316"/>
      <c r="M273" s="315"/>
      <c r="N273" s="314"/>
      <c r="O273" s="316"/>
      <c r="P273" s="316"/>
    </row>
    <row r="274" spans="1:16" s="308" customFormat="1" ht="23.25" customHeight="1" x14ac:dyDescent="0.2">
      <c r="A274" s="314"/>
      <c r="B274" s="314"/>
      <c r="C274" s="315"/>
      <c r="D274" s="315"/>
      <c r="E274" s="315"/>
      <c r="F274" s="315"/>
      <c r="G274" s="316"/>
      <c r="H274" s="317"/>
      <c r="I274" s="317"/>
      <c r="J274" s="318"/>
      <c r="K274" s="315"/>
      <c r="L274" s="316"/>
      <c r="M274" s="315"/>
      <c r="N274" s="314"/>
      <c r="O274" s="316"/>
      <c r="P274" s="316"/>
    </row>
    <row r="275" spans="1:16" s="308" customFormat="1" ht="23.25" customHeight="1" x14ac:dyDescent="0.2">
      <c r="A275" s="314"/>
      <c r="B275" s="314"/>
      <c r="C275" s="315"/>
      <c r="D275" s="315"/>
      <c r="E275" s="315"/>
      <c r="F275" s="315"/>
      <c r="G275" s="316"/>
      <c r="H275" s="317"/>
      <c r="I275" s="317"/>
      <c r="J275" s="318"/>
      <c r="K275" s="315"/>
      <c r="L275" s="316"/>
      <c r="M275" s="315"/>
      <c r="N275" s="314"/>
      <c r="O275" s="316"/>
      <c r="P275" s="316"/>
    </row>
    <row r="276" spans="1:16" s="308" customFormat="1" ht="23.25" customHeight="1" x14ac:dyDescent="0.2">
      <c r="A276" s="314"/>
      <c r="B276" s="314"/>
      <c r="C276" s="315"/>
      <c r="D276" s="315"/>
      <c r="E276" s="315"/>
      <c r="F276" s="315"/>
      <c r="G276" s="316"/>
      <c r="H276" s="317"/>
      <c r="I276" s="317"/>
      <c r="J276" s="318"/>
      <c r="K276" s="315"/>
      <c r="L276" s="316"/>
      <c r="M276" s="315"/>
      <c r="N276" s="314"/>
      <c r="O276" s="316"/>
      <c r="P276" s="316"/>
    </row>
    <row r="277" spans="1:16" s="308" customFormat="1" ht="23.25" customHeight="1" x14ac:dyDescent="0.2">
      <c r="A277" s="314"/>
      <c r="B277" s="314"/>
      <c r="C277" s="315"/>
      <c r="D277" s="315"/>
      <c r="E277" s="315"/>
      <c r="F277" s="315"/>
      <c r="G277" s="316"/>
      <c r="H277" s="317"/>
      <c r="I277" s="317"/>
      <c r="J277" s="318"/>
      <c r="K277" s="315"/>
      <c r="L277" s="316"/>
      <c r="M277" s="315"/>
      <c r="N277" s="314"/>
      <c r="O277" s="316"/>
      <c r="P277" s="316"/>
    </row>
    <row r="278" spans="1:16" s="308" customFormat="1" ht="23.25" customHeight="1" x14ac:dyDescent="0.2">
      <c r="A278" s="314"/>
      <c r="B278" s="314"/>
      <c r="C278" s="315"/>
      <c r="D278" s="315"/>
      <c r="E278" s="315"/>
      <c r="F278" s="315"/>
      <c r="G278" s="316"/>
      <c r="H278" s="317"/>
      <c r="I278" s="317"/>
      <c r="J278" s="318"/>
      <c r="K278" s="315"/>
      <c r="L278" s="316"/>
      <c r="M278" s="315"/>
      <c r="N278" s="314"/>
      <c r="O278" s="316"/>
      <c r="P278" s="316"/>
    </row>
    <row r="279" spans="1:16" s="308" customFormat="1" ht="23.25" customHeight="1" x14ac:dyDescent="0.2">
      <c r="A279" s="314"/>
      <c r="B279" s="314"/>
      <c r="C279" s="315"/>
      <c r="D279" s="315"/>
      <c r="E279" s="315"/>
      <c r="F279" s="315"/>
      <c r="G279" s="316"/>
      <c r="H279" s="317"/>
      <c r="I279" s="317"/>
      <c r="J279" s="318"/>
      <c r="K279" s="315"/>
      <c r="L279" s="316"/>
      <c r="M279" s="315"/>
      <c r="N279" s="314"/>
      <c r="O279" s="316"/>
      <c r="P279" s="316"/>
    </row>
    <row r="280" spans="1:16" s="308" customFormat="1" ht="23.25" customHeight="1" x14ac:dyDescent="0.2">
      <c r="A280" s="314"/>
      <c r="B280" s="314"/>
      <c r="C280" s="315"/>
      <c r="D280" s="315"/>
      <c r="E280" s="315"/>
      <c r="F280" s="315"/>
      <c r="G280" s="316"/>
      <c r="H280" s="317"/>
      <c r="I280" s="317"/>
      <c r="J280" s="318"/>
      <c r="K280" s="315"/>
      <c r="L280" s="316"/>
      <c r="M280" s="315"/>
      <c r="N280" s="314"/>
      <c r="O280" s="316"/>
      <c r="P280" s="316"/>
    </row>
    <row r="281" spans="1:16" s="308" customFormat="1" ht="23.25" customHeight="1" x14ac:dyDescent="0.2">
      <c r="A281" s="314"/>
      <c r="B281" s="314"/>
      <c r="C281" s="315"/>
      <c r="D281" s="315"/>
      <c r="E281" s="315"/>
      <c r="F281" s="315"/>
      <c r="G281" s="316"/>
      <c r="H281" s="317"/>
      <c r="I281" s="317"/>
      <c r="J281" s="318"/>
      <c r="K281" s="315"/>
      <c r="L281" s="316"/>
      <c r="M281" s="315"/>
      <c r="N281" s="314"/>
      <c r="O281" s="316"/>
      <c r="P281" s="316"/>
    </row>
    <row r="282" spans="1:16" s="308" customFormat="1" ht="23.25" customHeight="1" x14ac:dyDescent="0.2">
      <c r="A282" s="314"/>
      <c r="B282" s="314"/>
      <c r="C282" s="315"/>
      <c r="D282" s="315"/>
      <c r="E282" s="315"/>
      <c r="F282" s="315"/>
      <c r="G282" s="316"/>
      <c r="H282" s="317"/>
      <c r="I282" s="317"/>
      <c r="J282" s="318"/>
      <c r="K282" s="315"/>
      <c r="L282" s="316"/>
      <c r="M282" s="315"/>
      <c r="N282" s="314"/>
      <c r="O282" s="316"/>
      <c r="P282" s="316"/>
    </row>
    <row r="283" spans="1:16" s="308" customFormat="1" ht="23.25" customHeight="1" x14ac:dyDescent="0.2">
      <c r="A283" s="314"/>
      <c r="B283" s="314"/>
      <c r="C283" s="315"/>
      <c r="D283" s="315"/>
      <c r="E283" s="315"/>
      <c r="F283" s="315"/>
      <c r="G283" s="316"/>
      <c r="H283" s="317"/>
      <c r="I283" s="317"/>
      <c r="J283" s="318"/>
      <c r="K283" s="315"/>
      <c r="L283" s="316"/>
      <c r="M283" s="315"/>
      <c r="N283" s="314"/>
      <c r="O283" s="316"/>
      <c r="P283" s="316"/>
    </row>
    <row r="284" spans="1:16" s="308" customFormat="1" ht="23.25" customHeight="1" x14ac:dyDescent="0.2">
      <c r="A284" s="314"/>
      <c r="B284" s="314"/>
      <c r="C284" s="315"/>
      <c r="D284" s="315"/>
      <c r="E284" s="315"/>
      <c r="F284" s="315"/>
      <c r="G284" s="316"/>
      <c r="H284" s="317"/>
      <c r="I284" s="317"/>
      <c r="J284" s="318"/>
      <c r="K284" s="315"/>
      <c r="L284" s="316"/>
      <c r="M284" s="315"/>
      <c r="N284" s="314"/>
      <c r="O284" s="316"/>
      <c r="P284" s="316"/>
    </row>
    <row r="285" spans="1:16" s="308" customFormat="1" ht="23.25" customHeight="1" x14ac:dyDescent="0.2">
      <c r="A285" s="314"/>
      <c r="B285" s="314"/>
      <c r="C285" s="315"/>
      <c r="D285" s="315"/>
      <c r="E285" s="315"/>
      <c r="F285" s="315"/>
      <c r="G285" s="316"/>
      <c r="H285" s="317"/>
      <c r="I285" s="317"/>
      <c r="J285" s="318"/>
      <c r="K285" s="315"/>
      <c r="L285" s="316"/>
      <c r="M285" s="315"/>
      <c r="N285" s="314"/>
      <c r="O285" s="316"/>
      <c r="P285" s="316"/>
    </row>
    <row r="286" spans="1:16" s="308" customFormat="1" ht="23.25" customHeight="1" x14ac:dyDescent="0.2">
      <c r="A286" s="314"/>
      <c r="B286" s="314"/>
      <c r="C286" s="315"/>
      <c r="D286" s="315"/>
      <c r="E286" s="315"/>
      <c r="F286" s="315"/>
      <c r="G286" s="316"/>
      <c r="H286" s="317"/>
      <c r="I286" s="317"/>
      <c r="J286" s="318"/>
      <c r="K286" s="315"/>
      <c r="L286" s="316"/>
      <c r="M286" s="315"/>
      <c r="N286" s="314"/>
      <c r="O286" s="316"/>
      <c r="P286" s="316"/>
    </row>
    <row r="287" spans="1:16" s="308" customFormat="1" ht="23.25" customHeight="1" x14ac:dyDescent="0.2">
      <c r="A287" s="314"/>
      <c r="B287" s="314"/>
      <c r="C287" s="315"/>
      <c r="D287" s="315"/>
      <c r="E287" s="315"/>
      <c r="F287" s="315"/>
      <c r="G287" s="316"/>
      <c r="H287" s="317"/>
      <c r="I287" s="317"/>
      <c r="J287" s="318"/>
      <c r="K287" s="315"/>
      <c r="L287" s="316"/>
      <c r="M287" s="315"/>
      <c r="N287" s="314"/>
      <c r="O287" s="316"/>
      <c r="P287" s="316"/>
    </row>
    <row r="288" spans="1:16" s="308" customFormat="1" ht="23.25" customHeight="1" x14ac:dyDescent="0.2">
      <c r="A288" s="314"/>
      <c r="B288" s="314"/>
      <c r="C288" s="315"/>
      <c r="D288" s="315"/>
      <c r="E288" s="315"/>
      <c r="F288" s="315"/>
      <c r="G288" s="316"/>
      <c r="H288" s="317"/>
      <c r="I288" s="317"/>
      <c r="J288" s="318"/>
      <c r="K288" s="315"/>
      <c r="L288" s="316"/>
      <c r="M288" s="315"/>
      <c r="N288" s="314"/>
      <c r="O288" s="316"/>
      <c r="P288" s="316"/>
    </row>
    <row r="289" spans="1:16" s="308" customFormat="1" ht="23.25" customHeight="1" x14ac:dyDescent="0.2">
      <c r="A289" s="314"/>
      <c r="B289" s="314"/>
      <c r="C289" s="315"/>
      <c r="D289" s="315"/>
      <c r="E289" s="315"/>
      <c r="F289" s="315"/>
      <c r="G289" s="316"/>
      <c r="H289" s="317"/>
      <c r="I289" s="317"/>
      <c r="J289" s="318"/>
      <c r="K289" s="315"/>
      <c r="L289" s="316"/>
      <c r="M289" s="315"/>
      <c r="N289" s="314"/>
      <c r="O289" s="316"/>
      <c r="P289" s="316"/>
    </row>
    <row r="290" spans="1:16" s="308" customFormat="1" ht="23.25" customHeight="1" x14ac:dyDescent="0.2">
      <c r="A290" s="314"/>
      <c r="B290" s="314"/>
      <c r="C290" s="315"/>
      <c r="D290" s="315"/>
      <c r="E290" s="315"/>
      <c r="F290" s="315"/>
      <c r="G290" s="316"/>
      <c r="H290" s="317"/>
      <c r="I290" s="317"/>
      <c r="J290" s="318"/>
      <c r="K290" s="315"/>
      <c r="L290" s="316"/>
      <c r="M290" s="315"/>
      <c r="N290" s="314"/>
      <c r="O290" s="316"/>
      <c r="P290" s="316"/>
    </row>
    <row r="291" spans="1:16" s="308" customFormat="1" ht="23.25" customHeight="1" x14ac:dyDescent="0.2">
      <c r="A291" s="314"/>
      <c r="B291" s="314"/>
      <c r="C291" s="315"/>
      <c r="D291" s="315"/>
      <c r="E291" s="315"/>
      <c r="F291" s="315"/>
      <c r="G291" s="316"/>
      <c r="H291" s="317"/>
      <c r="I291" s="317"/>
      <c r="J291" s="318"/>
      <c r="K291" s="315"/>
      <c r="L291" s="316"/>
      <c r="M291" s="315"/>
      <c r="N291" s="314"/>
      <c r="O291" s="316"/>
      <c r="P291" s="316"/>
    </row>
    <row r="292" spans="1:16" s="308" customFormat="1" ht="23.25" customHeight="1" x14ac:dyDescent="0.2">
      <c r="A292" s="314"/>
      <c r="B292" s="314"/>
      <c r="C292" s="315"/>
      <c r="D292" s="315"/>
      <c r="E292" s="315"/>
      <c r="F292" s="315"/>
      <c r="G292" s="316"/>
      <c r="H292" s="317"/>
      <c r="I292" s="317"/>
      <c r="J292" s="318"/>
      <c r="K292" s="315"/>
      <c r="L292" s="316"/>
      <c r="M292" s="315"/>
      <c r="N292" s="314"/>
      <c r="O292" s="316"/>
      <c r="P292" s="316"/>
    </row>
    <row r="293" spans="1:16" s="308" customFormat="1" ht="23.25" customHeight="1" x14ac:dyDescent="0.2">
      <c r="A293" s="314"/>
      <c r="B293" s="314"/>
      <c r="C293" s="315"/>
      <c r="D293" s="315"/>
      <c r="E293" s="315"/>
      <c r="F293" s="315"/>
      <c r="G293" s="316"/>
      <c r="H293" s="317"/>
      <c r="I293" s="317"/>
      <c r="J293" s="318"/>
      <c r="K293" s="315"/>
      <c r="L293" s="316"/>
      <c r="M293" s="315"/>
      <c r="N293" s="314"/>
      <c r="O293" s="316"/>
      <c r="P293" s="316"/>
    </row>
    <row r="294" spans="1:16" s="308" customFormat="1" ht="23.25" customHeight="1" x14ac:dyDescent="0.2">
      <c r="A294" s="314"/>
      <c r="B294" s="314"/>
      <c r="C294" s="315"/>
      <c r="D294" s="315"/>
      <c r="E294" s="315"/>
      <c r="F294" s="315"/>
      <c r="G294" s="316"/>
      <c r="H294" s="317"/>
      <c r="I294" s="317"/>
      <c r="J294" s="318"/>
      <c r="K294" s="315"/>
      <c r="L294" s="316"/>
      <c r="M294" s="315"/>
      <c r="N294" s="314"/>
      <c r="O294" s="316"/>
      <c r="P294" s="316"/>
    </row>
    <row r="295" spans="1:16" s="308" customFormat="1" ht="23.25" customHeight="1" x14ac:dyDescent="0.2">
      <c r="A295" s="314"/>
      <c r="B295" s="314"/>
      <c r="C295" s="315"/>
      <c r="D295" s="315"/>
      <c r="E295" s="315"/>
      <c r="F295" s="315"/>
      <c r="G295" s="316"/>
      <c r="H295" s="317"/>
      <c r="I295" s="317"/>
      <c r="J295" s="318"/>
      <c r="K295" s="315"/>
      <c r="L295" s="316"/>
      <c r="M295" s="315"/>
      <c r="N295" s="314"/>
      <c r="O295" s="316"/>
      <c r="P295" s="316"/>
    </row>
    <row r="296" spans="1:16" s="308" customFormat="1" ht="23.25" customHeight="1" x14ac:dyDescent="0.2">
      <c r="A296" s="314"/>
      <c r="B296" s="314"/>
      <c r="C296" s="315"/>
      <c r="D296" s="315"/>
      <c r="E296" s="315"/>
      <c r="F296" s="315"/>
      <c r="G296" s="316"/>
      <c r="H296" s="317"/>
      <c r="I296" s="317"/>
      <c r="J296" s="318"/>
      <c r="K296" s="315"/>
      <c r="L296" s="316"/>
      <c r="M296" s="315"/>
      <c r="N296" s="314"/>
      <c r="O296" s="316"/>
      <c r="P296" s="316"/>
    </row>
    <row r="297" spans="1:16" s="308" customFormat="1" ht="23.25" customHeight="1" x14ac:dyDescent="0.2">
      <c r="A297" s="314"/>
      <c r="B297" s="314"/>
      <c r="C297" s="315"/>
      <c r="D297" s="315"/>
      <c r="E297" s="315"/>
      <c r="F297" s="315"/>
      <c r="G297" s="316"/>
      <c r="H297" s="317"/>
      <c r="I297" s="317"/>
      <c r="J297" s="318"/>
      <c r="K297" s="315"/>
      <c r="L297" s="316"/>
      <c r="M297" s="315"/>
      <c r="N297" s="314"/>
      <c r="O297" s="316"/>
      <c r="P297" s="316"/>
    </row>
    <row r="298" spans="1:16" s="308" customFormat="1" ht="23.25" customHeight="1" x14ac:dyDescent="0.2">
      <c r="A298" s="314"/>
      <c r="B298" s="314"/>
      <c r="C298" s="315"/>
      <c r="D298" s="315"/>
      <c r="E298" s="315"/>
      <c r="F298" s="315"/>
      <c r="G298" s="316"/>
      <c r="H298" s="317"/>
      <c r="I298" s="317"/>
      <c r="J298" s="318"/>
      <c r="K298" s="315"/>
      <c r="L298" s="316"/>
      <c r="M298" s="315"/>
      <c r="N298" s="314"/>
      <c r="O298" s="316"/>
      <c r="P298" s="316"/>
    </row>
    <row r="299" spans="1:16" s="308" customFormat="1" ht="23.25" customHeight="1" x14ac:dyDescent="0.2">
      <c r="A299" s="314"/>
      <c r="B299" s="314"/>
      <c r="C299" s="315"/>
      <c r="D299" s="315"/>
      <c r="E299" s="315"/>
      <c r="F299" s="315"/>
      <c r="G299" s="316"/>
      <c r="H299" s="317"/>
      <c r="I299" s="317"/>
      <c r="J299" s="318"/>
      <c r="K299" s="315"/>
      <c r="L299" s="316"/>
      <c r="M299" s="315"/>
      <c r="N299" s="314"/>
      <c r="O299" s="316"/>
      <c r="P299" s="316"/>
    </row>
    <row r="300" spans="1:16" s="308" customFormat="1" ht="23.25" customHeight="1" x14ac:dyDescent="0.2">
      <c r="A300" s="314"/>
      <c r="B300" s="314"/>
      <c r="C300" s="315"/>
      <c r="D300" s="315"/>
      <c r="E300" s="315"/>
      <c r="F300" s="315"/>
      <c r="G300" s="316"/>
      <c r="H300" s="317"/>
      <c r="I300" s="317"/>
      <c r="J300" s="318"/>
      <c r="K300" s="315"/>
      <c r="L300" s="316"/>
      <c r="M300" s="315"/>
      <c r="N300" s="314"/>
      <c r="O300" s="316"/>
      <c r="P300" s="316"/>
    </row>
    <row r="301" spans="1:16" s="308" customFormat="1" ht="23.25" customHeight="1" x14ac:dyDescent="0.2">
      <c r="A301" s="314"/>
      <c r="B301" s="314"/>
      <c r="C301" s="315"/>
      <c r="D301" s="315"/>
      <c r="E301" s="315"/>
      <c r="F301" s="315"/>
      <c r="G301" s="316"/>
      <c r="H301" s="317"/>
      <c r="I301" s="317"/>
      <c r="J301" s="318"/>
      <c r="K301" s="315"/>
      <c r="L301" s="316"/>
      <c r="M301" s="315"/>
      <c r="N301" s="314"/>
      <c r="O301" s="316"/>
      <c r="P301" s="316"/>
    </row>
    <row r="302" spans="1:16" s="308" customFormat="1" ht="23.25" customHeight="1" x14ac:dyDescent="0.2">
      <c r="A302" s="314"/>
      <c r="B302" s="314"/>
      <c r="C302" s="315"/>
      <c r="D302" s="315"/>
      <c r="E302" s="315"/>
      <c r="F302" s="315"/>
      <c r="G302" s="316"/>
      <c r="H302" s="317"/>
      <c r="I302" s="317"/>
      <c r="J302" s="318"/>
      <c r="K302" s="315"/>
      <c r="L302" s="316"/>
      <c r="M302" s="315"/>
      <c r="N302" s="314"/>
      <c r="O302" s="316"/>
      <c r="P302" s="316"/>
    </row>
    <row r="303" spans="1:16" s="308" customFormat="1" ht="23.25" customHeight="1" x14ac:dyDescent="0.2">
      <c r="A303" s="314"/>
      <c r="B303" s="314"/>
      <c r="C303" s="315"/>
      <c r="D303" s="315"/>
      <c r="E303" s="315"/>
      <c r="F303" s="315"/>
      <c r="G303" s="316"/>
      <c r="H303" s="317"/>
      <c r="I303" s="317"/>
      <c r="J303" s="318"/>
      <c r="K303" s="315"/>
      <c r="L303" s="316"/>
      <c r="M303" s="315"/>
      <c r="N303" s="314"/>
      <c r="O303" s="316"/>
      <c r="P303" s="316"/>
    </row>
    <row r="304" spans="1:16" s="308" customFormat="1" ht="23.25" customHeight="1" x14ac:dyDescent="0.2">
      <c r="A304" s="314"/>
      <c r="B304" s="314"/>
      <c r="C304" s="315"/>
      <c r="D304" s="315"/>
      <c r="E304" s="315"/>
      <c r="F304" s="315"/>
      <c r="G304" s="316"/>
      <c r="H304" s="317"/>
      <c r="I304" s="317"/>
      <c r="J304" s="318"/>
      <c r="K304" s="315"/>
      <c r="L304" s="316"/>
      <c r="M304" s="315"/>
      <c r="N304" s="314"/>
      <c r="O304" s="316"/>
      <c r="P304" s="316"/>
    </row>
    <row r="305" spans="1:16" s="308" customFormat="1" ht="23.25" customHeight="1" x14ac:dyDescent="0.2">
      <c r="A305" s="314"/>
      <c r="B305" s="314"/>
      <c r="C305" s="315"/>
      <c r="D305" s="315"/>
      <c r="E305" s="315"/>
      <c r="F305" s="315"/>
      <c r="G305" s="316"/>
      <c r="H305" s="317"/>
      <c r="I305" s="317"/>
      <c r="J305" s="318"/>
      <c r="K305" s="315"/>
      <c r="L305" s="316"/>
      <c r="M305" s="315"/>
      <c r="N305" s="314"/>
      <c r="O305" s="316"/>
      <c r="P305" s="316"/>
    </row>
    <row r="306" spans="1:16" s="308" customFormat="1" ht="23.25" customHeight="1" x14ac:dyDescent="0.2">
      <c r="A306" s="314"/>
      <c r="B306" s="314"/>
      <c r="C306" s="315"/>
      <c r="D306" s="315"/>
      <c r="E306" s="315"/>
      <c r="F306" s="315"/>
      <c r="G306" s="316"/>
      <c r="H306" s="317"/>
      <c r="I306" s="317"/>
      <c r="J306" s="318"/>
      <c r="K306" s="315"/>
      <c r="L306" s="316"/>
      <c r="M306" s="315"/>
      <c r="N306" s="314"/>
      <c r="O306" s="316"/>
      <c r="P306" s="316"/>
    </row>
    <row r="307" spans="1:16" s="308" customFormat="1" ht="23.25" customHeight="1" x14ac:dyDescent="0.2">
      <c r="A307" s="314"/>
      <c r="B307" s="314"/>
      <c r="C307" s="315"/>
      <c r="D307" s="315"/>
      <c r="E307" s="315"/>
      <c r="F307" s="315"/>
      <c r="G307" s="316"/>
      <c r="H307" s="317"/>
      <c r="I307" s="317"/>
      <c r="J307" s="318"/>
      <c r="K307" s="315"/>
      <c r="L307" s="316"/>
      <c r="M307" s="315"/>
      <c r="N307" s="314"/>
      <c r="O307" s="316"/>
      <c r="P307" s="316"/>
    </row>
    <row r="308" spans="1:16" s="308" customFormat="1" ht="23.25" customHeight="1" x14ac:dyDescent="0.2">
      <c r="A308" s="314"/>
      <c r="B308" s="314"/>
      <c r="C308" s="315"/>
      <c r="D308" s="315"/>
      <c r="E308" s="315"/>
      <c r="F308" s="315"/>
      <c r="G308" s="316"/>
      <c r="H308" s="317"/>
      <c r="I308" s="317"/>
      <c r="J308" s="318"/>
      <c r="K308" s="315"/>
      <c r="L308" s="316"/>
      <c r="M308" s="315"/>
      <c r="N308" s="314"/>
      <c r="O308" s="316"/>
      <c r="P308" s="316"/>
    </row>
    <row r="309" spans="1:16" s="308" customFormat="1" ht="23.25" customHeight="1" x14ac:dyDescent="0.2">
      <c r="A309" s="314"/>
      <c r="B309" s="314"/>
      <c r="C309" s="315"/>
      <c r="D309" s="315"/>
      <c r="E309" s="315"/>
      <c r="F309" s="315"/>
      <c r="G309" s="316"/>
      <c r="H309" s="317"/>
      <c r="I309" s="317"/>
      <c r="J309" s="318"/>
      <c r="K309" s="315"/>
      <c r="L309" s="316"/>
      <c r="M309" s="315"/>
      <c r="N309" s="314"/>
      <c r="O309" s="316"/>
      <c r="P309" s="316"/>
    </row>
    <row r="310" spans="1:16" s="308" customFormat="1" ht="23.25" customHeight="1" x14ac:dyDescent="0.2">
      <c r="A310" s="314"/>
      <c r="B310" s="314"/>
      <c r="C310" s="315"/>
      <c r="D310" s="315"/>
      <c r="E310" s="315"/>
      <c r="F310" s="315"/>
      <c r="G310" s="316"/>
      <c r="H310" s="317"/>
      <c r="I310" s="317"/>
      <c r="J310" s="318"/>
      <c r="K310" s="315"/>
      <c r="L310" s="316"/>
      <c r="M310" s="315"/>
      <c r="N310" s="314"/>
      <c r="O310" s="316"/>
      <c r="P310" s="316"/>
    </row>
    <row r="311" spans="1:16" s="308" customFormat="1" ht="23.25" customHeight="1" x14ac:dyDescent="0.2">
      <c r="A311" s="314"/>
      <c r="B311" s="314"/>
      <c r="C311" s="315"/>
      <c r="D311" s="315"/>
      <c r="E311" s="315"/>
      <c r="F311" s="315"/>
      <c r="G311" s="316"/>
      <c r="H311" s="317"/>
      <c r="I311" s="317"/>
      <c r="J311" s="318"/>
      <c r="K311" s="315"/>
      <c r="L311" s="316"/>
      <c r="M311" s="315"/>
      <c r="N311" s="314"/>
      <c r="O311" s="316"/>
      <c r="P311" s="316"/>
    </row>
    <row r="312" spans="1:16" s="308" customFormat="1" ht="23.25" customHeight="1" x14ac:dyDescent="0.2">
      <c r="A312" s="314"/>
      <c r="B312" s="314"/>
      <c r="C312" s="315"/>
      <c r="D312" s="315"/>
      <c r="E312" s="315"/>
      <c r="F312" s="315"/>
      <c r="G312" s="316"/>
      <c r="H312" s="317"/>
      <c r="I312" s="317"/>
      <c r="J312" s="318"/>
      <c r="K312" s="315"/>
      <c r="L312" s="316"/>
      <c r="M312" s="315"/>
      <c r="N312" s="314"/>
      <c r="O312" s="316"/>
      <c r="P312" s="316"/>
    </row>
    <row r="313" spans="1:16" s="308" customFormat="1" ht="23.25" customHeight="1" x14ac:dyDescent="0.2">
      <c r="A313" s="314"/>
      <c r="B313" s="314"/>
      <c r="C313" s="315"/>
      <c r="D313" s="315"/>
      <c r="E313" s="315"/>
      <c r="F313" s="315"/>
      <c r="G313" s="316"/>
      <c r="H313" s="317"/>
      <c r="I313" s="317"/>
      <c r="J313" s="318"/>
      <c r="K313" s="315"/>
      <c r="L313" s="316"/>
      <c r="M313" s="315"/>
      <c r="N313" s="314"/>
      <c r="O313" s="316"/>
      <c r="P313" s="316"/>
    </row>
    <row r="314" spans="1:16" s="308" customFormat="1" ht="23.25" customHeight="1" x14ac:dyDescent="0.2">
      <c r="A314" s="314"/>
      <c r="B314" s="314"/>
      <c r="C314" s="315"/>
      <c r="D314" s="315"/>
      <c r="E314" s="315"/>
      <c r="F314" s="315"/>
      <c r="G314" s="316"/>
      <c r="H314" s="317"/>
      <c r="I314" s="317"/>
      <c r="J314" s="318"/>
      <c r="K314" s="315"/>
      <c r="L314" s="316"/>
      <c r="M314" s="315"/>
      <c r="N314" s="314"/>
      <c r="O314" s="316"/>
      <c r="P314" s="316"/>
    </row>
    <row r="315" spans="1:16" s="308" customFormat="1" ht="23.25" customHeight="1" x14ac:dyDescent="0.2">
      <c r="A315" s="314"/>
      <c r="B315" s="314"/>
      <c r="C315" s="315"/>
      <c r="D315" s="315"/>
      <c r="E315" s="315"/>
      <c r="F315" s="315"/>
      <c r="G315" s="316"/>
      <c r="H315" s="317"/>
      <c r="I315" s="317"/>
      <c r="J315" s="318"/>
      <c r="K315" s="315"/>
      <c r="L315" s="316"/>
      <c r="M315" s="315"/>
      <c r="N315" s="314"/>
      <c r="O315" s="316"/>
      <c r="P315" s="316"/>
    </row>
    <row r="316" spans="1:16" s="308" customFormat="1" ht="23.25" customHeight="1" x14ac:dyDescent="0.2">
      <c r="A316" s="314"/>
      <c r="B316" s="314"/>
      <c r="C316" s="315"/>
      <c r="D316" s="315"/>
      <c r="E316" s="315"/>
      <c r="F316" s="315"/>
      <c r="G316" s="316"/>
      <c r="H316" s="317"/>
      <c r="I316" s="317"/>
      <c r="J316" s="318"/>
      <c r="K316" s="315"/>
      <c r="L316" s="316"/>
      <c r="M316" s="315"/>
      <c r="N316" s="314"/>
      <c r="O316" s="316"/>
      <c r="P316" s="316"/>
    </row>
    <row r="317" spans="1:16" s="308" customFormat="1" ht="23.25" customHeight="1" x14ac:dyDescent="0.2">
      <c r="A317" s="314"/>
      <c r="B317" s="314"/>
      <c r="C317" s="315"/>
      <c r="D317" s="315"/>
      <c r="E317" s="315"/>
      <c r="F317" s="315"/>
      <c r="G317" s="316"/>
      <c r="H317" s="317"/>
      <c r="I317" s="317"/>
      <c r="J317" s="318"/>
      <c r="K317" s="315"/>
      <c r="L317" s="316"/>
      <c r="M317" s="315"/>
      <c r="N317" s="314"/>
      <c r="O317" s="316"/>
      <c r="P317" s="316"/>
    </row>
    <row r="318" spans="1:16" s="308" customFormat="1" ht="23.25" customHeight="1" x14ac:dyDescent="0.2">
      <c r="A318" s="314"/>
      <c r="B318" s="314"/>
      <c r="C318" s="315"/>
      <c r="D318" s="315"/>
      <c r="E318" s="315"/>
      <c r="F318" s="315"/>
      <c r="G318" s="316"/>
      <c r="H318" s="317"/>
      <c r="I318" s="317"/>
      <c r="J318" s="318"/>
      <c r="K318" s="315"/>
      <c r="L318" s="316"/>
      <c r="M318" s="315"/>
      <c r="N318" s="314"/>
      <c r="O318" s="316"/>
      <c r="P318" s="316"/>
    </row>
    <row r="319" spans="1:16" s="308" customFormat="1" ht="23.25" customHeight="1" x14ac:dyDescent="0.2">
      <c r="A319" s="314"/>
      <c r="B319" s="314"/>
      <c r="C319" s="315"/>
      <c r="D319" s="315"/>
      <c r="E319" s="315"/>
      <c r="F319" s="315"/>
      <c r="G319" s="316"/>
      <c r="H319" s="317"/>
      <c r="I319" s="317"/>
      <c r="J319" s="318"/>
      <c r="K319" s="315"/>
      <c r="L319" s="316"/>
      <c r="M319" s="315"/>
      <c r="N319" s="314"/>
      <c r="O319" s="316"/>
      <c r="P319" s="316"/>
    </row>
    <row r="320" spans="1:16" s="308" customFormat="1" ht="23.25" customHeight="1" x14ac:dyDescent="0.2">
      <c r="A320" s="314"/>
      <c r="B320" s="314"/>
      <c r="C320" s="315"/>
      <c r="D320" s="315"/>
      <c r="E320" s="315"/>
      <c r="F320" s="315"/>
      <c r="G320" s="316"/>
      <c r="H320" s="317"/>
      <c r="I320" s="317"/>
      <c r="J320" s="318"/>
      <c r="K320" s="315"/>
      <c r="L320" s="316"/>
      <c r="M320" s="315"/>
      <c r="N320" s="314"/>
      <c r="O320" s="316"/>
      <c r="P320" s="316"/>
    </row>
    <row r="321" spans="1:16" s="308" customFormat="1" ht="23.25" customHeight="1" x14ac:dyDescent="0.2">
      <c r="A321" s="314"/>
      <c r="B321" s="314"/>
      <c r="C321" s="315"/>
      <c r="D321" s="315"/>
      <c r="E321" s="315"/>
      <c r="F321" s="315"/>
      <c r="G321" s="316"/>
      <c r="H321" s="317"/>
      <c r="I321" s="317"/>
      <c r="J321" s="318"/>
      <c r="K321" s="315"/>
      <c r="L321" s="316"/>
      <c r="M321" s="315"/>
      <c r="N321" s="314"/>
      <c r="O321" s="316"/>
      <c r="P321" s="316"/>
    </row>
    <row r="322" spans="1:16" s="308" customFormat="1" ht="23.25" customHeight="1" x14ac:dyDescent="0.2">
      <c r="A322" s="314"/>
      <c r="B322" s="314"/>
      <c r="C322" s="315"/>
      <c r="D322" s="315"/>
      <c r="E322" s="315"/>
      <c r="F322" s="315"/>
      <c r="G322" s="316"/>
      <c r="H322" s="317"/>
      <c r="I322" s="317"/>
      <c r="J322" s="318"/>
      <c r="K322" s="315"/>
      <c r="L322" s="316"/>
      <c r="M322" s="315"/>
      <c r="N322" s="314"/>
      <c r="O322" s="316"/>
      <c r="P322" s="316"/>
    </row>
    <row r="323" spans="1:16" s="308" customFormat="1" ht="23.25" customHeight="1" x14ac:dyDescent="0.2">
      <c r="A323" s="314"/>
      <c r="B323" s="314"/>
      <c r="C323" s="315"/>
      <c r="D323" s="315"/>
      <c r="E323" s="315"/>
      <c r="F323" s="315"/>
      <c r="G323" s="316"/>
      <c r="H323" s="317"/>
      <c r="I323" s="317"/>
      <c r="J323" s="318"/>
      <c r="K323" s="315"/>
      <c r="L323" s="316"/>
      <c r="M323" s="315"/>
      <c r="N323" s="314"/>
      <c r="O323" s="316"/>
      <c r="P323" s="316"/>
    </row>
    <row r="324" spans="1:16" s="308" customFormat="1" ht="23.25" customHeight="1" x14ac:dyDescent="0.2">
      <c r="A324" s="314"/>
      <c r="B324" s="314"/>
      <c r="C324" s="315"/>
      <c r="D324" s="315"/>
      <c r="E324" s="315"/>
      <c r="F324" s="315"/>
      <c r="G324" s="316"/>
      <c r="H324" s="317"/>
      <c r="I324" s="317"/>
      <c r="J324" s="318"/>
      <c r="K324" s="315"/>
      <c r="L324" s="316"/>
      <c r="M324" s="315"/>
      <c r="N324" s="314"/>
      <c r="O324" s="316"/>
      <c r="P324" s="316"/>
    </row>
    <row r="325" spans="1:16" s="308" customFormat="1" ht="23.25" customHeight="1" x14ac:dyDescent="0.2">
      <c r="A325" s="314"/>
      <c r="B325" s="314"/>
      <c r="C325" s="315"/>
      <c r="D325" s="315"/>
      <c r="E325" s="315"/>
      <c r="F325" s="315"/>
      <c r="G325" s="316"/>
      <c r="H325" s="317"/>
      <c r="I325" s="317"/>
      <c r="J325" s="318"/>
      <c r="K325" s="315"/>
      <c r="L325" s="316"/>
      <c r="M325" s="315"/>
      <c r="N325" s="314"/>
      <c r="O325" s="316"/>
      <c r="P325" s="316"/>
    </row>
    <row r="326" spans="1:16" s="308" customFormat="1" ht="23.25" customHeight="1" x14ac:dyDescent="0.2">
      <c r="A326" s="314"/>
      <c r="B326" s="314"/>
      <c r="C326" s="315"/>
      <c r="D326" s="315"/>
      <c r="E326" s="315"/>
      <c r="F326" s="315"/>
      <c r="G326" s="316"/>
      <c r="H326" s="317"/>
      <c r="I326" s="317"/>
      <c r="J326" s="318"/>
      <c r="K326" s="315"/>
      <c r="L326" s="316"/>
      <c r="M326" s="315"/>
      <c r="N326" s="314"/>
      <c r="O326" s="316"/>
      <c r="P326" s="316"/>
    </row>
    <row r="327" spans="1:16" s="308" customFormat="1" ht="23.25" customHeight="1" x14ac:dyDescent="0.2">
      <c r="A327" s="314"/>
      <c r="B327" s="314"/>
      <c r="C327" s="315"/>
      <c r="D327" s="315"/>
      <c r="E327" s="315"/>
      <c r="F327" s="315"/>
      <c r="G327" s="316"/>
      <c r="H327" s="317"/>
      <c r="I327" s="317"/>
      <c r="J327" s="318"/>
      <c r="K327" s="315"/>
      <c r="L327" s="316"/>
      <c r="M327" s="315"/>
      <c r="N327" s="314"/>
      <c r="O327" s="316"/>
      <c r="P327" s="316"/>
    </row>
    <row r="328" spans="1:16" s="308" customFormat="1" ht="23.25" customHeight="1" x14ac:dyDescent="0.2">
      <c r="A328" s="314"/>
      <c r="B328" s="314"/>
      <c r="C328" s="315"/>
      <c r="D328" s="315"/>
      <c r="E328" s="315"/>
      <c r="F328" s="315"/>
      <c r="G328" s="316"/>
      <c r="H328" s="317"/>
      <c r="I328" s="317"/>
      <c r="J328" s="318"/>
      <c r="K328" s="315"/>
      <c r="L328" s="316"/>
      <c r="M328" s="315"/>
      <c r="N328" s="314"/>
      <c r="O328" s="316"/>
      <c r="P328" s="316"/>
    </row>
    <row r="329" spans="1:16" s="308" customFormat="1" ht="23.25" customHeight="1" x14ac:dyDescent="0.2">
      <c r="A329" s="314"/>
      <c r="B329" s="314"/>
      <c r="C329" s="315"/>
      <c r="D329" s="315"/>
      <c r="E329" s="315"/>
      <c r="F329" s="315"/>
      <c r="G329" s="316"/>
      <c r="H329" s="317"/>
      <c r="I329" s="317"/>
      <c r="J329" s="318"/>
      <c r="K329" s="315"/>
      <c r="L329" s="316"/>
      <c r="M329" s="315"/>
      <c r="N329" s="314"/>
      <c r="O329" s="316"/>
      <c r="P329" s="316"/>
    </row>
    <row r="330" spans="1:16" s="308" customFormat="1" ht="23.25" customHeight="1" x14ac:dyDescent="0.2">
      <c r="A330" s="314"/>
      <c r="B330" s="314"/>
      <c r="C330" s="315"/>
      <c r="D330" s="315"/>
      <c r="E330" s="315"/>
      <c r="F330" s="315"/>
      <c r="G330" s="316"/>
      <c r="H330" s="317"/>
      <c r="I330" s="317"/>
      <c r="J330" s="318"/>
      <c r="K330" s="315"/>
      <c r="L330" s="316"/>
      <c r="M330" s="315"/>
      <c r="N330" s="314"/>
      <c r="O330" s="316"/>
      <c r="P330" s="316"/>
    </row>
    <row r="331" spans="1:16" s="308" customFormat="1" ht="23.25" customHeight="1" x14ac:dyDescent="0.2">
      <c r="A331" s="314"/>
      <c r="B331" s="314"/>
      <c r="C331" s="315"/>
      <c r="D331" s="315"/>
      <c r="E331" s="315"/>
      <c r="F331" s="315"/>
      <c r="G331" s="316"/>
      <c r="H331" s="317"/>
      <c r="I331" s="317"/>
      <c r="J331" s="318"/>
      <c r="K331" s="315"/>
      <c r="L331" s="316"/>
      <c r="M331" s="315"/>
      <c r="N331" s="314"/>
      <c r="O331" s="316"/>
      <c r="P331" s="316"/>
    </row>
    <row r="332" spans="1:16" s="308" customFormat="1" ht="23.25" customHeight="1" x14ac:dyDescent="0.2">
      <c r="A332" s="314"/>
      <c r="B332" s="314"/>
      <c r="C332" s="315"/>
      <c r="D332" s="315"/>
      <c r="E332" s="315"/>
      <c r="F332" s="315"/>
      <c r="G332" s="316"/>
      <c r="H332" s="317"/>
      <c r="I332" s="317"/>
      <c r="J332" s="318"/>
      <c r="K332" s="315"/>
      <c r="L332" s="316"/>
      <c r="M332" s="315"/>
      <c r="N332" s="314"/>
      <c r="O332" s="316"/>
      <c r="P332" s="316"/>
    </row>
    <row r="333" spans="1:16" s="308" customFormat="1" ht="23.25" customHeight="1" x14ac:dyDescent="0.2">
      <c r="A333" s="314"/>
      <c r="B333" s="314"/>
      <c r="C333" s="315"/>
      <c r="D333" s="315"/>
      <c r="E333" s="315"/>
      <c r="F333" s="315"/>
      <c r="G333" s="316"/>
      <c r="H333" s="317"/>
      <c r="I333" s="317"/>
      <c r="J333" s="318"/>
      <c r="K333" s="315"/>
      <c r="L333" s="316"/>
      <c r="M333" s="315"/>
      <c r="N333" s="314"/>
      <c r="O333" s="316"/>
      <c r="P333" s="316"/>
    </row>
    <row r="334" spans="1:16" s="308" customFormat="1" ht="23.25" customHeight="1" x14ac:dyDescent="0.2">
      <c r="A334" s="314"/>
      <c r="B334" s="314"/>
      <c r="C334" s="315"/>
      <c r="D334" s="315"/>
      <c r="E334" s="315"/>
      <c r="F334" s="315"/>
      <c r="G334" s="316"/>
      <c r="H334" s="317"/>
      <c r="I334" s="317"/>
      <c r="J334" s="318"/>
      <c r="K334" s="315"/>
      <c r="L334" s="316"/>
      <c r="M334" s="315"/>
      <c r="N334" s="314"/>
      <c r="O334" s="316"/>
      <c r="P334" s="316"/>
    </row>
    <row r="335" spans="1:16" s="308" customFormat="1" ht="23.25" customHeight="1" x14ac:dyDescent="0.2">
      <c r="A335" s="314"/>
      <c r="B335" s="314"/>
      <c r="C335" s="315"/>
      <c r="D335" s="315"/>
      <c r="E335" s="315"/>
      <c r="F335" s="315"/>
      <c r="G335" s="316"/>
      <c r="H335" s="317"/>
      <c r="I335" s="317"/>
      <c r="J335" s="318"/>
      <c r="K335" s="315"/>
      <c r="L335" s="316"/>
      <c r="M335" s="315"/>
      <c r="N335" s="314"/>
      <c r="O335" s="316"/>
      <c r="P335" s="316"/>
    </row>
    <row r="336" spans="1:16" s="308" customFormat="1" ht="23.25" customHeight="1" x14ac:dyDescent="0.2">
      <c r="A336" s="314"/>
      <c r="B336" s="314"/>
      <c r="C336" s="315"/>
      <c r="D336" s="315"/>
      <c r="E336" s="315"/>
      <c r="F336" s="315"/>
      <c r="G336" s="316"/>
      <c r="H336" s="317"/>
      <c r="I336" s="317"/>
      <c r="J336" s="318"/>
      <c r="K336" s="315"/>
      <c r="L336" s="316"/>
      <c r="M336" s="315"/>
      <c r="N336" s="314"/>
      <c r="O336" s="316"/>
      <c r="P336" s="316"/>
    </row>
    <row r="337" spans="1:16" s="308" customFormat="1" ht="23.25" customHeight="1" x14ac:dyDescent="0.2">
      <c r="A337" s="314"/>
      <c r="B337" s="314"/>
      <c r="C337" s="315"/>
      <c r="D337" s="315"/>
      <c r="E337" s="315"/>
      <c r="F337" s="315"/>
      <c r="G337" s="316"/>
      <c r="H337" s="317"/>
      <c r="I337" s="317"/>
      <c r="J337" s="318"/>
      <c r="K337" s="315"/>
      <c r="L337" s="316"/>
      <c r="M337" s="315"/>
      <c r="N337" s="314"/>
      <c r="O337" s="316"/>
      <c r="P337" s="316"/>
    </row>
    <row r="338" spans="1:16" s="308" customFormat="1" ht="23.25" customHeight="1" x14ac:dyDescent="0.2">
      <c r="A338" s="314"/>
      <c r="B338" s="314"/>
      <c r="C338" s="315"/>
      <c r="D338" s="315"/>
      <c r="E338" s="315"/>
      <c r="F338" s="315"/>
      <c r="G338" s="316"/>
      <c r="H338" s="317"/>
      <c r="I338" s="317"/>
      <c r="J338" s="318"/>
      <c r="K338" s="315"/>
      <c r="L338" s="316"/>
      <c r="M338" s="315"/>
      <c r="N338" s="314"/>
      <c r="O338" s="316"/>
      <c r="P338" s="316"/>
    </row>
    <row r="339" spans="1:16" s="308" customFormat="1" ht="23.25" customHeight="1" x14ac:dyDescent="0.2">
      <c r="A339" s="314"/>
      <c r="B339" s="314"/>
      <c r="C339" s="315"/>
      <c r="D339" s="315"/>
      <c r="E339" s="315"/>
      <c r="F339" s="315"/>
      <c r="G339" s="316"/>
      <c r="H339" s="317"/>
      <c r="I339" s="317"/>
      <c r="J339" s="318"/>
      <c r="K339" s="315"/>
      <c r="L339" s="316"/>
      <c r="M339" s="315"/>
      <c r="N339" s="314"/>
      <c r="O339" s="316"/>
      <c r="P339" s="316"/>
    </row>
    <row r="340" spans="1:16" s="308" customFormat="1" ht="23.25" customHeight="1" x14ac:dyDescent="0.2">
      <c r="A340" s="314"/>
      <c r="B340" s="314"/>
      <c r="C340" s="315"/>
      <c r="D340" s="315"/>
      <c r="E340" s="315"/>
      <c r="F340" s="315"/>
      <c r="G340" s="316"/>
      <c r="H340" s="317"/>
      <c r="I340" s="317"/>
      <c r="J340" s="318"/>
      <c r="K340" s="315"/>
      <c r="L340" s="316"/>
      <c r="M340" s="315"/>
      <c r="N340" s="314"/>
      <c r="O340" s="316"/>
      <c r="P340" s="316"/>
    </row>
    <row r="341" spans="1:16" s="308" customFormat="1" ht="23.25" customHeight="1" x14ac:dyDescent="0.2">
      <c r="A341" s="314"/>
      <c r="B341" s="314"/>
      <c r="C341" s="315"/>
      <c r="D341" s="315"/>
      <c r="E341" s="315"/>
      <c r="F341" s="315"/>
      <c r="G341" s="316"/>
      <c r="H341" s="317"/>
      <c r="I341" s="317"/>
      <c r="J341" s="318"/>
      <c r="K341" s="315"/>
      <c r="L341" s="316"/>
      <c r="M341" s="315"/>
      <c r="N341" s="314"/>
      <c r="O341" s="316"/>
      <c r="P341" s="316"/>
    </row>
    <row r="342" spans="1:16" s="308" customFormat="1" ht="23.25" customHeight="1" x14ac:dyDescent="0.2">
      <c r="A342" s="314"/>
      <c r="B342" s="314"/>
      <c r="C342" s="315"/>
      <c r="D342" s="315"/>
      <c r="E342" s="315"/>
      <c r="F342" s="315"/>
      <c r="G342" s="316"/>
      <c r="H342" s="317"/>
      <c r="I342" s="317"/>
      <c r="J342" s="318"/>
      <c r="K342" s="315"/>
      <c r="L342" s="316"/>
      <c r="M342" s="315"/>
      <c r="N342" s="314"/>
      <c r="O342" s="316"/>
      <c r="P342" s="316"/>
    </row>
    <row r="343" spans="1:16" s="308" customFormat="1" ht="23.25" customHeight="1" x14ac:dyDescent="0.2">
      <c r="A343" s="314"/>
      <c r="B343" s="314"/>
      <c r="C343" s="315"/>
      <c r="D343" s="315"/>
      <c r="E343" s="315"/>
      <c r="F343" s="315"/>
      <c r="G343" s="316"/>
      <c r="H343" s="317"/>
      <c r="I343" s="317"/>
      <c r="J343" s="318"/>
      <c r="K343" s="315"/>
      <c r="L343" s="316"/>
      <c r="M343" s="315"/>
      <c r="N343" s="314"/>
      <c r="O343" s="316"/>
      <c r="P343" s="316"/>
    </row>
    <row r="344" spans="1:16" s="308" customFormat="1" ht="23.25" customHeight="1" x14ac:dyDescent="0.2">
      <c r="A344" s="314"/>
      <c r="B344" s="314"/>
      <c r="C344" s="315"/>
      <c r="D344" s="315"/>
      <c r="E344" s="315"/>
      <c r="F344" s="315"/>
      <c r="G344" s="316"/>
      <c r="H344" s="317"/>
      <c r="I344" s="317"/>
      <c r="J344" s="318"/>
      <c r="K344" s="315"/>
      <c r="L344" s="316"/>
      <c r="M344" s="315"/>
      <c r="N344" s="314"/>
      <c r="O344" s="316"/>
      <c r="P344" s="316"/>
    </row>
    <row r="345" spans="1:16" s="308" customFormat="1" ht="23.25" customHeight="1" x14ac:dyDescent="0.2">
      <c r="A345" s="314"/>
      <c r="B345" s="314"/>
      <c r="C345" s="315"/>
      <c r="D345" s="315"/>
      <c r="E345" s="315"/>
      <c r="F345" s="315"/>
      <c r="G345" s="316"/>
      <c r="H345" s="317"/>
      <c r="I345" s="317"/>
      <c r="J345" s="318"/>
      <c r="K345" s="315"/>
      <c r="L345" s="316"/>
      <c r="M345" s="315"/>
      <c r="N345" s="314"/>
      <c r="O345" s="316"/>
      <c r="P345" s="316"/>
    </row>
    <row r="346" spans="1:16" s="308" customFormat="1" ht="23.25" customHeight="1" x14ac:dyDescent="0.2">
      <c r="A346" s="314"/>
      <c r="B346" s="314"/>
      <c r="C346" s="315"/>
      <c r="D346" s="315"/>
      <c r="E346" s="315"/>
      <c r="F346" s="315"/>
      <c r="G346" s="316"/>
      <c r="H346" s="317"/>
      <c r="I346" s="317"/>
      <c r="J346" s="318"/>
      <c r="K346" s="315"/>
      <c r="L346" s="316"/>
      <c r="M346" s="315"/>
      <c r="N346" s="314"/>
      <c r="O346" s="316"/>
      <c r="P346" s="316"/>
    </row>
    <row r="347" spans="1:16" s="308" customFormat="1" ht="23.25" customHeight="1" x14ac:dyDescent="0.2">
      <c r="A347" s="314"/>
      <c r="B347" s="314"/>
      <c r="C347" s="315"/>
      <c r="D347" s="315"/>
      <c r="E347" s="315"/>
      <c r="F347" s="315"/>
      <c r="G347" s="316"/>
      <c r="H347" s="317"/>
      <c r="I347" s="317"/>
      <c r="J347" s="318"/>
      <c r="K347" s="315"/>
      <c r="L347" s="316"/>
      <c r="M347" s="315"/>
      <c r="N347" s="314"/>
      <c r="O347" s="316"/>
      <c r="P347" s="316"/>
    </row>
    <row r="348" spans="1:16" s="308" customFormat="1" ht="23.25" customHeight="1" x14ac:dyDescent="0.2">
      <c r="A348" s="314"/>
      <c r="B348" s="314"/>
      <c r="C348" s="315"/>
      <c r="D348" s="315"/>
      <c r="E348" s="315"/>
      <c r="F348" s="315"/>
      <c r="G348" s="316"/>
      <c r="H348" s="317"/>
      <c r="I348" s="317"/>
      <c r="J348" s="318"/>
      <c r="K348" s="315"/>
      <c r="L348" s="316"/>
      <c r="M348" s="315"/>
      <c r="N348" s="314"/>
      <c r="O348" s="316"/>
      <c r="P348" s="316"/>
    </row>
    <row r="349" spans="1:16" s="308" customFormat="1" ht="23.25" customHeight="1" x14ac:dyDescent="0.2">
      <c r="A349" s="314"/>
      <c r="B349" s="314"/>
      <c r="C349" s="315"/>
      <c r="D349" s="315"/>
      <c r="E349" s="315"/>
      <c r="F349" s="315"/>
      <c r="G349" s="316"/>
      <c r="H349" s="317"/>
      <c r="I349" s="317"/>
      <c r="J349" s="318"/>
      <c r="K349" s="315"/>
      <c r="L349" s="316"/>
      <c r="M349" s="315"/>
      <c r="N349" s="314"/>
      <c r="O349" s="316"/>
      <c r="P349" s="316"/>
    </row>
    <row r="350" spans="1:16" s="308" customFormat="1" ht="23.25" customHeight="1" x14ac:dyDescent="0.2">
      <c r="A350" s="314"/>
      <c r="B350" s="314"/>
      <c r="C350" s="315"/>
      <c r="D350" s="315"/>
      <c r="E350" s="315"/>
      <c r="F350" s="315"/>
      <c r="G350" s="316"/>
      <c r="H350" s="317"/>
      <c r="I350" s="317"/>
      <c r="J350" s="318"/>
      <c r="K350" s="315"/>
      <c r="L350" s="316"/>
      <c r="M350" s="315"/>
      <c r="N350" s="314"/>
      <c r="O350" s="316"/>
      <c r="P350" s="316"/>
    </row>
    <row r="351" spans="1:16" s="308" customFormat="1" ht="23.25" customHeight="1" x14ac:dyDescent="0.2">
      <c r="A351" s="314"/>
      <c r="B351" s="314"/>
      <c r="C351" s="315"/>
      <c r="D351" s="315"/>
      <c r="E351" s="315"/>
      <c r="F351" s="315"/>
      <c r="G351" s="316"/>
      <c r="H351" s="317"/>
      <c r="I351" s="317"/>
      <c r="J351" s="318"/>
      <c r="K351" s="315"/>
      <c r="L351" s="316"/>
      <c r="M351" s="315"/>
      <c r="N351" s="314"/>
      <c r="O351" s="316"/>
      <c r="P351" s="316"/>
    </row>
    <row r="352" spans="1:16" s="308" customFormat="1" ht="23.25" customHeight="1" x14ac:dyDescent="0.2">
      <c r="A352" s="314"/>
      <c r="B352" s="314"/>
      <c r="C352" s="315"/>
      <c r="D352" s="315"/>
      <c r="E352" s="315"/>
      <c r="F352" s="315"/>
      <c r="G352" s="316"/>
      <c r="H352" s="317"/>
      <c r="I352" s="317"/>
      <c r="J352" s="318"/>
      <c r="K352" s="315"/>
      <c r="L352" s="316"/>
      <c r="M352" s="315"/>
      <c r="N352" s="314"/>
      <c r="O352" s="316"/>
      <c r="P352" s="316"/>
    </row>
    <row r="353" spans="1:16" s="308" customFormat="1" ht="23.25" customHeight="1" x14ac:dyDescent="0.2">
      <c r="A353" s="314"/>
      <c r="B353" s="314"/>
      <c r="C353" s="315"/>
      <c r="D353" s="315"/>
      <c r="E353" s="315"/>
      <c r="F353" s="315"/>
      <c r="G353" s="316"/>
      <c r="H353" s="317"/>
      <c r="I353" s="317"/>
      <c r="J353" s="318"/>
      <c r="K353" s="315"/>
      <c r="L353" s="316"/>
      <c r="M353" s="315"/>
      <c r="N353" s="314"/>
      <c r="O353" s="316"/>
      <c r="P353" s="316"/>
    </row>
    <row r="354" spans="1:16" s="308" customFormat="1" ht="23.25" customHeight="1" x14ac:dyDescent="0.2">
      <c r="A354" s="314"/>
      <c r="B354" s="314"/>
      <c r="C354" s="315"/>
      <c r="D354" s="315"/>
      <c r="E354" s="315"/>
      <c r="F354" s="315"/>
      <c r="G354" s="316"/>
      <c r="H354" s="317"/>
      <c r="I354" s="317"/>
      <c r="J354" s="318"/>
      <c r="K354" s="315"/>
      <c r="L354" s="316"/>
      <c r="M354" s="315"/>
      <c r="N354" s="314"/>
      <c r="O354" s="316"/>
      <c r="P354" s="316"/>
    </row>
    <row r="355" spans="1:16" s="308" customFormat="1" ht="23.25" customHeight="1" x14ac:dyDescent="0.2">
      <c r="A355" s="314"/>
      <c r="B355" s="314"/>
      <c r="C355" s="315"/>
      <c r="D355" s="315"/>
      <c r="E355" s="315"/>
      <c r="F355" s="315"/>
      <c r="G355" s="316"/>
      <c r="H355" s="317"/>
      <c r="I355" s="317"/>
      <c r="J355" s="318"/>
      <c r="K355" s="315"/>
      <c r="L355" s="316"/>
      <c r="M355" s="315"/>
      <c r="N355" s="314"/>
      <c r="O355" s="316"/>
      <c r="P355" s="316"/>
    </row>
    <row r="356" spans="1:16" s="308" customFormat="1" ht="23.25" customHeight="1" x14ac:dyDescent="0.2">
      <c r="A356" s="314"/>
      <c r="B356" s="314"/>
      <c r="C356" s="315"/>
      <c r="D356" s="315"/>
      <c r="E356" s="315"/>
      <c r="F356" s="315"/>
      <c r="G356" s="316"/>
      <c r="H356" s="317"/>
      <c r="I356" s="317"/>
      <c r="J356" s="318"/>
      <c r="K356" s="315"/>
      <c r="L356" s="316"/>
      <c r="M356" s="315"/>
      <c r="N356" s="314"/>
      <c r="O356" s="316"/>
      <c r="P356" s="316"/>
    </row>
    <row r="357" spans="1:16" s="308" customFormat="1" ht="23.25" customHeight="1" x14ac:dyDescent="0.2">
      <c r="A357" s="314"/>
      <c r="B357" s="314"/>
      <c r="C357" s="315"/>
      <c r="D357" s="315"/>
      <c r="E357" s="315"/>
      <c r="F357" s="315"/>
      <c r="G357" s="316"/>
      <c r="H357" s="317"/>
      <c r="I357" s="317"/>
      <c r="J357" s="318"/>
      <c r="K357" s="315"/>
      <c r="L357" s="316"/>
      <c r="M357" s="315"/>
      <c r="N357" s="314"/>
      <c r="O357" s="316"/>
      <c r="P357" s="316"/>
    </row>
    <row r="358" spans="1:16" s="308" customFormat="1" ht="23.25" customHeight="1" x14ac:dyDescent="0.2">
      <c r="A358" s="314"/>
      <c r="B358" s="314"/>
      <c r="C358" s="315"/>
      <c r="D358" s="315"/>
      <c r="E358" s="315"/>
      <c r="F358" s="315"/>
      <c r="G358" s="316"/>
      <c r="H358" s="317"/>
      <c r="I358" s="317"/>
      <c r="J358" s="318"/>
      <c r="K358" s="315"/>
      <c r="L358" s="316"/>
      <c r="M358" s="315"/>
      <c r="N358" s="314"/>
      <c r="O358" s="316"/>
      <c r="P358" s="316"/>
    </row>
    <row r="359" spans="1:16" s="308" customFormat="1" ht="23.25" customHeight="1" x14ac:dyDescent="0.2">
      <c r="A359" s="314"/>
      <c r="B359" s="314"/>
      <c r="C359" s="315"/>
      <c r="D359" s="315"/>
      <c r="E359" s="315"/>
      <c r="F359" s="315"/>
      <c r="G359" s="316"/>
      <c r="H359" s="317"/>
      <c r="I359" s="317"/>
      <c r="J359" s="318"/>
      <c r="K359" s="315"/>
      <c r="L359" s="316"/>
      <c r="M359" s="315"/>
      <c r="N359" s="314"/>
      <c r="O359" s="316"/>
      <c r="P359" s="316"/>
    </row>
    <row r="360" spans="1:16" s="308" customFormat="1" ht="23.25" customHeight="1" x14ac:dyDescent="0.2">
      <c r="A360" s="314"/>
      <c r="B360" s="314"/>
      <c r="C360" s="315"/>
      <c r="D360" s="315"/>
      <c r="E360" s="315"/>
      <c r="F360" s="315"/>
      <c r="G360" s="316"/>
      <c r="H360" s="317"/>
      <c r="I360" s="317"/>
      <c r="J360" s="318"/>
      <c r="K360" s="315"/>
      <c r="L360" s="316"/>
      <c r="M360" s="315"/>
      <c r="N360" s="314"/>
      <c r="O360" s="316"/>
      <c r="P360" s="316"/>
    </row>
    <row r="361" spans="1:16" s="308" customFormat="1" ht="23.25" customHeight="1" x14ac:dyDescent="0.2">
      <c r="A361" s="314"/>
      <c r="B361" s="314"/>
      <c r="C361" s="315"/>
      <c r="D361" s="315"/>
      <c r="E361" s="315"/>
      <c r="F361" s="315"/>
      <c r="G361" s="316"/>
      <c r="H361" s="317"/>
      <c r="I361" s="317"/>
      <c r="J361" s="318"/>
      <c r="K361" s="315"/>
      <c r="L361" s="316"/>
      <c r="M361" s="315"/>
      <c r="N361" s="314"/>
      <c r="O361" s="316"/>
      <c r="P361" s="316"/>
    </row>
    <row r="362" spans="1:16" s="308" customFormat="1" ht="23.25" customHeight="1" x14ac:dyDescent="0.2">
      <c r="A362" s="314"/>
      <c r="B362" s="314"/>
      <c r="C362" s="315"/>
      <c r="D362" s="315"/>
      <c r="E362" s="315"/>
      <c r="F362" s="315"/>
      <c r="G362" s="316"/>
      <c r="H362" s="317"/>
      <c r="I362" s="317"/>
      <c r="J362" s="318"/>
      <c r="K362" s="315"/>
      <c r="L362" s="316"/>
      <c r="M362" s="315"/>
      <c r="N362" s="314"/>
      <c r="O362" s="316"/>
      <c r="P362" s="316"/>
    </row>
    <row r="363" spans="1:16" s="308" customFormat="1" ht="23.25" customHeight="1" x14ac:dyDescent="0.2">
      <c r="A363" s="314"/>
      <c r="B363" s="314"/>
      <c r="C363" s="315"/>
      <c r="D363" s="315"/>
      <c r="E363" s="315"/>
      <c r="F363" s="315"/>
      <c r="G363" s="316"/>
      <c r="H363" s="317"/>
      <c r="I363" s="317"/>
      <c r="J363" s="318"/>
      <c r="K363" s="315"/>
      <c r="L363" s="316"/>
      <c r="M363" s="315"/>
      <c r="N363" s="314"/>
      <c r="O363" s="316"/>
      <c r="P363" s="316"/>
    </row>
    <row r="364" spans="1:16" s="308" customFormat="1" ht="23.25" customHeight="1" x14ac:dyDescent="0.2">
      <c r="A364" s="314"/>
      <c r="B364" s="314"/>
      <c r="C364" s="315"/>
      <c r="D364" s="315"/>
      <c r="E364" s="315"/>
      <c r="F364" s="315"/>
      <c r="G364" s="316"/>
      <c r="H364" s="317"/>
      <c r="I364" s="317"/>
      <c r="J364" s="318"/>
      <c r="K364" s="315"/>
      <c r="L364" s="316"/>
      <c r="M364" s="315"/>
      <c r="N364" s="314"/>
      <c r="O364" s="316"/>
      <c r="P364" s="316"/>
    </row>
    <row r="365" spans="1:16" s="308" customFormat="1" ht="23.25" customHeight="1" x14ac:dyDescent="0.2">
      <c r="A365" s="314"/>
      <c r="B365" s="314"/>
      <c r="C365" s="315"/>
      <c r="D365" s="315"/>
      <c r="E365" s="315"/>
      <c r="F365" s="315"/>
      <c r="G365" s="316"/>
      <c r="H365" s="317"/>
      <c r="I365" s="317"/>
      <c r="J365" s="318"/>
      <c r="K365" s="315"/>
      <c r="L365" s="316"/>
      <c r="M365" s="315"/>
      <c r="N365" s="314"/>
      <c r="O365" s="316"/>
      <c r="P365" s="316"/>
    </row>
    <row r="366" spans="1:16" s="308" customFormat="1" ht="23.25" customHeight="1" x14ac:dyDescent="0.2">
      <c r="A366" s="314"/>
      <c r="B366" s="314"/>
      <c r="C366" s="315"/>
      <c r="D366" s="315"/>
      <c r="E366" s="315"/>
      <c r="F366" s="315"/>
      <c r="G366" s="316"/>
      <c r="H366" s="317"/>
      <c r="I366" s="317"/>
      <c r="J366" s="318"/>
      <c r="K366" s="315"/>
      <c r="L366" s="316"/>
      <c r="M366" s="315"/>
      <c r="N366" s="314"/>
      <c r="O366" s="316"/>
      <c r="P366" s="316"/>
    </row>
    <row r="367" spans="1:16" s="308" customFormat="1" ht="23.25" customHeight="1" x14ac:dyDescent="0.2">
      <c r="A367" s="314"/>
      <c r="B367" s="314"/>
      <c r="C367" s="315"/>
      <c r="D367" s="315"/>
      <c r="E367" s="315"/>
      <c r="F367" s="315"/>
      <c r="G367" s="316"/>
      <c r="H367" s="317"/>
      <c r="I367" s="317"/>
      <c r="J367" s="318"/>
      <c r="K367" s="315"/>
      <c r="L367" s="316"/>
      <c r="M367" s="315"/>
      <c r="N367" s="314"/>
      <c r="O367" s="316"/>
      <c r="P367" s="316"/>
    </row>
    <row r="368" spans="1:16" s="308" customFormat="1" ht="23.25" customHeight="1" x14ac:dyDescent="0.2">
      <c r="A368" s="314"/>
      <c r="B368" s="314"/>
      <c r="C368" s="315"/>
      <c r="D368" s="315"/>
      <c r="E368" s="315"/>
      <c r="F368" s="315"/>
      <c r="G368" s="316"/>
      <c r="H368" s="317"/>
      <c r="I368" s="317"/>
      <c r="J368" s="318"/>
      <c r="K368" s="315"/>
      <c r="L368" s="316"/>
      <c r="M368" s="315"/>
      <c r="N368" s="314"/>
      <c r="O368" s="316"/>
      <c r="P368" s="316"/>
    </row>
    <row r="369" spans="1:16" s="308" customFormat="1" ht="23.25" customHeight="1" x14ac:dyDescent="0.2">
      <c r="A369" s="314"/>
      <c r="B369" s="314"/>
      <c r="C369" s="315"/>
      <c r="D369" s="315"/>
      <c r="E369" s="315"/>
      <c r="F369" s="315"/>
      <c r="G369" s="316"/>
      <c r="H369" s="317"/>
      <c r="I369" s="317"/>
      <c r="J369" s="318"/>
      <c r="K369" s="315"/>
      <c r="L369" s="316"/>
      <c r="M369" s="315"/>
      <c r="N369" s="314"/>
      <c r="O369" s="316"/>
      <c r="P369" s="316"/>
    </row>
    <row r="370" spans="1:16" s="308" customFormat="1" ht="23.25" customHeight="1" x14ac:dyDescent="0.2">
      <c r="A370" s="314"/>
      <c r="B370" s="314"/>
      <c r="C370" s="315"/>
      <c r="D370" s="315"/>
      <c r="E370" s="315"/>
      <c r="F370" s="315"/>
      <c r="G370" s="316"/>
      <c r="H370" s="317"/>
      <c r="I370" s="317"/>
      <c r="J370" s="318"/>
      <c r="K370" s="315"/>
      <c r="L370" s="316"/>
      <c r="M370" s="315"/>
      <c r="N370" s="314"/>
      <c r="O370" s="316"/>
      <c r="P370" s="316"/>
    </row>
    <row r="371" spans="1:16" s="308" customFormat="1" ht="23.25" customHeight="1" x14ac:dyDescent="0.2">
      <c r="A371" s="314"/>
      <c r="B371" s="314"/>
      <c r="C371" s="315"/>
      <c r="D371" s="315"/>
      <c r="E371" s="315"/>
      <c r="F371" s="315"/>
      <c r="G371" s="316"/>
      <c r="H371" s="317"/>
      <c r="I371" s="317"/>
      <c r="J371" s="318"/>
      <c r="K371" s="315"/>
      <c r="L371" s="316"/>
      <c r="M371" s="315"/>
      <c r="N371" s="314"/>
      <c r="O371" s="316"/>
      <c r="P371" s="316"/>
    </row>
    <row r="372" spans="1:16" s="308" customFormat="1" ht="23.25" customHeight="1" x14ac:dyDescent="0.2">
      <c r="A372" s="314"/>
      <c r="B372" s="314"/>
      <c r="C372" s="315"/>
      <c r="D372" s="315"/>
      <c r="E372" s="315"/>
      <c r="F372" s="315"/>
      <c r="G372" s="316"/>
      <c r="H372" s="317"/>
      <c r="I372" s="317"/>
      <c r="J372" s="318"/>
      <c r="K372" s="315"/>
      <c r="L372" s="316"/>
      <c r="M372" s="315"/>
      <c r="N372" s="314"/>
      <c r="O372" s="316"/>
      <c r="P372" s="316"/>
    </row>
    <row r="373" spans="1:16" s="308" customFormat="1" ht="23.25" customHeight="1" x14ac:dyDescent="0.2">
      <c r="A373" s="314"/>
      <c r="B373" s="314"/>
      <c r="C373" s="315"/>
      <c r="D373" s="315"/>
      <c r="E373" s="315"/>
      <c r="F373" s="315"/>
      <c r="G373" s="316"/>
      <c r="H373" s="317"/>
      <c r="I373" s="317"/>
      <c r="J373" s="318"/>
      <c r="K373" s="315"/>
      <c r="L373" s="316"/>
      <c r="M373" s="315"/>
      <c r="N373" s="314"/>
      <c r="O373" s="316"/>
      <c r="P373" s="316"/>
    </row>
    <row r="374" spans="1:16" s="308" customFormat="1" ht="23.25" customHeight="1" x14ac:dyDescent="0.2">
      <c r="A374" s="314"/>
      <c r="B374" s="314"/>
      <c r="C374" s="315"/>
      <c r="D374" s="315"/>
      <c r="E374" s="315"/>
      <c r="F374" s="315"/>
      <c r="G374" s="316"/>
      <c r="H374" s="317"/>
      <c r="I374" s="317"/>
      <c r="J374" s="318"/>
      <c r="K374" s="315"/>
      <c r="L374" s="316"/>
      <c r="M374" s="315"/>
      <c r="N374" s="314"/>
      <c r="O374" s="316"/>
      <c r="P374" s="316"/>
    </row>
    <row r="375" spans="1:16" s="308" customFormat="1" ht="23.25" customHeight="1" x14ac:dyDescent="0.2">
      <c r="A375" s="314"/>
      <c r="B375" s="314"/>
      <c r="C375" s="315"/>
      <c r="D375" s="315"/>
      <c r="E375" s="315"/>
      <c r="F375" s="315"/>
      <c r="G375" s="316"/>
      <c r="H375" s="317"/>
      <c r="I375" s="317"/>
      <c r="J375" s="318"/>
      <c r="K375" s="315"/>
      <c r="L375" s="316"/>
      <c r="M375" s="315"/>
      <c r="N375" s="314"/>
      <c r="O375" s="316"/>
      <c r="P375" s="316"/>
    </row>
    <row r="376" spans="1:16" s="308" customFormat="1" ht="23.25" customHeight="1" x14ac:dyDescent="0.2">
      <c r="A376" s="314"/>
      <c r="B376" s="314"/>
      <c r="C376" s="315"/>
      <c r="D376" s="315"/>
      <c r="E376" s="315"/>
      <c r="F376" s="315"/>
      <c r="G376" s="316"/>
      <c r="H376" s="317"/>
      <c r="I376" s="317"/>
      <c r="J376" s="318"/>
      <c r="K376" s="315"/>
      <c r="L376" s="316"/>
      <c r="M376" s="315"/>
      <c r="N376" s="314"/>
      <c r="O376" s="316"/>
      <c r="P376" s="316"/>
    </row>
    <row r="377" spans="1:16" s="308" customFormat="1" ht="23.25" customHeight="1" x14ac:dyDescent="0.2">
      <c r="A377" s="314"/>
      <c r="B377" s="314"/>
      <c r="C377" s="315"/>
      <c r="D377" s="315"/>
      <c r="E377" s="315"/>
      <c r="F377" s="315"/>
      <c r="G377" s="316"/>
      <c r="H377" s="317"/>
      <c r="I377" s="317"/>
      <c r="J377" s="318"/>
      <c r="K377" s="315"/>
      <c r="L377" s="316"/>
      <c r="M377" s="315"/>
      <c r="N377" s="314"/>
      <c r="O377" s="316"/>
      <c r="P377" s="316"/>
    </row>
    <row r="378" spans="1:16" s="308" customFormat="1" ht="23.25" customHeight="1" x14ac:dyDescent="0.2">
      <c r="A378" s="314"/>
      <c r="B378" s="314"/>
      <c r="C378" s="315"/>
      <c r="D378" s="315"/>
      <c r="E378" s="315"/>
      <c r="F378" s="315"/>
      <c r="G378" s="316"/>
      <c r="H378" s="317"/>
      <c r="I378" s="317"/>
      <c r="J378" s="318"/>
      <c r="K378" s="315"/>
      <c r="L378" s="316"/>
      <c r="M378" s="315"/>
      <c r="N378" s="314"/>
      <c r="O378" s="316"/>
      <c r="P378" s="316"/>
    </row>
    <row r="379" spans="1:16" s="308" customFormat="1" ht="23.25" customHeight="1" x14ac:dyDescent="0.2">
      <c r="A379" s="314"/>
      <c r="B379" s="314"/>
      <c r="C379" s="315"/>
      <c r="D379" s="315"/>
      <c r="E379" s="315"/>
      <c r="F379" s="315"/>
      <c r="G379" s="316"/>
      <c r="H379" s="317"/>
      <c r="I379" s="317"/>
      <c r="J379" s="318"/>
      <c r="K379" s="315"/>
      <c r="L379" s="316"/>
      <c r="M379" s="315"/>
      <c r="N379" s="314"/>
      <c r="O379" s="316"/>
      <c r="P379" s="316"/>
    </row>
    <row r="380" spans="1:16" s="308" customFormat="1" ht="23.25" customHeight="1" x14ac:dyDescent="0.2">
      <c r="A380" s="314"/>
      <c r="B380" s="314"/>
      <c r="C380" s="315"/>
      <c r="D380" s="315"/>
      <c r="E380" s="315"/>
      <c r="F380" s="315"/>
      <c r="G380" s="316"/>
      <c r="H380" s="317"/>
      <c r="I380" s="317"/>
      <c r="J380" s="318"/>
      <c r="K380" s="315"/>
      <c r="L380" s="316"/>
      <c r="M380" s="315"/>
      <c r="N380" s="314"/>
      <c r="O380" s="316"/>
      <c r="P380" s="316"/>
    </row>
    <row r="381" spans="1:16" s="308" customFormat="1" ht="23.25" customHeight="1" x14ac:dyDescent="0.2">
      <c r="A381" s="314"/>
      <c r="B381" s="314"/>
      <c r="C381" s="315"/>
      <c r="D381" s="315"/>
      <c r="E381" s="315"/>
      <c r="F381" s="315"/>
      <c r="G381" s="316"/>
      <c r="H381" s="317"/>
      <c r="I381" s="317"/>
      <c r="J381" s="318"/>
      <c r="K381" s="315"/>
      <c r="L381" s="316"/>
      <c r="M381" s="315"/>
      <c r="N381" s="314"/>
      <c r="O381" s="316"/>
      <c r="P381" s="316"/>
    </row>
    <row r="382" spans="1:16" s="308" customFormat="1" ht="23.25" customHeight="1" x14ac:dyDescent="0.2">
      <c r="A382" s="314"/>
      <c r="B382" s="314"/>
      <c r="C382" s="315"/>
      <c r="D382" s="315"/>
      <c r="E382" s="315"/>
      <c r="F382" s="315"/>
      <c r="G382" s="316"/>
      <c r="H382" s="317"/>
      <c r="I382" s="317"/>
      <c r="J382" s="318"/>
      <c r="K382" s="315"/>
      <c r="L382" s="316"/>
      <c r="M382" s="315"/>
      <c r="N382" s="314"/>
      <c r="O382" s="316"/>
      <c r="P382" s="316"/>
    </row>
    <row r="383" spans="1:16" s="308" customFormat="1" ht="23.25" customHeight="1" x14ac:dyDescent="0.2">
      <c r="A383" s="314"/>
      <c r="B383" s="314"/>
      <c r="C383" s="315"/>
      <c r="D383" s="315"/>
      <c r="E383" s="315"/>
      <c r="F383" s="315"/>
      <c r="G383" s="316"/>
      <c r="H383" s="317"/>
      <c r="I383" s="317"/>
      <c r="J383" s="318"/>
      <c r="K383" s="315"/>
      <c r="L383" s="316"/>
      <c r="M383" s="315"/>
      <c r="N383" s="314"/>
      <c r="O383" s="316"/>
      <c r="P383" s="316"/>
    </row>
    <row r="384" spans="1:16" s="308" customFormat="1" ht="23.25" customHeight="1" x14ac:dyDescent="0.2">
      <c r="A384" s="314"/>
      <c r="B384" s="314"/>
      <c r="C384" s="315"/>
      <c r="D384" s="315"/>
      <c r="E384" s="315"/>
      <c r="F384" s="315"/>
      <c r="G384" s="316"/>
      <c r="H384" s="317"/>
      <c r="I384" s="317"/>
      <c r="J384" s="318"/>
      <c r="K384" s="315"/>
      <c r="L384" s="316"/>
      <c r="M384" s="315"/>
      <c r="N384" s="314"/>
      <c r="O384" s="316"/>
      <c r="P384" s="316"/>
    </row>
    <row r="385" spans="1:16" s="308" customFormat="1" ht="23.25" customHeight="1" x14ac:dyDescent="0.2">
      <c r="A385" s="314"/>
      <c r="B385" s="314"/>
      <c r="C385" s="315"/>
      <c r="D385" s="315"/>
      <c r="E385" s="315"/>
      <c r="F385" s="315"/>
      <c r="G385" s="316"/>
      <c r="H385" s="317"/>
      <c r="I385" s="317"/>
      <c r="J385" s="318"/>
      <c r="K385" s="315"/>
      <c r="L385" s="316"/>
      <c r="M385" s="315"/>
      <c r="N385" s="314"/>
      <c r="O385" s="316"/>
      <c r="P385" s="316"/>
    </row>
    <row r="386" spans="1:16" s="308" customFormat="1" ht="23.25" customHeight="1" x14ac:dyDescent="0.2">
      <c r="A386" s="314"/>
      <c r="B386" s="314"/>
      <c r="C386" s="315"/>
      <c r="D386" s="315"/>
      <c r="E386" s="315"/>
      <c r="F386" s="315"/>
      <c r="G386" s="316"/>
      <c r="H386" s="317"/>
      <c r="I386" s="317"/>
      <c r="J386" s="318"/>
      <c r="K386" s="315"/>
      <c r="L386" s="316"/>
      <c r="M386" s="315"/>
      <c r="N386" s="314"/>
      <c r="O386" s="316"/>
      <c r="P386" s="316"/>
    </row>
    <row r="387" spans="1:16" s="308" customFormat="1" ht="23.25" customHeight="1" x14ac:dyDescent="0.2">
      <c r="A387" s="314"/>
      <c r="B387" s="314"/>
      <c r="C387" s="315"/>
      <c r="D387" s="315"/>
      <c r="E387" s="315"/>
      <c r="F387" s="315"/>
      <c r="G387" s="316"/>
      <c r="H387" s="317"/>
      <c r="I387" s="317"/>
      <c r="J387" s="318"/>
      <c r="K387" s="315"/>
      <c r="L387" s="316"/>
      <c r="M387" s="315"/>
      <c r="N387" s="314"/>
      <c r="O387" s="316"/>
      <c r="P387" s="316"/>
    </row>
    <row r="388" spans="1:16" s="308" customFormat="1" ht="23.25" customHeight="1" x14ac:dyDescent="0.2">
      <c r="A388" s="314"/>
      <c r="B388" s="314"/>
      <c r="C388" s="315"/>
      <c r="D388" s="315"/>
      <c r="E388" s="315"/>
      <c r="F388" s="315"/>
      <c r="G388" s="316"/>
      <c r="H388" s="317"/>
      <c r="I388" s="317"/>
      <c r="J388" s="318"/>
      <c r="K388" s="315"/>
      <c r="L388" s="316"/>
      <c r="M388" s="315"/>
      <c r="N388" s="314"/>
      <c r="O388" s="316"/>
      <c r="P388" s="316"/>
    </row>
    <row r="389" spans="1:16" s="308" customFormat="1" ht="23.25" customHeight="1" x14ac:dyDescent="0.2">
      <c r="A389" s="314"/>
      <c r="B389" s="314"/>
      <c r="C389" s="315"/>
      <c r="D389" s="315"/>
      <c r="E389" s="315"/>
      <c r="F389" s="315"/>
      <c r="G389" s="316"/>
      <c r="H389" s="317"/>
      <c r="I389" s="317"/>
      <c r="J389" s="318"/>
      <c r="K389" s="315"/>
      <c r="L389" s="316"/>
      <c r="M389" s="315"/>
      <c r="N389" s="314"/>
      <c r="O389" s="316"/>
      <c r="P389" s="316"/>
    </row>
    <row r="390" spans="1:16" s="308" customFormat="1" ht="23.25" customHeight="1" x14ac:dyDescent="0.2">
      <c r="A390" s="314"/>
      <c r="B390" s="314"/>
      <c r="C390" s="315"/>
      <c r="D390" s="315"/>
      <c r="E390" s="315"/>
      <c r="F390" s="315"/>
      <c r="G390" s="316"/>
      <c r="H390" s="317"/>
      <c r="I390" s="317"/>
      <c r="J390" s="318"/>
      <c r="K390" s="315"/>
      <c r="L390" s="316"/>
      <c r="M390" s="315"/>
      <c r="N390" s="314"/>
      <c r="O390" s="316"/>
      <c r="P390" s="316"/>
    </row>
    <row r="391" spans="1:16" s="308" customFormat="1" ht="23.25" customHeight="1" x14ac:dyDescent="0.2">
      <c r="A391" s="314"/>
      <c r="B391" s="314"/>
      <c r="C391" s="315"/>
      <c r="D391" s="315"/>
      <c r="E391" s="315"/>
      <c r="F391" s="315"/>
      <c r="G391" s="316"/>
      <c r="H391" s="317"/>
      <c r="I391" s="317"/>
      <c r="J391" s="318"/>
      <c r="K391" s="315"/>
      <c r="L391" s="316"/>
      <c r="M391" s="315"/>
      <c r="N391" s="314"/>
      <c r="O391" s="316"/>
      <c r="P391" s="316"/>
    </row>
    <row r="392" spans="1:16" s="308" customFormat="1" ht="23.25" customHeight="1" x14ac:dyDescent="0.2">
      <c r="A392" s="314"/>
      <c r="B392" s="314"/>
      <c r="C392" s="315"/>
      <c r="D392" s="315"/>
      <c r="E392" s="315"/>
      <c r="F392" s="315"/>
      <c r="G392" s="316"/>
      <c r="H392" s="317"/>
      <c r="I392" s="317"/>
      <c r="J392" s="318"/>
      <c r="K392" s="315"/>
      <c r="L392" s="316"/>
      <c r="M392" s="315"/>
      <c r="N392" s="314"/>
      <c r="O392" s="316"/>
      <c r="P392" s="316"/>
    </row>
    <row r="393" spans="1:16" s="308" customFormat="1" ht="23.25" customHeight="1" x14ac:dyDescent="0.2">
      <c r="A393" s="314"/>
      <c r="B393" s="314"/>
      <c r="C393" s="315"/>
      <c r="D393" s="315"/>
      <c r="E393" s="315"/>
      <c r="F393" s="315"/>
      <c r="G393" s="316"/>
      <c r="H393" s="317"/>
      <c r="I393" s="317"/>
      <c r="J393" s="318"/>
      <c r="K393" s="315"/>
      <c r="L393" s="316"/>
      <c r="M393" s="315"/>
      <c r="N393" s="314"/>
      <c r="O393" s="316"/>
      <c r="P393" s="316"/>
    </row>
    <row r="394" spans="1:16" s="308" customFormat="1" ht="23.25" customHeight="1" x14ac:dyDescent="0.2">
      <c r="A394" s="314"/>
      <c r="B394" s="314"/>
      <c r="C394" s="315"/>
      <c r="D394" s="315"/>
      <c r="E394" s="315"/>
      <c r="F394" s="315"/>
      <c r="G394" s="316"/>
      <c r="H394" s="317"/>
      <c r="I394" s="317"/>
      <c r="J394" s="318"/>
      <c r="K394" s="315"/>
      <c r="L394" s="316"/>
      <c r="M394" s="315"/>
      <c r="N394" s="314"/>
      <c r="O394" s="316"/>
      <c r="P394" s="316"/>
    </row>
    <row r="395" spans="1:16" s="308" customFormat="1" ht="23.25" customHeight="1" x14ac:dyDescent="0.2">
      <c r="A395" s="314"/>
      <c r="B395" s="314"/>
      <c r="C395" s="315"/>
      <c r="D395" s="315"/>
      <c r="E395" s="315"/>
      <c r="F395" s="315"/>
      <c r="G395" s="316"/>
      <c r="H395" s="317"/>
      <c r="I395" s="317"/>
      <c r="J395" s="318"/>
      <c r="K395" s="315"/>
      <c r="L395" s="316"/>
      <c r="M395" s="315"/>
      <c r="N395" s="314"/>
      <c r="O395" s="316"/>
      <c r="P395" s="316"/>
    </row>
    <row r="396" spans="1:16" s="308" customFormat="1" ht="23.25" customHeight="1" x14ac:dyDescent="0.2">
      <c r="A396" s="314"/>
      <c r="B396" s="314"/>
      <c r="C396" s="315"/>
      <c r="D396" s="315"/>
      <c r="E396" s="315"/>
      <c r="F396" s="315"/>
      <c r="G396" s="316"/>
      <c r="H396" s="317"/>
      <c r="I396" s="317"/>
      <c r="J396" s="318"/>
      <c r="K396" s="315"/>
      <c r="L396" s="316"/>
      <c r="M396" s="315"/>
      <c r="N396" s="314"/>
      <c r="O396" s="316"/>
      <c r="P396" s="316"/>
    </row>
    <row r="397" spans="1:16" s="308" customFormat="1" ht="23.25" customHeight="1" x14ac:dyDescent="0.2">
      <c r="A397" s="314"/>
      <c r="B397" s="314"/>
      <c r="C397" s="315"/>
      <c r="D397" s="315"/>
      <c r="E397" s="315"/>
      <c r="F397" s="315"/>
      <c r="G397" s="316"/>
      <c r="H397" s="317"/>
      <c r="I397" s="317"/>
      <c r="J397" s="318"/>
      <c r="K397" s="315"/>
      <c r="L397" s="316"/>
      <c r="M397" s="315"/>
      <c r="N397" s="314"/>
      <c r="O397" s="316"/>
      <c r="P397" s="316"/>
    </row>
    <row r="398" spans="1:16" s="308" customFormat="1" ht="23.25" customHeight="1" x14ac:dyDescent="0.2">
      <c r="A398" s="314"/>
      <c r="B398" s="314"/>
      <c r="C398" s="315"/>
      <c r="D398" s="315"/>
      <c r="E398" s="315"/>
      <c r="F398" s="315"/>
      <c r="G398" s="316"/>
      <c r="H398" s="317"/>
      <c r="I398" s="317"/>
      <c r="J398" s="318"/>
      <c r="K398" s="315"/>
      <c r="L398" s="316"/>
      <c r="M398" s="315"/>
      <c r="N398" s="314"/>
      <c r="O398" s="316"/>
      <c r="P398" s="316"/>
    </row>
    <row r="399" spans="1:16" s="308" customFormat="1" ht="23.25" customHeight="1" x14ac:dyDescent="0.2">
      <c r="A399" s="314"/>
      <c r="B399" s="314"/>
      <c r="C399" s="315"/>
      <c r="D399" s="315"/>
      <c r="E399" s="315"/>
      <c r="F399" s="315"/>
      <c r="G399" s="316"/>
      <c r="H399" s="317"/>
      <c r="I399" s="317"/>
      <c r="J399" s="318"/>
      <c r="K399" s="315"/>
      <c r="L399" s="316"/>
      <c r="M399" s="315"/>
      <c r="N399" s="314"/>
      <c r="O399" s="316"/>
      <c r="P399" s="316"/>
    </row>
    <row r="400" spans="1:16" s="308" customFormat="1" ht="23.25" customHeight="1" x14ac:dyDescent="0.2">
      <c r="A400" s="314"/>
      <c r="B400" s="314"/>
      <c r="C400" s="315"/>
      <c r="D400" s="315"/>
      <c r="E400" s="315"/>
      <c r="F400" s="315"/>
      <c r="G400" s="316"/>
      <c r="H400" s="317"/>
      <c r="I400" s="317"/>
      <c r="J400" s="318"/>
      <c r="K400" s="315"/>
      <c r="L400" s="316"/>
      <c r="M400" s="315"/>
      <c r="N400" s="314"/>
      <c r="O400" s="316"/>
      <c r="P400" s="316"/>
    </row>
    <row r="401" spans="1:16" s="308" customFormat="1" ht="23.25" customHeight="1" x14ac:dyDescent="0.2">
      <c r="A401" s="314"/>
      <c r="B401" s="314"/>
      <c r="C401" s="315"/>
      <c r="D401" s="315"/>
      <c r="E401" s="315"/>
      <c r="F401" s="315"/>
      <c r="G401" s="316"/>
      <c r="H401" s="317"/>
      <c r="I401" s="317"/>
      <c r="J401" s="318"/>
      <c r="K401" s="315"/>
      <c r="L401" s="316"/>
      <c r="M401" s="315"/>
      <c r="N401" s="314"/>
      <c r="O401" s="316"/>
      <c r="P401" s="316"/>
    </row>
    <row r="402" spans="1:16" s="308" customFormat="1" ht="23.25" customHeight="1" x14ac:dyDescent="0.2">
      <c r="A402" s="314"/>
      <c r="B402" s="314"/>
      <c r="C402" s="315"/>
      <c r="D402" s="315"/>
      <c r="E402" s="315"/>
      <c r="F402" s="315"/>
      <c r="G402" s="316"/>
      <c r="H402" s="317"/>
      <c r="I402" s="317"/>
      <c r="J402" s="318"/>
      <c r="K402" s="315"/>
      <c r="L402" s="316"/>
      <c r="M402" s="315"/>
      <c r="N402" s="314"/>
      <c r="O402" s="316"/>
      <c r="P402" s="316"/>
    </row>
    <row r="403" spans="1:16" s="308" customFormat="1" ht="23.25" customHeight="1" x14ac:dyDescent="0.2">
      <c r="A403" s="314"/>
      <c r="B403" s="314"/>
      <c r="C403" s="315"/>
      <c r="D403" s="315"/>
      <c r="E403" s="315"/>
      <c r="F403" s="315"/>
      <c r="G403" s="316"/>
      <c r="H403" s="317"/>
      <c r="I403" s="317"/>
      <c r="J403" s="318"/>
      <c r="K403" s="315"/>
      <c r="L403" s="316"/>
      <c r="M403" s="315"/>
      <c r="N403" s="314"/>
      <c r="O403" s="316"/>
      <c r="P403" s="316"/>
    </row>
    <row r="404" spans="1:16" s="308" customFormat="1" ht="23.25" customHeight="1" x14ac:dyDescent="0.2">
      <c r="A404" s="314"/>
      <c r="B404" s="314"/>
      <c r="C404" s="315"/>
      <c r="D404" s="315"/>
      <c r="E404" s="315"/>
      <c r="F404" s="315"/>
      <c r="G404" s="316"/>
      <c r="H404" s="317"/>
      <c r="I404" s="317"/>
      <c r="J404" s="318"/>
      <c r="K404" s="315"/>
      <c r="L404" s="316"/>
      <c r="M404" s="315"/>
      <c r="N404" s="314"/>
      <c r="O404" s="316"/>
      <c r="P404" s="316"/>
    </row>
    <row r="405" spans="1:16" s="308" customFormat="1" ht="23.25" customHeight="1" x14ac:dyDescent="0.2">
      <c r="A405" s="314"/>
      <c r="B405" s="314"/>
      <c r="C405" s="315"/>
      <c r="D405" s="315"/>
      <c r="E405" s="315"/>
      <c r="F405" s="315"/>
      <c r="G405" s="316"/>
      <c r="H405" s="317"/>
      <c r="I405" s="317"/>
      <c r="J405" s="318"/>
      <c r="K405" s="315"/>
      <c r="L405" s="316"/>
      <c r="M405" s="315"/>
      <c r="N405" s="314"/>
      <c r="O405" s="316"/>
      <c r="P405" s="316"/>
    </row>
    <row r="406" spans="1:16" s="308" customFormat="1" ht="23.25" customHeight="1" x14ac:dyDescent="0.2">
      <c r="A406" s="314"/>
      <c r="B406" s="314"/>
      <c r="C406" s="315"/>
      <c r="D406" s="315"/>
      <c r="E406" s="315"/>
      <c r="F406" s="315"/>
      <c r="G406" s="316"/>
      <c r="H406" s="317"/>
      <c r="I406" s="317"/>
      <c r="J406" s="318"/>
      <c r="K406" s="315"/>
      <c r="L406" s="316"/>
      <c r="M406" s="315"/>
      <c r="N406" s="314"/>
      <c r="O406" s="316"/>
      <c r="P406" s="316"/>
    </row>
    <row r="407" spans="1:16" s="308" customFormat="1" ht="23.25" customHeight="1" x14ac:dyDescent="0.2">
      <c r="A407" s="314"/>
      <c r="B407" s="314"/>
      <c r="C407" s="315"/>
      <c r="D407" s="315"/>
      <c r="E407" s="315"/>
      <c r="F407" s="315"/>
      <c r="G407" s="316"/>
      <c r="H407" s="317"/>
      <c r="I407" s="317"/>
      <c r="J407" s="318"/>
      <c r="K407" s="315"/>
      <c r="L407" s="316"/>
      <c r="M407" s="315"/>
      <c r="N407" s="314"/>
      <c r="O407" s="316"/>
      <c r="P407" s="316"/>
    </row>
    <row r="408" spans="1:16" s="308" customFormat="1" ht="23.25" customHeight="1" x14ac:dyDescent="0.2">
      <c r="A408" s="314"/>
      <c r="B408" s="314"/>
      <c r="C408" s="315"/>
      <c r="D408" s="315"/>
      <c r="E408" s="315"/>
      <c r="F408" s="315"/>
      <c r="G408" s="316"/>
      <c r="H408" s="317"/>
      <c r="I408" s="317"/>
      <c r="J408" s="318"/>
      <c r="K408" s="315"/>
      <c r="L408" s="316"/>
      <c r="M408" s="315"/>
      <c r="N408" s="314"/>
      <c r="O408" s="316"/>
      <c r="P408" s="316"/>
    </row>
    <row r="409" spans="1:16" s="308" customFormat="1" ht="23.25" customHeight="1" x14ac:dyDescent="0.2">
      <c r="A409" s="314"/>
      <c r="B409" s="314"/>
      <c r="C409" s="315"/>
      <c r="D409" s="315"/>
      <c r="E409" s="315"/>
      <c r="F409" s="315"/>
      <c r="G409" s="316"/>
      <c r="H409" s="317"/>
      <c r="I409" s="317"/>
      <c r="J409" s="318"/>
      <c r="K409" s="315"/>
      <c r="L409" s="316"/>
      <c r="M409" s="315"/>
      <c r="N409" s="314"/>
      <c r="O409" s="316"/>
      <c r="P409" s="316"/>
    </row>
    <row r="410" spans="1:16" s="308" customFormat="1" ht="23.25" customHeight="1" x14ac:dyDescent="0.2">
      <c r="A410" s="314"/>
      <c r="B410" s="314"/>
      <c r="C410" s="315"/>
      <c r="D410" s="315"/>
      <c r="E410" s="315"/>
      <c r="F410" s="315"/>
      <c r="G410" s="316"/>
      <c r="H410" s="317"/>
      <c r="I410" s="317"/>
      <c r="J410" s="318"/>
      <c r="K410" s="315"/>
      <c r="L410" s="316"/>
      <c r="M410" s="315"/>
      <c r="N410" s="314"/>
      <c r="O410" s="316"/>
      <c r="P410" s="316"/>
    </row>
    <row r="411" spans="1:16" s="308" customFormat="1" ht="23.25" customHeight="1" x14ac:dyDescent="0.2">
      <c r="A411" s="314"/>
      <c r="B411" s="314"/>
      <c r="C411" s="315"/>
      <c r="D411" s="315"/>
      <c r="E411" s="315"/>
      <c r="F411" s="315"/>
      <c r="G411" s="316"/>
      <c r="H411" s="317"/>
      <c r="I411" s="317"/>
      <c r="J411" s="318"/>
      <c r="K411" s="315"/>
      <c r="L411" s="316"/>
      <c r="M411" s="315"/>
      <c r="N411" s="314"/>
      <c r="O411" s="316"/>
      <c r="P411" s="316"/>
    </row>
    <row r="412" spans="1:16" s="308" customFormat="1" ht="23.25" customHeight="1" x14ac:dyDescent="0.2">
      <c r="A412" s="314"/>
      <c r="B412" s="314"/>
      <c r="C412" s="315"/>
      <c r="D412" s="315"/>
      <c r="E412" s="315"/>
      <c r="F412" s="315"/>
      <c r="G412" s="316"/>
      <c r="H412" s="317"/>
      <c r="I412" s="317"/>
      <c r="J412" s="318"/>
      <c r="K412" s="315"/>
      <c r="L412" s="316"/>
      <c r="M412" s="315"/>
      <c r="N412" s="314"/>
      <c r="O412" s="316"/>
      <c r="P412" s="316"/>
    </row>
    <row r="413" spans="1:16" s="308" customFormat="1" ht="23.25" customHeight="1" x14ac:dyDescent="0.2">
      <c r="A413" s="314"/>
      <c r="B413" s="314"/>
      <c r="C413" s="315"/>
      <c r="D413" s="315"/>
      <c r="E413" s="315"/>
      <c r="F413" s="315"/>
      <c r="G413" s="316"/>
      <c r="H413" s="317"/>
      <c r="I413" s="317"/>
      <c r="J413" s="318"/>
      <c r="K413" s="315"/>
      <c r="L413" s="316"/>
      <c r="M413" s="315"/>
      <c r="N413" s="314"/>
      <c r="O413" s="316"/>
      <c r="P413" s="316"/>
    </row>
    <row r="414" spans="1:16" s="308" customFormat="1" ht="23.25" customHeight="1" x14ac:dyDescent="0.2">
      <c r="A414" s="314"/>
      <c r="B414" s="314"/>
      <c r="C414" s="315"/>
      <c r="D414" s="315"/>
      <c r="E414" s="315"/>
      <c r="F414" s="315"/>
      <c r="G414" s="316"/>
      <c r="H414" s="317"/>
      <c r="I414" s="317"/>
      <c r="J414" s="318"/>
      <c r="K414" s="315"/>
      <c r="L414" s="316"/>
      <c r="M414" s="315"/>
      <c r="N414" s="314"/>
      <c r="O414" s="316"/>
      <c r="P414" s="316"/>
    </row>
    <row r="415" spans="1:16" s="308" customFormat="1" ht="23.25" customHeight="1" x14ac:dyDescent="0.2">
      <c r="A415" s="314"/>
      <c r="B415" s="314"/>
      <c r="C415" s="315"/>
      <c r="D415" s="315"/>
      <c r="E415" s="315"/>
      <c r="F415" s="315"/>
      <c r="G415" s="316"/>
      <c r="H415" s="317"/>
      <c r="I415" s="317"/>
      <c r="J415" s="318"/>
      <c r="K415" s="315"/>
      <c r="L415" s="316"/>
      <c r="M415" s="315"/>
      <c r="N415" s="314"/>
      <c r="O415" s="316"/>
      <c r="P415" s="316"/>
    </row>
    <row r="416" spans="1:16" s="308" customFormat="1" ht="23.25" customHeight="1" x14ac:dyDescent="0.2">
      <c r="A416" s="314"/>
      <c r="B416" s="314"/>
      <c r="C416" s="315"/>
      <c r="D416" s="315"/>
      <c r="E416" s="315"/>
      <c r="F416" s="315"/>
      <c r="G416" s="316"/>
      <c r="H416" s="317"/>
      <c r="I416" s="317"/>
      <c r="J416" s="318"/>
      <c r="K416" s="315"/>
      <c r="L416" s="316"/>
      <c r="M416" s="315"/>
      <c r="N416" s="314"/>
      <c r="O416" s="316"/>
      <c r="P416" s="316"/>
    </row>
    <row r="417" spans="1:16" s="308" customFormat="1" ht="23.25" customHeight="1" x14ac:dyDescent="0.2">
      <c r="A417" s="314"/>
      <c r="B417" s="314"/>
      <c r="C417" s="315"/>
      <c r="D417" s="315"/>
      <c r="E417" s="315"/>
      <c r="F417" s="315"/>
      <c r="G417" s="316"/>
      <c r="H417" s="317"/>
      <c r="I417" s="317"/>
      <c r="J417" s="318"/>
      <c r="K417" s="315"/>
      <c r="L417" s="316"/>
      <c r="M417" s="315"/>
      <c r="N417" s="314"/>
      <c r="O417" s="316"/>
      <c r="P417" s="316"/>
    </row>
    <row r="418" spans="1:16" s="308" customFormat="1" ht="23.25" customHeight="1" x14ac:dyDescent="0.2">
      <c r="A418" s="314"/>
      <c r="B418" s="314"/>
      <c r="C418" s="315"/>
      <c r="D418" s="315"/>
      <c r="E418" s="315"/>
      <c r="F418" s="315"/>
      <c r="G418" s="316"/>
      <c r="H418" s="317"/>
      <c r="I418" s="317"/>
      <c r="J418" s="318"/>
      <c r="K418" s="315"/>
      <c r="L418" s="316"/>
      <c r="M418" s="315"/>
      <c r="N418" s="314"/>
      <c r="O418" s="316"/>
      <c r="P418" s="316"/>
    </row>
    <row r="419" spans="1:16" s="308" customFormat="1" ht="23.25" customHeight="1" x14ac:dyDescent="0.2">
      <c r="A419" s="314"/>
      <c r="B419" s="314"/>
      <c r="C419" s="315"/>
      <c r="D419" s="315"/>
      <c r="E419" s="315"/>
      <c r="F419" s="315"/>
      <c r="G419" s="316"/>
      <c r="H419" s="317"/>
      <c r="I419" s="317"/>
      <c r="J419" s="318"/>
      <c r="K419" s="315"/>
      <c r="L419" s="316"/>
      <c r="M419" s="315"/>
      <c r="N419" s="314"/>
      <c r="O419" s="316"/>
      <c r="P419" s="316"/>
    </row>
    <row r="420" spans="1:16" s="308" customFormat="1" ht="23.25" customHeight="1" x14ac:dyDescent="0.2">
      <c r="A420" s="314"/>
      <c r="B420" s="314"/>
      <c r="C420" s="315"/>
      <c r="D420" s="315"/>
      <c r="E420" s="315"/>
      <c r="F420" s="315"/>
      <c r="G420" s="316"/>
      <c r="H420" s="317"/>
      <c r="I420" s="317"/>
      <c r="J420" s="318"/>
      <c r="K420" s="315"/>
      <c r="L420" s="316"/>
      <c r="M420" s="315"/>
      <c r="N420" s="314"/>
      <c r="O420" s="316"/>
      <c r="P420" s="316"/>
    </row>
    <row r="421" spans="1:16" s="308" customFormat="1" ht="23.25" customHeight="1" x14ac:dyDescent="0.2">
      <c r="A421" s="314"/>
      <c r="B421" s="314"/>
      <c r="C421" s="315"/>
      <c r="D421" s="315"/>
      <c r="E421" s="315"/>
      <c r="F421" s="315"/>
      <c r="G421" s="316"/>
      <c r="H421" s="317"/>
      <c r="I421" s="317"/>
      <c r="J421" s="318"/>
      <c r="K421" s="315"/>
      <c r="L421" s="316"/>
      <c r="M421" s="315"/>
      <c r="N421" s="314"/>
      <c r="O421" s="316"/>
      <c r="P421" s="316"/>
    </row>
    <row r="422" spans="1:16" s="308" customFormat="1" ht="23.25" customHeight="1" x14ac:dyDescent="0.2">
      <c r="A422" s="314"/>
      <c r="B422" s="314"/>
      <c r="C422" s="315"/>
      <c r="D422" s="315"/>
      <c r="E422" s="315"/>
      <c r="F422" s="315"/>
      <c r="G422" s="316"/>
      <c r="H422" s="317"/>
      <c r="I422" s="317"/>
      <c r="J422" s="318"/>
      <c r="K422" s="315"/>
      <c r="L422" s="316"/>
      <c r="M422" s="315"/>
      <c r="N422" s="314"/>
      <c r="O422" s="316"/>
      <c r="P422" s="316"/>
    </row>
    <row r="423" spans="1:16" s="308" customFormat="1" ht="23.25" customHeight="1" x14ac:dyDescent="0.2">
      <c r="A423" s="314"/>
      <c r="B423" s="314"/>
      <c r="C423" s="315"/>
      <c r="D423" s="315"/>
      <c r="E423" s="315"/>
      <c r="F423" s="315"/>
      <c r="G423" s="316"/>
      <c r="H423" s="317"/>
      <c r="I423" s="317"/>
      <c r="J423" s="318"/>
      <c r="K423" s="315"/>
      <c r="L423" s="316"/>
      <c r="M423" s="315"/>
      <c r="N423" s="314"/>
      <c r="O423" s="316"/>
      <c r="P423" s="316"/>
    </row>
    <row r="424" spans="1:16" s="308" customFormat="1" ht="23.25" customHeight="1" x14ac:dyDescent="0.2">
      <c r="A424" s="314"/>
      <c r="B424" s="314"/>
      <c r="C424" s="315"/>
      <c r="D424" s="315"/>
      <c r="E424" s="315"/>
      <c r="F424" s="315"/>
      <c r="G424" s="316"/>
      <c r="H424" s="317"/>
      <c r="I424" s="317"/>
      <c r="J424" s="318"/>
      <c r="K424" s="315"/>
      <c r="L424" s="316"/>
      <c r="M424" s="315"/>
      <c r="N424" s="314"/>
      <c r="O424" s="316"/>
      <c r="P424" s="316"/>
    </row>
    <row r="425" spans="1:16" s="308" customFormat="1" ht="23.25" customHeight="1" x14ac:dyDescent="0.2">
      <c r="A425" s="314"/>
      <c r="B425" s="314"/>
      <c r="C425" s="315"/>
      <c r="D425" s="315"/>
      <c r="E425" s="315"/>
      <c r="F425" s="315"/>
      <c r="G425" s="316"/>
      <c r="H425" s="317"/>
      <c r="I425" s="317"/>
      <c r="J425" s="318"/>
      <c r="K425" s="315"/>
      <c r="L425" s="316"/>
      <c r="M425" s="315"/>
      <c r="N425" s="314"/>
      <c r="O425" s="316"/>
      <c r="P425" s="316"/>
    </row>
    <row r="426" spans="1:16" s="308" customFormat="1" ht="23.25" customHeight="1" x14ac:dyDescent="0.2">
      <c r="A426" s="314"/>
      <c r="B426" s="314"/>
      <c r="C426" s="315"/>
      <c r="D426" s="315"/>
      <c r="E426" s="315"/>
      <c r="F426" s="315"/>
      <c r="G426" s="316"/>
      <c r="H426" s="317"/>
      <c r="I426" s="317"/>
      <c r="J426" s="318"/>
      <c r="K426" s="315"/>
      <c r="L426" s="316"/>
      <c r="M426" s="315"/>
      <c r="N426" s="314"/>
      <c r="O426" s="316"/>
      <c r="P426" s="316"/>
    </row>
    <row r="427" spans="1:16" s="308" customFormat="1" ht="23.25" customHeight="1" x14ac:dyDescent="0.2">
      <c r="A427" s="314"/>
      <c r="B427" s="314"/>
      <c r="C427" s="315"/>
      <c r="D427" s="315"/>
      <c r="E427" s="315"/>
      <c r="F427" s="315"/>
      <c r="G427" s="316"/>
      <c r="H427" s="317"/>
      <c r="I427" s="317"/>
      <c r="J427" s="318"/>
      <c r="K427" s="315"/>
      <c r="L427" s="316"/>
      <c r="M427" s="315"/>
      <c r="N427" s="314"/>
      <c r="O427" s="316"/>
      <c r="P427" s="316"/>
    </row>
    <row r="428" spans="1:16" s="308" customFormat="1" ht="23.25" customHeight="1" x14ac:dyDescent="0.2">
      <c r="A428" s="314"/>
      <c r="B428" s="314"/>
      <c r="C428" s="315"/>
      <c r="D428" s="315"/>
      <c r="E428" s="315"/>
      <c r="F428" s="315"/>
      <c r="G428" s="316"/>
      <c r="H428" s="317"/>
      <c r="I428" s="317"/>
      <c r="J428" s="318"/>
      <c r="K428" s="315"/>
      <c r="L428" s="316"/>
      <c r="M428" s="315"/>
      <c r="N428" s="314"/>
      <c r="O428" s="316"/>
      <c r="P428" s="316"/>
    </row>
    <row r="429" spans="1:16" s="308" customFormat="1" ht="23.25" customHeight="1" x14ac:dyDescent="0.2">
      <c r="A429" s="314"/>
      <c r="B429" s="314"/>
      <c r="C429" s="315"/>
      <c r="D429" s="315"/>
      <c r="E429" s="315"/>
      <c r="F429" s="315"/>
      <c r="G429" s="316"/>
      <c r="H429" s="317"/>
      <c r="I429" s="317"/>
      <c r="J429" s="318"/>
      <c r="K429" s="315"/>
      <c r="L429" s="316"/>
      <c r="M429" s="315"/>
      <c r="N429" s="314"/>
      <c r="O429" s="316"/>
      <c r="P429" s="316"/>
    </row>
    <row r="430" spans="1:16" s="308" customFormat="1" ht="23.25" customHeight="1" x14ac:dyDescent="0.2">
      <c r="A430" s="314"/>
      <c r="B430" s="314"/>
      <c r="C430" s="315"/>
      <c r="D430" s="315"/>
      <c r="E430" s="315"/>
      <c r="F430" s="315"/>
      <c r="G430" s="316"/>
      <c r="H430" s="317"/>
      <c r="I430" s="317"/>
      <c r="J430" s="318"/>
      <c r="K430" s="315"/>
      <c r="L430" s="316"/>
      <c r="M430" s="315"/>
      <c r="N430" s="314"/>
      <c r="O430" s="316"/>
      <c r="P430" s="316"/>
    </row>
    <row r="431" spans="1:16" s="308" customFormat="1" ht="23.25" customHeight="1" x14ac:dyDescent="0.2">
      <c r="A431" s="314"/>
      <c r="B431" s="314"/>
      <c r="C431" s="315"/>
      <c r="D431" s="315"/>
      <c r="E431" s="315"/>
      <c r="F431" s="315"/>
      <c r="G431" s="316"/>
      <c r="H431" s="317"/>
      <c r="I431" s="317"/>
      <c r="J431" s="318"/>
      <c r="K431" s="315"/>
      <c r="L431" s="316"/>
      <c r="M431" s="315"/>
      <c r="N431" s="314"/>
      <c r="O431" s="316"/>
      <c r="P431" s="316"/>
    </row>
    <row r="432" spans="1:16" s="308" customFormat="1" ht="23.25" customHeight="1" x14ac:dyDescent="0.2">
      <c r="A432" s="314"/>
      <c r="B432" s="314"/>
      <c r="C432" s="315"/>
      <c r="D432" s="315"/>
      <c r="E432" s="315"/>
      <c r="F432" s="315"/>
      <c r="G432" s="316"/>
      <c r="H432" s="317"/>
      <c r="I432" s="317"/>
      <c r="J432" s="318"/>
      <c r="K432" s="315"/>
      <c r="L432" s="316"/>
      <c r="M432" s="315"/>
      <c r="N432" s="314"/>
      <c r="O432" s="316"/>
      <c r="P432" s="316"/>
    </row>
    <row r="433" spans="1:16" s="308" customFormat="1" ht="23.25" customHeight="1" x14ac:dyDescent="0.2">
      <c r="A433" s="314"/>
      <c r="B433" s="314"/>
      <c r="C433" s="315"/>
      <c r="D433" s="315"/>
      <c r="E433" s="315"/>
      <c r="F433" s="315"/>
      <c r="G433" s="316"/>
      <c r="H433" s="317"/>
      <c r="I433" s="317"/>
      <c r="J433" s="318"/>
      <c r="K433" s="315"/>
      <c r="L433" s="316"/>
      <c r="M433" s="315"/>
      <c r="N433" s="314"/>
      <c r="O433" s="316"/>
      <c r="P433" s="316"/>
    </row>
    <row r="434" spans="1:16" s="308" customFormat="1" ht="23.25" customHeight="1" x14ac:dyDescent="0.2">
      <c r="A434" s="314"/>
      <c r="B434" s="314"/>
      <c r="C434" s="315"/>
      <c r="D434" s="315"/>
      <c r="E434" s="315"/>
      <c r="F434" s="315"/>
      <c r="G434" s="316"/>
      <c r="H434" s="317"/>
      <c r="I434" s="317"/>
      <c r="J434" s="318"/>
      <c r="K434" s="315"/>
      <c r="L434" s="316"/>
      <c r="M434" s="315"/>
      <c r="N434" s="314"/>
      <c r="O434" s="316"/>
      <c r="P434" s="316"/>
    </row>
    <row r="435" spans="1:16" s="308" customFormat="1" ht="23.25" customHeight="1" x14ac:dyDescent="0.2">
      <c r="A435" s="314"/>
      <c r="B435" s="314"/>
      <c r="C435" s="315"/>
      <c r="D435" s="315"/>
      <c r="E435" s="315"/>
      <c r="F435" s="315"/>
      <c r="G435" s="316"/>
      <c r="H435" s="317"/>
      <c r="I435" s="317"/>
      <c r="J435" s="318"/>
      <c r="K435" s="315"/>
      <c r="L435" s="316"/>
      <c r="M435" s="315"/>
      <c r="N435" s="314"/>
      <c r="O435" s="316"/>
      <c r="P435" s="316"/>
    </row>
    <row r="436" spans="1:16" s="308" customFormat="1" ht="23.25" customHeight="1" x14ac:dyDescent="0.2">
      <c r="A436" s="314"/>
      <c r="B436" s="314"/>
      <c r="C436" s="315"/>
      <c r="D436" s="315"/>
      <c r="E436" s="315"/>
      <c r="F436" s="315"/>
      <c r="G436" s="316"/>
      <c r="H436" s="317"/>
      <c r="I436" s="317"/>
      <c r="J436" s="318"/>
      <c r="K436" s="315"/>
      <c r="L436" s="316"/>
      <c r="M436" s="315"/>
      <c r="N436" s="314"/>
      <c r="O436" s="316"/>
      <c r="P436" s="316"/>
    </row>
    <row r="437" spans="1:16" s="308" customFormat="1" ht="23.25" customHeight="1" x14ac:dyDescent="0.2">
      <c r="A437" s="314"/>
      <c r="B437" s="314"/>
      <c r="C437" s="315"/>
      <c r="D437" s="315"/>
      <c r="E437" s="315"/>
      <c r="F437" s="315"/>
      <c r="G437" s="316"/>
      <c r="H437" s="317"/>
      <c r="I437" s="317"/>
      <c r="J437" s="318"/>
      <c r="K437" s="315"/>
      <c r="L437" s="316"/>
      <c r="M437" s="315"/>
      <c r="N437" s="314"/>
      <c r="O437" s="316"/>
      <c r="P437" s="316"/>
    </row>
    <row r="438" spans="1:16" s="308" customFormat="1" ht="23.25" customHeight="1" x14ac:dyDescent="0.2">
      <c r="A438" s="314"/>
      <c r="B438" s="314"/>
      <c r="C438" s="315"/>
      <c r="D438" s="315"/>
      <c r="E438" s="315"/>
      <c r="F438" s="315"/>
      <c r="G438" s="316"/>
      <c r="H438" s="317"/>
      <c r="I438" s="317"/>
      <c r="J438" s="318"/>
      <c r="K438" s="315"/>
      <c r="L438" s="316"/>
      <c r="M438" s="315"/>
      <c r="N438" s="314"/>
      <c r="O438" s="316"/>
      <c r="P438" s="316"/>
    </row>
    <row r="439" spans="1:16" s="308" customFormat="1" ht="23.25" customHeight="1" x14ac:dyDescent="0.2">
      <c r="A439" s="314"/>
      <c r="B439" s="314"/>
      <c r="C439" s="315"/>
      <c r="D439" s="315"/>
      <c r="E439" s="315"/>
      <c r="F439" s="315"/>
      <c r="G439" s="316"/>
      <c r="H439" s="317"/>
      <c r="I439" s="317"/>
      <c r="J439" s="318"/>
      <c r="K439" s="315"/>
      <c r="L439" s="316"/>
      <c r="M439" s="315"/>
      <c r="N439" s="314"/>
      <c r="O439" s="316"/>
      <c r="P439" s="316"/>
    </row>
    <row r="440" spans="1:16" s="308" customFormat="1" ht="23.25" customHeight="1" x14ac:dyDescent="0.2">
      <c r="A440" s="314"/>
      <c r="B440" s="314"/>
      <c r="C440" s="315"/>
      <c r="D440" s="315"/>
      <c r="E440" s="315"/>
      <c r="F440" s="315"/>
      <c r="G440" s="316"/>
      <c r="H440" s="317"/>
      <c r="I440" s="317"/>
      <c r="J440" s="318"/>
      <c r="K440" s="315"/>
      <c r="L440" s="316"/>
      <c r="M440" s="315"/>
      <c r="N440" s="314"/>
      <c r="O440" s="316"/>
      <c r="P440" s="316"/>
    </row>
    <row r="441" spans="1:16" s="308" customFormat="1" ht="23.25" customHeight="1" x14ac:dyDescent="0.2">
      <c r="A441" s="314"/>
      <c r="B441" s="314"/>
      <c r="C441" s="315"/>
      <c r="D441" s="315"/>
      <c r="E441" s="315"/>
      <c r="F441" s="315"/>
      <c r="G441" s="316"/>
      <c r="H441" s="317"/>
      <c r="I441" s="317"/>
      <c r="J441" s="318"/>
      <c r="K441" s="315"/>
      <c r="L441" s="316"/>
      <c r="M441" s="315"/>
      <c r="N441" s="314"/>
      <c r="O441" s="316"/>
      <c r="P441" s="316"/>
    </row>
    <row r="442" spans="1:16" s="308" customFormat="1" ht="23.25" customHeight="1" x14ac:dyDescent="0.2">
      <c r="A442" s="314"/>
      <c r="B442" s="314"/>
      <c r="C442" s="315"/>
      <c r="D442" s="315"/>
      <c r="E442" s="315"/>
      <c r="F442" s="315"/>
      <c r="G442" s="316"/>
      <c r="H442" s="317"/>
      <c r="I442" s="317"/>
      <c r="J442" s="318"/>
      <c r="K442" s="315"/>
      <c r="L442" s="316"/>
      <c r="M442" s="315"/>
      <c r="N442" s="314"/>
      <c r="O442" s="316"/>
      <c r="P442" s="316"/>
    </row>
    <row r="443" spans="1:16" s="308" customFormat="1" ht="23.25" customHeight="1" x14ac:dyDescent="0.2">
      <c r="A443" s="314"/>
      <c r="B443" s="314"/>
      <c r="C443" s="315"/>
      <c r="D443" s="315"/>
      <c r="E443" s="315"/>
      <c r="F443" s="315"/>
      <c r="G443" s="316"/>
      <c r="H443" s="317"/>
      <c r="I443" s="317"/>
      <c r="J443" s="318"/>
      <c r="K443" s="315"/>
      <c r="L443" s="316"/>
      <c r="M443" s="315"/>
      <c r="N443" s="314"/>
      <c r="O443" s="316"/>
      <c r="P443" s="316"/>
    </row>
    <row r="444" spans="1:16" s="308" customFormat="1" ht="23.25" customHeight="1" x14ac:dyDescent="0.2">
      <c r="A444" s="314"/>
      <c r="B444" s="314"/>
      <c r="C444" s="315"/>
      <c r="D444" s="315"/>
      <c r="E444" s="315"/>
      <c r="F444" s="315"/>
      <c r="G444" s="316"/>
      <c r="H444" s="317"/>
      <c r="I444" s="317"/>
      <c r="J444" s="318"/>
      <c r="K444" s="315"/>
      <c r="L444" s="316"/>
      <c r="M444" s="315"/>
      <c r="N444" s="314"/>
      <c r="O444" s="316"/>
      <c r="P444" s="316"/>
    </row>
    <row r="445" spans="1:16" s="308" customFormat="1" ht="23.25" customHeight="1" x14ac:dyDescent="0.2">
      <c r="A445" s="314"/>
      <c r="B445" s="314"/>
      <c r="C445" s="315"/>
      <c r="D445" s="315"/>
      <c r="E445" s="315"/>
      <c r="F445" s="315"/>
      <c r="G445" s="316"/>
      <c r="H445" s="317"/>
      <c r="I445" s="317"/>
      <c r="J445" s="318"/>
      <c r="K445" s="315"/>
      <c r="L445" s="316"/>
      <c r="M445" s="315"/>
      <c r="N445" s="314"/>
      <c r="O445" s="316"/>
      <c r="P445" s="316"/>
    </row>
    <row r="446" spans="1:16" s="308" customFormat="1" ht="23.25" customHeight="1" x14ac:dyDescent="0.2">
      <c r="A446" s="314"/>
      <c r="B446" s="314"/>
      <c r="C446" s="315"/>
      <c r="D446" s="315"/>
      <c r="E446" s="315"/>
      <c r="F446" s="315"/>
      <c r="G446" s="316"/>
      <c r="H446" s="317"/>
      <c r="I446" s="317"/>
      <c r="J446" s="318"/>
      <c r="K446" s="315"/>
      <c r="L446" s="316"/>
      <c r="M446" s="315"/>
      <c r="N446" s="314"/>
      <c r="O446" s="316"/>
      <c r="P446" s="316"/>
    </row>
    <row r="447" spans="1:16" s="308" customFormat="1" ht="23.25" customHeight="1" x14ac:dyDescent="0.2">
      <c r="A447" s="314"/>
      <c r="B447" s="314"/>
      <c r="C447" s="315"/>
      <c r="D447" s="315"/>
      <c r="E447" s="315"/>
      <c r="F447" s="315"/>
      <c r="G447" s="316"/>
      <c r="H447" s="317"/>
      <c r="I447" s="317"/>
      <c r="J447" s="318"/>
      <c r="K447" s="315"/>
      <c r="L447" s="316"/>
      <c r="M447" s="315"/>
      <c r="N447" s="314"/>
      <c r="O447" s="316"/>
      <c r="P447" s="316"/>
    </row>
    <row r="448" spans="1:16" s="308" customFormat="1" ht="23.25" customHeight="1" x14ac:dyDescent="0.2">
      <c r="A448" s="314"/>
      <c r="B448" s="314"/>
      <c r="C448" s="315"/>
      <c r="D448" s="315"/>
      <c r="E448" s="315"/>
      <c r="F448" s="315"/>
      <c r="G448" s="316"/>
      <c r="H448" s="317"/>
      <c r="I448" s="317"/>
      <c r="J448" s="318"/>
      <c r="K448" s="315"/>
      <c r="L448" s="316"/>
      <c r="M448" s="315"/>
      <c r="N448" s="314"/>
      <c r="O448" s="316"/>
      <c r="P448" s="316"/>
    </row>
    <row r="449" spans="1:16" s="308" customFormat="1" ht="23.25" customHeight="1" x14ac:dyDescent="0.2">
      <c r="A449" s="314"/>
      <c r="B449" s="314"/>
      <c r="C449" s="315"/>
      <c r="D449" s="315"/>
      <c r="E449" s="315"/>
      <c r="F449" s="315"/>
      <c r="G449" s="316"/>
      <c r="H449" s="317"/>
      <c r="I449" s="317"/>
      <c r="J449" s="318"/>
      <c r="K449" s="315"/>
      <c r="L449" s="316"/>
      <c r="M449" s="315"/>
      <c r="N449" s="314"/>
      <c r="O449" s="316"/>
      <c r="P449" s="316"/>
    </row>
    <row r="450" spans="1:16" s="308" customFormat="1" ht="23.25" customHeight="1" x14ac:dyDescent="0.2">
      <c r="A450" s="314"/>
      <c r="B450" s="314"/>
      <c r="C450" s="315"/>
      <c r="D450" s="315"/>
      <c r="E450" s="315"/>
      <c r="F450" s="315"/>
      <c r="G450" s="316"/>
      <c r="H450" s="317"/>
      <c r="I450" s="317"/>
      <c r="J450" s="318"/>
      <c r="K450" s="315"/>
      <c r="L450" s="316"/>
      <c r="M450" s="315"/>
      <c r="N450" s="314"/>
      <c r="O450" s="316"/>
      <c r="P450" s="316"/>
    </row>
    <row r="451" spans="1:16" s="308" customFormat="1" ht="23.25" customHeight="1" x14ac:dyDescent="0.2">
      <c r="A451" s="314"/>
      <c r="B451" s="314"/>
      <c r="C451" s="315"/>
      <c r="D451" s="315"/>
      <c r="E451" s="315"/>
      <c r="F451" s="315"/>
      <c r="G451" s="316"/>
      <c r="H451" s="317"/>
      <c r="I451" s="317"/>
      <c r="J451" s="318"/>
      <c r="K451" s="315"/>
      <c r="L451" s="316"/>
      <c r="M451" s="315"/>
      <c r="N451" s="314"/>
      <c r="O451" s="316"/>
      <c r="P451" s="316"/>
    </row>
    <row r="452" spans="1:16" s="308" customFormat="1" ht="23.25" customHeight="1" x14ac:dyDescent="0.2">
      <c r="A452" s="314"/>
      <c r="B452" s="314"/>
      <c r="C452" s="315"/>
      <c r="D452" s="315"/>
      <c r="E452" s="315"/>
      <c r="F452" s="315"/>
      <c r="G452" s="316"/>
      <c r="H452" s="317"/>
      <c r="I452" s="317"/>
      <c r="J452" s="318"/>
      <c r="K452" s="315"/>
      <c r="L452" s="316"/>
      <c r="M452" s="315"/>
      <c r="N452" s="314"/>
      <c r="O452" s="316"/>
      <c r="P452" s="316"/>
    </row>
    <row r="477" spans="3:13" ht="18" customHeight="1" x14ac:dyDescent="0.2">
      <c r="C477" s="303"/>
      <c r="D477" s="303"/>
      <c r="E477" s="303"/>
      <c r="F477" s="303"/>
      <c r="H477" s="303"/>
      <c r="I477" s="303"/>
      <c r="J477" s="303"/>
      <c r="K477" s="303"/>
      <c r="M477" s="303"/>
    </row>
    <row r="478" spans="3:13" ht="18" customHeight="1" x14ac:dyDescent="0.2">
      <c r="C478" s="303"/>
      <c r="D478" s="303"/>
      <c r="E478" s="303"/>
      <c r="F478" s="303"/>
      <c r="H478" s="303"/>
      <c r="I478" s="303"/>
      <c r="J478" s="303"/>
      <c r="K478" s="303"/>
      <c r="M478" s="303"/>
    </row>
    <row r="479" spans="3:13" ht="18" customHeight="1" x14ac:dyDescent="0.2">
      <c r="C479" s="303"/>
      <c r="D479" s="303"/>
      <c r="E479" s="303"/>
      <c r="F479" s="303"/>
      <c r="H479" s="303"/>
      <c r="I479" s="303"/>
      <c r="J479" s="303"/>
      <c r="K479" s="303"/>
      <c r="M479" s="303"/>
    </row>
    <row r="480" spans="3:13" ht="18" customHeight="1" x14ac:dyDescent="0.2">
      <c r="C480" s="303"/>
      <c r="D480" s="303"/>
      <c r="E480" s="303"/>
      <c r="F480" s="303"/>
      <c r="H480" s="303"/>
      <c r="I480" s="303"/>
      <c r="J480" s="303"/>
      <c r="K480" s="303"/>
      <c r="M480" s="303"/>
    </row>
    <row r="481" spans="3:13" ht="18" customHeight="1" x14ac:dyDescent="0.2">
      <c r="C481" s="303"/>
      <c r="D481" s="303"/>
      <c r="E481" s="303"/>
      <c r="F481" s="303"/>
      <c r="H481" s="303"/>
      <c r="I481" s="303"/>
      <c r="J481" s="303"/>
      <c r="K481" s="303"/>
      <c r="M481" s="303"/>
    </row>
    <row r="482" spans="3:13" ht="18" customHeight="1" x14ac:dyDescent="0.2">
      <c r="C482" s="303"/>
      <c r="D482" s="303"/>
      <c r="E482" s="303"/>
      <c r="F482" s="303"/>
      <c r="H482" s="303"/>
      <c r="I482" s="303"/>
      <c r="J482" s="303"/>
      <c r="K482" s="303"/>
      <c r="M482" s="303"/>
    </row>
    <row r="483" spans="3:13" ht="18" customHeight="1" x14ac:dyDescent="0.2">
      <c r="C483" s="303"/>
      <c r="D483" s="303"/>
      <c r="E483" s="303"/>
      <c r="F483" s="303"/>
      <c r="H483" s="303"/>
      <c r="I483" s="303"/>
      <c r="J483" s="303"/>
      <c r="K483" s="303"/>
      <c r="M483" s="303"/>
    </row>
    <row r="484" spans="3:13" ht="18" customHeight="1" x14ac:dyDescent="0.2">
      <c r="C484" s="303"/>
      <c r="D484" s="303"/>
      <c r="E484" s="303"/>
      <c r="F484" s="303"/>
      <c r="H484" s="303"/>
      <c r="I484" s="303"/>
      <c r="J484" s="303"/>
      <c r="K484" s="303"/>
      <c r="M484" s="303"/>
    </row>
    <row r="485" spans="3:13" ht="18" customHeight="1" x14ac:dyDescent="0.2">
      <c r="C485" s="303"/>
      <c r="D485" s="303"/>
      <c r="E485" s="303"/>
      <c r="F485" s="303"/>
      <c r="H485" s="303"/>
      <c r="I485" s="303"/>
      <c r="J485" s="303"/>
      <c r="K485" s="303"/>
      <c r="M485" s="303"/>
    </row>
    <row r="486" spans="3:13" ht="18" customHeight="1" x14ac:dyDescent="0.2">
      <c r="C486" s="303"/>
      <c r="D486" s="303"/>
      <c r="E486" s="303"/>
      <c r="F486" s="303"/>
      <c r="H486" s="303"/>
      <c r="I486" s="303"/>
      <c r="J486" s="303"/>
      <c r="K486" s="303"/>
      <c r="M486" s="303"/>
    </row>
    <row r="487" spans="3:13" ht="18" customHeight="1" x14ac:dyDescent="0.2">
      <c r="C487" s="303"/>
      <c r="D487" s="303"/>
      <c r="E487" s="303"/>
      <c r="F487" s="303"/>
      <c r="H487" s="303"/>
      <c r="I487" s="303"/>
      <c r="J487" s="303"/>
      <c r="K487" s="303"/>
      <c r="M487" s="303"/>
    </row>
    <row r="488" spans="3:13" ht="18" customHeight="1" x14ac:dyDescent="0.2">
      <c r="C488" s="303"/>
      <c r="D488" s="303"/>
      <c r="E488" s="303"/>
      <c r="F488" s="303"/>
      <c r="H488" s="303"/>
      <c r="I488" s="303"/>
      <c r="J488" s="303"/>
      <c r="K488" s="303"/>
      <c r="M488" s="303"/>
    </row>
    <row r="489" spans="3:13" ht="18" customHeight="1" x14ac:dyDescent="0.2">
      <c r="C489" s="303"/>
      <c r="D489" s="303"/>
      <c r="E489" s="303"/>
      <c r="F489" s="303"/>
      <c r="H489" s="303"/>
      <c r="I489" s="303"/>
      <c r="J489" s="303"/>
      <c r="K489" s="303"/>
      <c r="M489" s="303"/>
    </row>
    <row r="490" spans="3:13" ht="18" customHeight="1" x14ac:dyDescent="0.2">
      <c r="C490" s="303"/>
      <c r="D490" s="303"/>
      <c r="E490" s="303"/>
      <c r="F490" s="303"/>
      <c r="H490" s="303"/>
      <c r="I490" s="303"/>
      <c r="J490" s="303"/>
      <c r="K490" s="303"/>
      <c r="M490" s="303"/>
    </row>
    <row r="491" spans="3:13" ht="18" customHeight="1" x14ac:dyDescent="0.2">
      <c r="C491" s="303"/>
      <c r="D491" s="303"/>
      <c r="E491" s="303"/>
      <c r="F491" s="303"/>
      <c r="H491" s="303"/>
      <c r="I491" s="303"/>
      <c r="J491" s="303"/>
      <c r="K491" s="303"/>
      <c r="M491" s="303"/>
    </row>
    <row r="492" spans="3:13" ht="18" customHeight="1" x14ac:dyDescent="0.2">
      <c r="C492" s="303"/>
      <c r="D492" s="303"/>
      <c r="E492" s="303"/>
      <c r="F492" s="303"/>
      <c r="H492" s="303"/>
      <c r="I492" s="303"/>
      <c r="J492" s="303"/>
      <c r="K492" s="303"/>
      <c r="M492" s="303"/>
    </row>
    <row r="493" spans="3:13" ht="18" customHeight="1" x14ac:dyDescent="0.2">
      <c r="C493" s="303"/>
      <c r="D493" s="303"/>
      <c r="E493" s="303"/>
      <c r="F493" s="303"/>
      <c r="H493" s="303"/>
      <c r="I493" s="303"/>
      <c r="J493" s="303"/>
      <c r="K493" s="303"/>
      <c r="M493" s="303"/>
    </row>
    <row r="494" spans="3:13" ht="18" customHeight="1" x14ac:dyDescent="0.2">
      <c r="C494" s="303"/>
      <c r="D494" s="303"/>
      <c r="E494" s="303"/>
      <c r="F494" s="303"/>
      <c r="H494" s="303"/>
      <c r="I494" s="303"/>
      <c r="J494" s="303"/>
      <c r="K494" s="303"/>
      <c r="M494" s="303"/>
    </row>
    <row r="495" spans="3:13" ht="18" customHeight="1" x14ac:dyDescent="0.2">
      <c r="C495" s="303"/>
      <c r="D495" s="303"/>
      <c r="E495" s="303"/>
      <c r="F495" s="303"/>
      <c r="H495" s="303"/>
      <c r="I495" s="303"/>
      <c r="J495" s="303"/>
      <c r="K495" s="303"/>
      <c r="M495" s="303"/>
    </row>
    <row r="496" spans="3:13" ht="18" customHeight="1" x14ac:dyDescent="0.2">
      <c r="C496" s="303"/>
      <c r="D496" s="303"/>
      <c r="E496" s="303"/>
      <c r="F496" s="303"/>
      <c r="H496" s="303"/>
      <c r="I496" s="303"/>
      <c r="J496" s="303"/>
      <c r="K496" s="303"/>
      <c r="M496" s="303"/>
    </row>
    <row r="497" spans="3:13" ht="18" customHeight="1" x14ac:dyDescent="0.2">
      <c r="C497" s="303"/>
      <c r="D497" s="303"/>
      <c r="E497" s="303"/>
      <c r="F497" s="303"/>
      <c r="H497" s="303"/>
      <c r="I497" s="303"/>
      <c r="J497" s="303"/>
      <c r="K497" s="303"/>
      <c r="M497" s="303"/>
    </row>
    <row r="498" spans="3:13" ht="18" customHeight="1" x14ac:dyDescent="0.2">
      <c r="C498" s="303"/>
      <c r="D498" s="303"/>
      <c r="E498" s="303"/>
      <c r="F498" s="303"/>
      <c r="H498" s="303"/>
      <c r="I498" s="303"/>
      <c r="J498" s="303"/>
      <c r="K498" s="303"/>
      <c r="M498" s="303"/>
    </row>
    <row r="499" spans="3:13" ht="18" customHeight="1" x14ac:dyDescent="0.2">
      <c r="C499" s="303"/>
      <c r="D499" s="303"/>
      <c r="E499" s="303"/>
      <c r="F499" s="303"/>
      <c r="H499" s="303"/>
      <c r="I499" s="303"/>
      <c r="J499" s="303"/>
      <c r="K499" s="303"/>
      <c r="M499" s="303"/>
    </row>
    <row r="500" spans="3:13" ht="18" customHeight="1" x14ac:dyDescent="0.2">
      <c r="C500" s="303"/>
      <c r="D500" s="303"/>
      <c r="E500" s="303"/>
      <c r="F500" s="303"/>
      <c r="H500" s="303"/>
      <c r="I500" s="303"/>
      <c r="J500" s="303"/>
      <c r="K500" s="303"/>
      <c r="M500" s="303"/>
    </row>
    <row r="501" spans="3:13" ht="18" customHeight="1" x14ac:dyDescent="0.2">
      <c r="C501" s="303"/>
      <c r="D501" s="303"/>
      <c r="E501" s="303"/>
      <c r="F501" s="303"/>
      <c r="H501" s="303"/>
      <c r="I501" s="303"/>
      <c r="J501" s="303"/>
      <c r="K501" s="303"/>
      <c r="M501" s="303"/>
    </row>
  </sheetData>
  <autoFilter ref="A1:Q96" xr:uid="{FDF01791-10B3-493D-88B8-1B6901D86BB7}"/>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89B4-20E8-4669-9C09-32BAE2668325}">
  <dimension ref="A1:G4"/>
  <sheetViews>
    <sheetView zoomScale="70" zoomScaleNormal="70" workbookViewId="0">
      <selection activeCell="G4" sqref="G4"/>
    </sheetView>
  </sheetViews>
  <sheetFormatPr defaultRowHeight="15" x14ac:dyDescent="0.2"/>
  <cols>
    <col min="1" max="1" width="9.21875" customWidth="1"/>
    <col min="2" max="2" width="12.6640625" customWidth="1"/>
    <col min="3" max="3" width="10.33203125" customWidth="1"/>
    <col min="4" max="4" width="9.6640625" customWidth="1"/>
    <col min="6" max="6" width="43.21875" bestFit="1" customWidth="1"/>
    <col min="7" max="7" width="34.88671875" customWidth="1"/>
  </cols>
  <sheetData>
    <row r="1" spans="1:7" x14ac:dyDescent="0.2">
      <c r="A1" s="235" t="s">
        <v>545</v>
      </c>
      <c r="B1" s="235" t="s">
        <v>546</v>
      </c>
      <c r="C1" s="235" t="s">
        <v>547</v>
      </c>
      <c r="D1" s="235" t="s">
        <v>548</v>
      </c>
      <c r="E1" s="235" t="s">
        <v>7</v>
      </c>
      <c r="F1" s="235" t="s">
        <v>549</v>
      </c>
      <c r="G1" s="235" t="s">
        <v>550</v>
      </c>
    </row>
    <row r="2" spans="1:7" ht="60" x14ac:dyDescent="0.2">
      <c r="A2" s="236" t="s">
        <v>551</v>
      </c>
      <c r="B2" s="236" t="s">
        <v>552</v>
      </c>
      <c r="C2" s="236" t="s">
        <v>553</v>
      </c>
      <c r="D2" s="236" t="s">
        <v>247</v>
      </c>
      <c r="E2" s="237" t="s">
        <v>554</v>
      </c>
      <c r="F2" s="236" t="s">
        <v>555</v>
      </c>
      <c r="G2" s="236" t="s">
        <v>556</v>
      </c>
    </row>
    <row r="3" spans="1:7" ht="150" x14ac:dyDescent="0.2">
      <c r="A3" s="236" t="s">
        <v>557</v>
      </c>
      <c r="B3" s="236" t="s">
        <v>552</v>
      </c>
      <c r="C3" s="236" t="s">
        <v>558</v>
      </c>
      <c r="D3" s="236" t="s">
        <v>559</v>
      </c>
      <c r="E3" s="237" t="s">
        <v>554</v>
      </c>
      <c r="F3" s="236" t="s">
        <v>560</v>
      </c>
      <c r="G3" s="236" t="s">
        <v>561</v>
      </c>
    </row>
    <row r="4" spans="1:7" ht="360" x14ac:dyDescent="0.2">
      <c r="A4" s="236" t="s">
        <v>562</v>
      </c>
      <c r="B4" s="236" t="s">
        <v>552</v>
      </c>
      <c r="C4" s="236" t="s">
        <v>47</v>
      </c>
      <c r="D4" s="236" t="s">
        <v>563</v>
      </c>
      <c r="E4" s="237" t="s">
        <v>554</v>
      </c>
      <c r="F4" s="236" t="s">
        <v>564</v>
      </c>
      <c r="G4" s="176" t="s">
        <v>565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181A-E374-4FCB-A601-EA42B20EC38F}">
  <dimension ref="A1:G4"/>
  <sheetViews>
    <sheetView workbookViewId="0">
      <selection activeCell="G4" sqref="G4"/>
    </sheetView>
  </sheetViews>
  <sheetFormatPr defaultRowHeight="15" x14ac:dyDescent="0.2"/>
  <cols>
    <col min="1" max="1" width="6.109375" bestFit="1" customWidth="1"/>
    <col min="2" max="2" width="12.6640625" customWidth="1"/>
    <col min="3" max="3" width="10.33203125" customWidth="1"/>
    <col min="4" max="4" width="9.6640625" customWidth="1"/>
    <col min="6" max="6" width="63" customWidth="1"/>
    <col min="7" max="7" width="59" customWidth="1"/>
  </cols>
  <sheetData>
    <row r="1" spans="1:7" ht="25.5" x14ac:dyDescent="0.2">
      <c r="A1" s="235" t="s">
        <v>545</v>
      </c>
      <c r="B1" s="235" t="s">
        <v>546</v>
      </c>
      <c r="C1" s="235" t="s">
        <v>547</v>
      </c>
      <c r="D1" s="235" t="s">
        <v>548</v>
      </c>
      <c r="E1" s="235" t="s">
        <v>7</v>
      </c>
      <c r="F1" s="235" t="s">
        <v>549</v>
      </c>
      <c r="G1" s="235" t="s">
        <v>550</v>
      </c>
    </row>
    <row r="2" spans="1:7" ht="60" x14ac:dyDescent="0.2">
      <c r="A2" s="236" t="s">
        <v>551</v>
      </c>
      <c r="B2" s="236" t="s">
        <v>552</v>
      </c>
      <c r="C2" s="236" t="s">
        <v>553</v>
      </c>
      <c r="D2" s="236" t="s">
        <v>247</v>
      </c>
      <c r="E2" s="237" t="s">
        <v>554</v>
      </c>
      <c r="F2" s="236" t="s">
        <v>555</v>
      </c>
      <c r="G2" s="236" t="s">
        <v>556</v>
      </c>
    </row>
    <row r="3" spans="1:7" ht="120.95" customHeight="1" x14ac:dyDescent="0.2">
      <c r="A3" s="236" t="s">
        <v>557</v>
      </c>
      <c r="B3" s="236" t="s">
        <v>552</v>
      </c>
      <c r="C3" s="236" t="s">
        <v>558</v>
      </c>
      <c r="D3" s="236" t="s">
        <v>559</v>
      </c>
      <c r="E3" s="237" t="s">
        <v>554</v>
      </c>
      <c r="F3" s="236" t="s">
        <v>560</v>
      </c>
      <c r="G3" s="236" t="s">
        <v>561</v>
      </c>
    </row>
    <row r="4" spans="1:7" ht="226.9" customHeight="1" x14ac:dyDescent="0.2">
      <c r="A4" s="236" t="s">
        <v>562</v>
      </c>
      <c r="B4" s="236" t="s">
        <v>552</v>
      </c>
      <c r="C4" s="236" t="s">
        <v>47</v>
      </c>
      <c r="D4" s="236" t="s">
        <v>563</v>
      </c>
      <c r="E4" s="237" t="s">
        <v>554</v>
      </c>
      <c r="F4" s="236" t="s">
        <v>564</v>
      </c>
      <c r="G4" s="176" t="s">
        <v>565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BE55-7632-4CE4-A8B4-9A9F003C7CF5}">
  <dimension ref="A1:G31"/>
  <sheetViews>
    <sheetView showGridLines="0" topLeftCell="A26" workbookViewId="0">
      <selection activeCell="B31" sqref="B31:G31"/>
    </sheetView>
  </sheetViews>
  <sheetFormatPr defaultRowHeight="15" x14ac:dyDescent="0.2"/>
  <cols>
    <col min="1" max="1" width="9.21875" customWidth="1"/>
    <col min="2" max="2" width="6.5546875" bestFit="1" customWidth="1"/>
    <col min="3" max="3" width="26" customWidth="1"/>
    <col min="4" max="4" width="11.44140625" customWidth="1"/>
    <col min="5" max="5" width="11.21875" customWidth="1"/>
  </cols>
  <sheetData>
    <row r="1" spans="1:5" x14ac:dyDescent="0.2">
      <c r="A1" t="s">
        <v>465</v>
      </c>
    </row>
    <row r="2" spans="1:5" ht="17.649999999999999" customHeight="1" x14ac:dyDescent="0.2">
      <c r="A2" s="193" t="s">
        <v>434</v>
      </c>
    </row>
    <row r="3" spans="1:5" x14ac:dyDescent="0.2">
      <c r="A3" s="193" t="s">
        <v>435</v>
      </c>
    </row>
    <row r="4" spans="1:5" x14ac:dyDescent="0.2">
      <c r="A4" s="193"/>
    </row>
    <row r="5" spans="1:5" x14ac:dyDescent="0.2">
      <c r="A5" s="193" t="s">
        <v>436</v>
      </c>
    </row>
    <row r="6" spans="1:5" x14ac:dyDescent="0.2">
      <c r="A6" s="193"/>
    </row>
    <row r="7" spans="1:5" x14ac:dyDescent="0.2">
      <c r="A7" s="193" t="s">
        <v>437</v>
      </c>
    </row>
    <row r="8" spans="1:5" x14ac:dyDescent="0.2">
      <c r="A8" s="186" t="s">
        <v>438</v>
      </c>
    </row>
    <row r="9" spans="1:5" x14ac:dyDescent="0.2">
      <c r="A9" s="186" t="s">
        <v>439</v>
      </c>
    </row>
    <row r="10" spans="1:5" ht="15.75" thickBot="1" x14ac:dyDescent="0.25">
      <c r="A10" s="186" t="s">
        <v>440</v>
      </c>
    </row>
    <row r="11" spans="1:5" ht="45.75" thickBot="1" x14ac:dyDescent="0.25">
      <c r="A11" s="187" t="s">
        <v>441</v>
      </c>
      <c r="B11" s="188" t="s">
        <v>76</v>
      </c>
      <c r="C11" s="188" t="s">
        <v>442</v>
      </c>
      <c r="D11" s="189" t="s">
        <v>443</v>
      </c>
      <c r="E11" s="189" t="s">
        <v>444</v>
      </c>
    </row>
    <row r="12" spans="1:5" ht="15.75" thickBot="1" x14ac:dyDescent="0.25">
      <c r="A12" s="190">
        <v>1</v>
      </c>
      <c r="B12" s="191">
        <v>43803</v>
      </c>
      <c r="C12" s="194" t="s">
        <v>445</v>
      </c>
      <c r="D12" s="192">
        <v>66.400000000000006</v>
      </c>
      <c r="E12" s="192">
        <v>68.400000000000006</v>
      </c>
    </row>
    <row r="13" spans="1:5" ht="15.75" thickBot="1" x14ac:dyDescent="0.25">
      <c r="A13" s="190">
        <v>2</v>
      </c>
      <c r="B13" s="191">
        <v>43803</v>
      </c>
      <c r="C13" s="194" t="s">
        <v>446</v>
      </c>
      <c r="D13" s="192">
        <v>62</v>
      </c>
      <c r="E13" s="192">
        <v>64.599999999999994</v>
      </c>
    </row>
    <row r="14" spans="1:5" ht="15.75" thickBot="1" x14ac:dyDescent="0.25">
      <c r="A14" s="190">
        <v>3</v>
      </c>
      <c r="B14" s="191">
        <v>43803</v>
      </c>
      <c r="C14" s="194" t="s">
        <v>447</v>
      </c>
      <c r="D14" s="192">
        <v>62.6</v>
      </c>
      <c r="E14" s="192">
        <v>65.2</v>
      </c>
    </row>
    <row r="15" spans="1:5" ht="15.75" thickBot="1" x14ac:dyDescent="0.25">
      <c r="A15" s="190">
        <v>4</v>
      </c>
      <c r="B15" s="191">
        <v>43803</v>
      </c>
      <c r="C15" s="194" t="s">
        <v>448</v>
      </c>
      <c r="D15" s="192">
        <v>61.4</v>
      </c>
      <c r="E15" s="192">
        <v>63.1</v>
      </c>
    </row>
    <row r="16" spans="1:5" ht="15.75" thickBot="1" x14ac:dyDescent="0.25">
      <c r="A16" s="190">
        <v>5</v>
      </c>
      <c r="B16" s="191">
        <v>43803</v>
      </c>
      <c r="C16" s="194" t="s">
        <v>449</v>
      </c>
      <c r="D16" s="192">
        <v>68.400000000000006</v>
      </c>
      <c r="E16" s="192">
        <v>70</v>
      </c>
    </row>
    <row r="17" spans="1:7" ht="15.75" thickBot="1" x14ac:dyDescent="0.25">
      <c r="A17" s="190">
        <v>6</v>
      </c>
      <c r="B17" s="191">
        <v>43803</v>
      </c>
      <c r="C17" s="194" t="s">
        <v>450</v>
      </c>
      <c r="D17" s="192">
        <v>68.2</v>
      </c>
      <c r="E17" s="192">
        <v>69.5</v>
      </c>
    </row>
    <row r="18" spans="1:7" ht="15.75" thickBot="1" x14ac:dyDescent="0.25">
      <c r="A18" s="190">
        <v>7</v>
      </c>
      <c r="B18" s="191">
        <v>43803</v>
      </c>
      <c r="C18" s="194" t="s">
        <v>451</v>
      </c>
      <c r="D18" s="192">
        <v>65.099999999999994</v>
      </c>
      <c r="E18" s="192">
        <v>67.599999999999994</v>
      </c>
    </row>
    <row r="19" spans="1:7" ht="15.75" thickBot="1" x14ac:dyDescent="0.25">
      <c r="A19" s="190">
        <v>8</v>
      </c>
      <c r="B19" s="191">
        <v>43803</v>
      </c>
      <c r="C19" s="194" t="s">
        <v>452</v>
      </c>
      <c r="D19" s="192">
        <v>61.8</v>
      </c>
      <c r="E19" s="192">
        <v>62.5</v>
      </c>
    </row>
    <row r="20" spans="1:7" ht="15.75" thickBot="1" x14ac:dyDescent="0.25">
      <c r="A20" s="190">
        <v>9</v>
      </c>
      <c r="B20" s="191">
        <v>43803</v>
      </c>
      <c r="C20" s="194" t="s">
        <v>453</v>
      </c>
      <c r="D20" s="192">
        <v>61.7</v>
      </c>
      <c r="E20" s="192">
        <v>62.3</v>
      </c>
    </row>
    <row r="21" spans="1:7" ht="15.75" thickBot="1" x14ac:dyDescent="0.25">
      <c r="A21" s="190">
        <v>10</v>
      </c>
      <c r="B21" s="191">
        <v>43803</v>
      </c>
      <c r="C21" s="194" t="s">
        <v>454</v>
      </c>
      <c r="D21" s="192">
        <v>64</v>
      </c>
      <c r="E21" s="192">
        <v>64.7</v>
      </c>
    </row>
    <row r="22" spans="1:7" ht="15.75" thickBot="1" x14ac:dyDescent="0.25">
      <c r="A22" s="190">
        <v>11</v>
      </c>
      <c r="B22" s="191">
        <v>43803</v>
      </c>
      <c r="C22" s="194" t="s">
        <v>455</v>
      </c>
      <c r="D22" s="192">
        <v>67.400000000000006</v>
      </c>
      <c r="E22" s="192">
        <v>70.8</v>
      </c>
    </row>
    <row r="23" spans="1:7" ht="30.75" thickBot="1" x14ac:dyDescent="0.25">
      <c r="A23" s="190">
        <v>12</v>
      </c>
      <c r="B23" s="191">
        <v>43803</v>
      </c>
      <c r="C23" s="194" t="s">
        <v>456</v>
      </c>
      <c r="D23" s="192">
        <v>62.8</v>
      </c>
      <c r="E23" s="192">
        <v>64.5</v>
      </c>
    </row>
    <row r="24" spans="1:7" ht="15.75" thickBot="1" x14ac:dyDescent="0.25">
      <c r="A24" s="190">
        <v>13</v>
      </c>
      <c r="B24" s="191">
        <v>43803</v>
      </c>
      <c r="C24" s="194" t="s">
        <v>457</v>
      </c>
      <c r="D24" s="192">
        <v>66.8</v>
      </c>
      <c r="E24" s="192">
        <v>67.7</v>
      </c>
    </row>
    <row r="25" spans="1:7" ht="30.75" thickBot="1" x14ac:dyDescent="0.25">
      <c r="A25" s="190">
        <v>14</v>
      </c>
      <c r="B25" s="191">
        <v>43803</v>
      </c>
      <c r="C25" s="194" t="s">
        <v>458</v>
      </c>
      <c r="D25" s="192">
        <v>69.3</v>
      </c>
      <c r="E25" s="192">
        <v>70</v>
      </c>
    </row>
    <row r="26" spans="1:7" ht="30.75" thickBot="1" x14ac:dyDescent="0.25">
      <c r="A26" s="190">
        <v>15</v>
      </c>
      <c r="B26" s="191">
        <v>43803</v>
      </c>
      <c r="C26" s="194" t="s">
        <v>459</v>
      </c>
      <c r="D26" s="192">
        <v>68.099999999999994</v>
      </c>
      <c r="E26" s="192">
        <v>69.400000000000006</v>
      </c>
    </row>
    <row r="27" spans="1:7" ht="30.75" thickBot="1" x14ac:dyDescent="0.25">
      <c r="A27" s="190">
        <v>16</v>
      </c>
      <c r="B27" s="191">
        <v>43803</v>
      </c>
      <c r="C27" s="194" t="s">
        <v>460</v>
      </c>
      <c r="D27" s="192">
        <v>67.900000000000006</v>
      </c>
      <c r="E27" s="192">
        <v>69.5</v>
      </c>
    </row>
    <row r="28" spans="1:7" ht="15.75" thickBot="1" x14ac:dyDescent="0.25">
      <c r="A28" s="190">
        <v>17</v>
      </c>
      <c r="B28" s="191">
        <v>43803</v>
      </c>
      <c r="C28" s="194" t="s">
        <v>461</v>
      </c>
      <c r="D28" s="192">
        <v>66.8</v>
      </c>
      <c r="E28" s="192">
        <v>68.2</v>
      </c>
    </row>
    <row r="29" spans="1:7" ht="15.75" thickBot="1" x14ac:dyDescent="0.25">
      <c r="A29" s="190">
        <v>18</v>
      </c>
      <c r="B29" s="191">
        <v>43803</v>
      </c>
      <c r="C29" s="194" t="s">
        <v>462</v>
      </c>
      <c r="D29" s="192">
        <v>63.7</v>
      </c>
      <c r="E29" s="192">
        <v>64.2</v>
      </c>
    </row>
    <row r="31" spans="1:7" s="198" customFormat="1" ht="31.9" customHeight="1" x14ac:dyDescent="0.2">
      <c r="A31" s="197">
        <v>43808</v>
      </c>
      <c r="B31" s="514" t="s">
        <v>482</v>
      </c>
      <c r="C31" s="515"/>
      <c r="D31" s="515"/>
      <c r="E31" s="515"/>
      <c r="F31" s="515"/>
      <c r="G31" s="515"/>
    </row>
  </sheetData>
  <mergeCells count="1">
    <mergeCell ref="B31:G3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7846-50B8-4239-9977-DA8888971E07}">
  <dimension ref="A1:F52"/>
  <sheetViews>
    <sheetView workbookViewId="0">
      <selection activeCell="B4" sqref="B4"/>
    </sheetView>
  </sheetViews>
  <sheetFormatPr defaultColWidth="8.77734375" defaultRowHeight="18" x14ac:dyDescent="0.25"/>
  <cols>
    <col min="1" max="1" width="4.88671875" style="182" bestFit="1" customWidth="1"/>
    <col min="2" max="2" width="16.44140625" style="177" customWidth="1"/>
    <col min="3" max="3" width="12.77734375" style="177" bestFit="1" customWidth="1"/>
    <col min="4" max="4" width="11.33203125" style="177" customWidth="1"/>
    <col min="5" max="5" width="12.77734375" style="177" customWidth="1"/>
    <col min="6" max="6" width="18" style="177" customWidth="1"/>
    <col min="7" max="16384" width="8.77734375" style="177"/>
  </cols>
  <sheetData>
    <row r="1" spans="1:6" ht="38.85" customHeight="1" x14ac:dyDescent="0.25">
      <c r="A1" s="516" t="s">
        <v>393</v>
      </c>
      <c r="B1" s="516"/>
      <c r="C1" s="516"/>
      <c r="D1" s="516"/>
      <c r="E1" s="516"/>
      <c r="F1" s="516"/>
    </row>
    <row r="2" spans="1:6" s="180" customFormat="1" x14ac:dyDescent="0.25">
      <c r="A2" s="178" t="s">
        <v>386</v>
      </c>
      <c r="B2" s="179" t="s">
        <v>387</v>
      </c>
      <c r="C2" s="179" t="s">
        <v>388</v>
      </c>
      <c r="D2" s="179" t="s">
        <v>389</v>
      </c>
      <c r="E2" s="179" t="s">
        <v>390</v>
      </c>
      <c r="F2" s="179" t="s">
        <v>29</v>
      </c>
    </row>
    <row r="3" spans="1:6" x14ac:dyDescent="0.25">
      <c r="A3" s="178">
        <v>1</v>
      </c>
      <c r="B3" s="181"/>
      <c r="C3" s="181"/>
      <c r="D3" s="181"/>
      <c r="E3" s="181"/>
      <c r="F3" s="181"/>
    </row>
    <row r="4" spans="1:6" x14ac:dyDescent="0.25">
      <c r="A4" s="178">
        <v>2</v>
      </c>
      <c r="B4" s="181"/>
      <c r="C4" s="181"/>
      <c r="D4" s="181"/>
      <c r="E4" s="181"/>
      <c r="F4" s="181"/>
    </row>
    <row r="5" spans="1:6" x14ac:dyDescent="0.25">
      <c r="A5" s="178">
        <v>3</v>
      </c>
      <c r="B5" s="181"/>
      <c r="C5" s="181"/>
      <c r="D5" s="181"/>
      <c r="E5" s="181"/>
      <c r="F5" s="181"/>
    </row>
    <row r="6" spans="1:6" x14ac:dyDescent="0.25">
      <c r="A6" s="178">
        <v>4</v>
      </c>
      <c r="B6" s="181"/>
      <c r="C6" s="181"/>
      <c r="D6" s="181"/>
      <c r="E6" s="181"/>
      <c r="F6" s="181"/>
    </row>
    <row r="7" spans="1:6" x14ac:dyDescent="0.25">
      <c r="A7" s="178">
        <v>5</v>
      </c>
      <c r="B7" s="181"/>
      <c r="C7" s="181"/>
      <c r="D7" s="181"/>
      <c r="E7" s="181"/>
      <c r="F7" s="181"/>
    </row>
    <row r="8" spans="1:6" x14ac:dyDescent="0.25">
      <c r="A8" s="178">
        <v>6</v>
      </c>
      <c r="B8" s="181"/>
      <c r="C8" s="181"/>
      <c r="D8" s="181"/>
      <c r="E8" s="181"/>
      <c r="F8" s="181"/>
    </row>
    <row r="9" spans="1:6" x14ac:dyDescent="0.25">
      <c r="A9" s="178">
        <v>7</v>
      </c>
      <c r="B9" s="181"/>
      <c r="C9" s="181"/>
      <c r="D9" s="181"/>
      <c r="E9" s="181"/>
      <c r="F9" s="181"/>
    </row>
    <row r="10" spans="1:6" x14ac:dyDescent="0.25">
      <c r="A10" s="178">
        <v>8</v>
      </c>
      <c r="B10" s="181"/>
      <c r="C10" s="181"/>
      <c r="D10" s="181"/>
      <c r="E10" s="181"/>
      <c r="F10" s="181"/>
    </row>
    <row r="11" spans="1:6" x14ac:dyDescent="0.25">
      <c r="A11" s="178">
        <v>9</v>
      </c>
      <c r="B11" s="181"/>
      <c r="C11" s="181"/>
      <c r="D11" s="181"/>
      <c r="E11" s="181"/>
      <c r="F11" s="181"/>
    </row>
    <row r="12" spans="1:6" x14ac:dyDescent="0.25">
      <c r="A12" s="178">
        <v>10</v>
      </c>
      <c r="B12" s="181"/>
      <c r="C12" s="181"/>
      <c r="D12" s="181"/>
      <c r="E12" s="181"/>
      <c r="F12" s="181"/>
    </row>
    <row r="13" spans="1:6" x14ac:dyDescent="0.25">
      <c r="A13" s="178">
        <v>11</v>
      </c>
      <c r="B13" s="181"/>
      <c r="C13" s="181"/>
      <c r="D13" s="181"/>
      <c r="E13" s="181"/>
      <c r="F13" s="181"/>
    </row>
    <row r="14" spans="1:6" x14ac:dyDescent="0.25">
      <c r="A14" s="178">
        <v>12</v>
      </c>
      <c r="B14" s="181"/>
      <c r="C14" s="181"/>
      <c r="D14" s="181"/>
      <c r="E14" s="181"/>
      <c r="F14" s="181"/>
    </row>
    <row r="15" spans="1:6" x14ac:dyDescent="0.25">
      <c r="A15" s="178">
        <v>13</v>
      </c>
      <c r="B15" s="181"/>
      <c r="C15" s="181"/>
      <c r="D15" s="181"/>
      <c r="E15" s="181"/>
      <c r="F15" s="181"/>
    </row>
    <row r="16" spans="1:6" x14ac:dyDescent="0.25">
      <c r="A16" s="178">
        <v>14</v>
      </c>
      <c r="B16" s="181"/>
      <c r="C16" s="181"/>
      <c r="D16" s="181"/>
      <c r="E16" s="181"/>
      <c r="F16" s="181"/>
    </row>
    <row r="17" spans="1:6" x14ac:dyDescent="0.25">
      <c r="A17" s="178">
        <v>15</v>
      </c>
      <c r="B17" s="181"/>
      <c r="C17" s="181"/>
      <c r="D17" s="181"/>
      <c r="E17" s="181"/>
      <c r="F17" s="181"/>
    </row>
    <row r="18" spans="1:6" x14ac:dyDescent="0.25">
      <c r="A18" s="178">
        <v>16</v>
      </c>
      <c r="B18" s="181"/>
      <c r="C18" s="181"/>
      <c r="D18" s="181"/>
      <c r="E18" s="181"/>
      <c r="F18" s="181"/>
    </row>
    <row r="19" spans="1:6" x14ac:dyDescent="0.25">
      <c r="A19" s="178">
        <v>17</v>
      </c>
      <c r="B19" s="181"/>
      <c r="C19" s="181"/>
      <c r="D19" s="181"/>
      <c r="E19" s="181"/>
      <c r="F19" s="181"/>
    </row>
    <row r="20" spans="1:6" x14ac:dyDescent="0.25">
      <c r="A20" s="178">
        <v>18</v>
      </c>
      <c r="B20" s="181"/>
      <c r="C20" s="181"/>
      <c r="D20" s="181"/>
      <c r="E20" s="181"/>
      <c r="F20" s="181"/>
    </row>
    <row r="21" spans="1:6" x14ac:dyDescent="0.25">
      <c r="A21" s="178">
        <v>19</v>
      </c>
      <c r="B21" s="181"/>
      <c r="C21" s="181"/>
      <c r="D21" s="181"/>
      <c r="E21" s="181"/>
      <c r="F21" s="181"/>
    </row>
    <row r="22" spans="1:6" x14ac:dyDescent="0.25">
      <c r="A22" s="178">
        <v>20</v>
      </c>
      <c r="B22" s="181"/>
      <c r="C22" s="181"/>
      <c r="D22" s="181"/>
      <c r="E22" s="181"/>
      <c r="F22" s="181"/>
    </row>
    <row r="23" spans="1:6" x14ac:dyDescent="0.25">
      <c r="A23" s="178">
        <v>21</v>
      </c>
      <c r="B23" s="181"/>
      <c r="C23" s="181"/>
      <c r="D23" s="181"/>
      <c r="E23" s="181"/>
      <c r="F23" s="181"/>
    </row>
    <row r="24" spans="1:6" x14ac:dyDescent="0.25">
      <c r="A24" s="178">
        <v>22</v>
      </c>
      <c r="B24" s="181"/>
      <c r="C24" s="181"/>
      <c r="D24" s="181"/>
      <c r="E24" s="181"/>
      <c r="F24" s="181"/>
    </row>
    <row r="25" spans="1:6" x14ac:dyDescent="0.25">
      <c r="A25" s="178">
        <v>23</v>
      </c>
      <c r="B25" s="181"/>
      <c r="C25" s="181"/>
      <c r="D25" s="181"/>
      <c r="E25" s="181"/>
      <c r="F25" s="181"/>
    </row>
    <row r="26" spans="1:6" x14ac:dyDescent="0.25">
      <c r="A26" s="178">
        <v>24</v>
      </c>
      <c r="B26" s="181"/>
      <c r="C26" s="181"/>
      <c r="D26" s="181"/>
      <c r="E26" s="181"/>
      <c r="F26" s="181"/>
    </row>
    <row r="27" spans="1:6" x14ac:dyDescent="0.25">
      <c r="A27" s="178">
        <v>25</v>
      </c>
      <c r="B27" s="181"/>
      <c r="C27" s="181"/>
      <c r="D27" s="181"/>
      <c r="E27" s="181"/>
      <c r="F27" s="181"/>
    </row>
    <row r="28" spans="1:6" x14ac:dyDescent="0.25">
      <c r="A28" s="178">
        <v>26</v>
      </c>
      <c r="B28" s="181"/>
      <c r="C28" s="181"/>
      <c r="D28" s="181"/>
      <c r="E28" s="181"/>
      <c r="F28" s="181"/>
    </row>
    <row r="29" spans="1:6" x14ac:dyDescent="0.25">
      <c r="A29" s="178">
        <v>27</v>
      </c>
      <c r="B29" s="181"/>
      <c r="C29" s="181"/>
      <c r="D29" s="181"/>
      <c r="E29" s="181"/>
      <c r="F29" s="181"/>
    </row>
    <row r="30" spans="1:6" x14ac:dyDescent="0.25">
      <c r="A30" s="178">
        <v>28</v>
      </c>
      <c r="B30" s="181"/>
      <c r="C30" s="181"/>
      <c r="D30" s="181"/>
      <c r="E30" s="181"/>
      <c r="F30" s="181"/>
    </row>
    <row r="31" spans="1:6" x14ac:dyDescent="0.25">
      <c r="A31" s="178">
        <v>29</v>
      </c>
      <c r="B31" s="181"/>
      <c r="C31" s="181"/>
      <c r="D31" s="181"/>
      <c r="E31" s="181"/>
      <c r="F31" s="181"/>
    </row>
    <row r="32" spans="1:6" x14ac:dyDescent="0.25">
      <c r="A32" s="178">
        <v>30</v>
      </c>
      <c r="B32" s="181"/>
      <c r="C32" s="181"/>
      <c r="D32" s="181"/>
      <c r="E32" s="181"/>
      <c r="F32" s="181"/>
    </row>
    <row r="33" spans="1:6" x14ac:dyDescent="0.25">
      <c r="A33" s="178">
        <v>31</v>
      </c>
      <c r="B33" s="181"/>
      <c r="C33" s="181"/>
      <c r="D33" s="181"/>
      <c r="E33" s="181"/>
      <c r="F33" s="181"/>
    </row>
    <row r="34" spans="1:6" x14ac:dyDescent="0.25">
      <c r="A34" s="178">
        <v>32</v>
      </c>
      <c r="B34" s="181"/>
      <c r="C34" s="181"/>
      <c r="D34" s="181"/>
      <c r="E34" s="181"/>
      <c r="F34" s="181"/>
    </row>
    <row r="35" spans="1:6" x14ac:dyDescent="0.25">
      <c r="A35" s="178">
        <v>33</v>
      </c>
      <c r="B35" s="181"/>
      <c r="C35" s="181"/>
      <c r="D35" s="181"/>
      <c r="E35" s="181"/>
      <c r="F35" s="181"/>
    </row>
    <row r="36" spans="1:6" x14ac:dyDescent="0.25">
      <c r="A36" s="178">
        <v>34</v>
      </c>
      <c r="B36" s="181"/>
      <c r="C36" s="181"/>
      <c r="D36" s="181"/>
      <c r="E36" s="181"/>
      <c r="F36" s="181"/>
    </row>
    <row r="37" spans="1:6" x14ac:dyDescent="0.25">
      <c r="A37" s="178">
        <v>35</v>
      </c>
      <c r="B37" s="181"/>
      <c r="C37" s="181"/>
      <c r="D37" s="181"/>
      <c r="E37" s="181"/>
      <c r="F37" s="181"/>
    </row>
    <row r="38" spans="1:6" x14ac:dyDescent="0.25">
      <c r="A38" s="178">
        <v>36</v>
      </c>
      <c r="B38" s="181"/>
      <c r="C38" s="181"/>
      <c r="D38" s="181"/>
      <c r="E38" s="181"/>
      <c r="F38" s="181"/>
    </row>
    <row r="39" spans="1:6" x14ac:dyDescent="0.25">
      <c r="A39" s="178">
        <v>37</v>
      </c>
      <c r="B39" s="181"/>
      <c r="C39" s="181"/>
      <c r="D39" s="181"/>
      <c r="E39" s="181"/>
      <c r="F39" s="181"/>
    </row>
    <row r="40" spans="1:6" x14ac:dyDescent="0.25">
      <c r="A40" s="178">
        <v>38</v>
      </c>
      <c r="B40" s="181"/>
      <c r="C40" s="181"/>
      <c r="D40" s="181"/>
      <c r="E40" s="181"/>
      <c r="F40" s="181"/>
    </row>
    <row r="41" spans="1:6" x14ac:dyDescent="0.25">
      <c r="A41" s="178">
        <v>39</v>
      </c>
      <c r="B41" s="181"/>
      <c r="C41" s="181"/>
      <c r="D41" s="181"/>
      <c r="E41" s="181"/>
      <c r="F41" s="181"/>
    </row>
    <row r="42" spans="1:6" x14ac:dyDescent="0.25">
      <c r="A42" s="178">
        <v>40</v>
      </c>
      <c r="B42" s="181"/>
      <c r="C42" s="181"/>
      <c r="D42" s="181"/>
      <c r="E42" s="181"/>
      <c r="F42" s="181"/>
    </row>
    <row r="43" spans="1:6" x14ac:dyDescent="0.25">
      <c r="A43" s="178">
        <v>41</v>
      </c>
      <c r="B43" s="181"/>
      <c r="C43" s="181"/>
      <c r="D43" s="181"/>
      <c r="E43" s="181"/>
      <c r="F43" s="181"/>
    </row>
    <row r="44" spans="1:6" x14ac:dyDescent="0.25">
      <c r="A44" s="178">
        <v>42</v>
      </c>
      <c r="B44" s="181"/>
      <c r="C44" s="181"/>
      <c r="D44" s="181"/>
      <c r="E44" s="181"/>
      <c r="F44" s="181"/>
    </row>
    <row r="45" spans="1:6" x14ac:dyDescent="0.25">
      <c r="A45" s="178">
        <v>43</v>
      </c>
      <c r="B45" s="181"/>
      <c r="C45" s="181"/>
      <c r="D45" s="181"/>
      <c r="E45" s="181"/>
      <c r="F45" s="181"/>
    </row>
    <row r="46" spans="1:6" x14ac:dyDescent="0.25">
      <c r="A46" s="178">
        <v>44</v>
      </c>
      <c r="B46" s="181"/>
      <c r="C46" s="181"/>
      <c r="D46" s="181"/>
      <c r="E46" s="181"/>
      <c r="F46" s="181"/>
    </row>
    <row r="47" spans="1:6" x14ac:dyDescent="0.25">
      <c r="A47" s="178">
        <v>45</v>
      </c>
      <c r="B47" s="181"/>
      <c r="C47" s="181"/>
      <c r="D47" s="181"/>
      <c r="E47" s="181"/>
      <c r="F47" s="181"/>
    </row>
    <row r="48" spans="1:6" x14ac:dyDescent="0.25">
      <c r="A48" s="178">
        <v>46</v>
      </c>
      <c r="B48" s="181"/>
      <c r="C48" s="181"/>
      <c r="D48" s="181"/>
      <c r="E48" s="181"/>
      <c r="F48" s="181"/>
    </row>
    <row r="49" spans="1:6" x14ac:dyDescent="0.25">
      <c r="A49" s="178">
        <v>47</v>
      </c>
      <c r="B49" s="181"/>
      <c r="C49" s="181"/>
      <c r="D49" s="181"/>
      <c r="E49" s="181"/>
      <c r="F49" s="181"/>
    </row>
    <row r="50" spans="1:6" x14ac:dyDescent="0.25">
      <c r="A50" s="178">
        <v>48</v>
      </c>
      <c r="B50" s="181"/>
      <c r="C50" s="181"/>
      <c r="D50" s="181"/>
      <c r="E50" s="181"/>
      <c r="F50" s="181"/>
    </row>
    <row r="51" spans="1:6" x14ac:dyDescent="0.25">
      <c r="A51" s="178">
        <v>49</v>
      </c>
      <c r="B51" s="181"/>
      <c r="C51" s="181"/>
      <c r="D51" s="181"/>
      <c r="E51" s="181"/>
      <c r="F51" s="181"/>
    </row>
    <row r="52" spans="1:6" x14ac:dyDescent="0.25">
      <c r="A52" s="178">
        <v>50</v>
      </c>
      <c r="B52" s="181"/>
      <c r="C52" s="181"/>
      <c r="D52" s="181"/>
      <c r="E52" s="181"/>
      <c r="F52" s="181"/>
    </row>
  </sheetData>
  <mergeCells count="1">
    <mergeCell ref="A1:F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8"/>
  <sheetViews>
    <sheetView zoomScale="70" zoomScaleNormal="70" workbookViewId="0">
      <pane xSplit="3" ySplit="2" topLeftCell="I17" activePane="bottomRight" state="frozen"/>
      <selection pane="topRight" activeCell="D1" sqref="D1"/>
      <selection pane="bottomLeft" activeCell="A3" sqref="A3"/>
      <selection pane="bottomRight" activeCell="S18" sqref="S18"/>
    </sheetView>
  </sheetViews>
  <sheetFormatPr defaultRowHeight="15" x14ac:dyDescent="0.2"/>
  <cols>
    <col min="1" max="1" width="16" bestFit="1" customWidth="1"/>
    <col min="2" max="2" width="13.6640625" bestFit="1" customWidth="1"/>
    <col min="3" max="3" width="9" bestFit="1" customWidth="1"/>
    <col min="4" max="4" width="23.21875" customWidth="1"/>
    <col min="5" max="5" width="9" bestFit="1" customWidth="1"/>
    <col min="6" max="6" width="13" customWidth="1"/>
    <col min="7" max="7" width="9.6640625" customWidth="1"/>
    <col min="8" max="8" width="13.33203125" customWidth="1"/>
    <col min="9" max="9" width="10.109375" customWidth="1"/>
    <col min="10" max="10" width="15.88671875" customWidth="1"/>
    <col min="11" max="11" width="10" bestFit="1" customWidth="1"/>
    <col min="12" max="12" width="11" customWidth="1"/>
    <col min="13" max="13" width="16.21875" customWidth="1"/>
    <col min="14" max="14" width="11.77734375" customWidth="1"/>
    <col min="15" max="15" width="9.21875" bestFit="1" customWidth="1"/>
    <col min="16" max="17" width="10.88671875" customWidth="1"/>
    <col min="18" max="18" width="9.44140625" bestFit="1" customWidth="1"/>
    <col min="19" max="19" width="9.33203125" customWidth="1"/>
    <col min="20" max="20" width="11.109375" customWidth="1"/>
  </cols>
  <sheetData>
    <row r="1" spans="1:20" s="138" customFormat="1" ht="15.75" x14ac:dyDescent="0.25">
      <c r="A1" s="138" t="s">
        <v>316</v>
      </c>
    </row>
    <row r="2" spans="1:20" s="142" customFormat="1" ht="15.75" x14ac:dyDescent="0.2">
      <c r="A2" s="140" t="s">
        <v>303</v>
      </c>
      <c r="B2" s="140" t="s">
        <v>312</v>
      </c>
      <c r="C2" s="141">
        <v>43619</v>
      </c>
      <c r="D2" s="141">
        <v>43619</v>
      </c>
      <c r="E2" s="141">
        <v>43626</v>
      </c>
      <c r="F2" s="141">
        <v>43633</v>
      </c>
      <c r="G2" s="141">
        <v>43640</v>
      </c>
      <c r="H2" s="141">
        <v>43647</v>
      </c>
      <c r="I2" s="141">
        <v>43654</v>
      </c>
      <c r="J2" s="141">
        <v>43661</v>
      </c>
      <c r="K2" s="141">
        <v>43668</v>
      </c>
      <c r="L2" s="141">
        <v>43675</v>
      </c>
      <c r="M2" s="141">
        <v>43682</v>
      </c>
      <c r="N2" s="141">
        <v>43689</v>
      </c>
      <c r="O2" s="141">
        <v>43696</v>
      </c>
      <c r="P2" s="141">
        <v>43703</v>
      </c>
      <c r="Q2" s="141">
        <v>43710</v>
      </c>
      <c r="R2" s="141">
        <v>43717</v>
      </c>
      <c r="S2" s="141">
        <v>43724</v>
      </c>
      <c r="T2" s="141">
        <v>43731</v>
      </c>
    </row>
    <row r="3" spans="1:20" ht="15.6" customHeight="1" x14ac:dyDescent="0.2">
      <c r="A3" s="517" t="s">
        <v>314</v>
      </c>
      <c r="B3" s="139" t="s">
        <v>304</v>
      </c>
      <c r="C3" s="518" t="s">
        <v>313</v>
      </c>
      <c r="D3" s="134" t="s">
        <v>315</v>
      </c>
      <c r="E3" s="133"/>
      <c r="F3" s="133"/>
      <c r="G3" s="133"/>
      <c r="H3" s="133"/>
      <c r="I3" s="133"/>
      <c r="J3" s="133"/>
      <c r="K3" s="133"/>
      <c r="L3" s="133"/>
      <c r="M3" s="133"/>
      <c r="N3" s="133"/>
      <c r="O3" s="133"/>
      <c r="P3" s="133"/>
      <c r="Q3" s="133"/>
      <c r="R3" s="158"/>
      <c r="S3" s="158"/>
      <c r="T3" s="158"/>
    </row>
    <row r="4" spans="1:20" ht="71.45" customHeight="1" x14ac:dyDescent="0.2">
      <c r="A4" s="517"/>
      <c r="B4" s="139" t="s">
        <v>322</v>
      </c>
      <c r="C4" s="519"/>
      <c r="D4" s="137" t="s">
        <v>327</v>
      </c>
      <c r="E4" s="137" t="s">
        <v>323</v>
      </c>
      <c r="F4" s="137" t="s">
        <v>317</v>
      </c>
      <c r="G4" s="137" t="s">
        <v>318</v>
      </c>
      <c r="H4" s="133"/>
      <c r="I4" s="133"/>
      <c r="J4" s="133"/>
      <c r="K4" s="133"/>
      <c r="L4" s="133"/>
      <c r="M4" s="133"/>
      <c r="N4" s="133"/>
      <c r="O4" s="133"/>
      <c r="P4" s="133"/>
      <c r="Q4" s="133"/>
      <c r="R4" s="158"/>
      <c r="S4" s="158"/>
      <c r="T4" s="158"/>
    </row>
    <row r="5" spans="1:20" x14ac:dyDescent="0.2">
      <c r="A5" s="517"/>
      <c r="B5" s="139" t="s">
        <v>305</v>
      </c>
      <c r="C5" s="519"/>
      <c r="D5" s="135" t="s">
        <v>321</v>
      </c>
      <c r="E5" s="134" t="s">
        <v>315</v>
      </c>
      <c r="F5" s="133"/>
      <c r="G5" s="133"/>
      <c r="H5" s="133"/>
      <c r="I5" s="133"/>
      <c r="J5" s="133"/>
      <c r="K5" s="133"/>
      <c r="L5" s="133"/>
      <c r="M5" s="133"/>
      <c r="N5" s="133"/>
      <c r="O5" s="133"/>
      <c r="P5" s="133"/>
      <c r="Q5" s="133"/>
      <c r="R5" s="158"/>
      <c r="S5" s="158"/>
      <c r="T5" s="158"/>
    </row>
    <row r="6" spans="1:20" ht="90" x14ac:dyDescent="0.2">
      <c r="A6" s="517"/>
      <c r="B6" s="139" t="s">
        <v>322</v>
      </c>
      <c r="C6" s="519"/>
      <c r="D6" s="135"/>
      <c r="E6" s="143"/>
      <c r="F6" s="137" t="s">
        <v>328</v>
      </c>
      <c r="G6" s="137" t="s">
        <v>324</v>
      </c>
      <c r="H6" s="136"/>
      <c r="I6" s="137" t="s">
        <v>319</v>
      </c>
      <c r="J6" s="137" t="s">
        <v>320</v>
      </c>
      <c r="K6" s="133"/>
      <c r="L6" s="133"/>
      <c r="M6" s="133"/>
      <c r="N6" s="133"/>
      <c r="O6" s="133"/>
      <c r="P6" s="133"/>
      <c r="Q6" s="133"/>
      <c r="R6" s="158"/>
      <c r="S6" s="158"/>
      <c r="T6" s="158"/>
    </row>
    <row r="7" spans="1:20" x14ac:dyDescent="0.2">
      <c r="A7" s="517"/>
      <c r="B7" s="139" t="s">
        <v>306</v>
      </c>
      <c r="C7" s="519"/>
      <c r="D7" s="135" t="s">
        <v>321</v>
      </c>
      <c r="E7" s="135"/>
      <c r="F7" s="134" t="s">
        <v>315</v>
      </c>
      <c r="G7" s="133"/>
      <c r="H7" s="133"/>
      <c r="I7" s="133"/>
      <c r="J7" s="133"/>
      <c r="K7" s="133"/>
      <c r="L7" s="133"/>
      <c r="M7" s="133"/>
      <c r="N7" s="133"/>
      <c r="O7" s="133"/>
      <c r="P7" s="133"/>
      <c r="Q7" s="133"/>
      <c r="R7" s="158"/>
      <c r="S7" s="158"/>
      <c r="T7" s="158"/>
    </row>
    <row r="8" spans="1:20" ht="114.75" customHeight="1" x14ac:dyDescent="0.2">
      <c r="A8" s="517"/>
      <c r="B8" s="139" t="s">
        <v>322</v>
      </c>
      <c r="C8" s="519"/>
      <c r="D8" s="135"/>
      <c r="E8" s="135"/>
      <c r="F8" s="135"/>
      <c r="G8" s="135"/>
      <c r="H8" s="137" t="s">
        <v>329</v>
      </c>
      <c r="I8" s="137" t="s">
        <v>325</v>
      </c>
      <c r="J8" s="137" t="s">
        <v>320</v>
      </c>
      <c r="K8" s="133"/>
      <c r="L8" s="133"/>
      <c r="M8" s="133"/>
      <c r="N8" s="133"/>
      <c r="O8" s="133"/>
      <c r="P8" s="133"/>
      <c r="Q8" s="133"/>
      <c r="R8" s="158"/>
      <c r="S8" s="158"/>
      <c r="T8" s="158"/>
    </row>
    <row r="9" spans="1:20" x14ac:dyDescent="0.2">
      <c r="A9" s="517"/>
      <c r="B9" s="139" t="s">
        <v>307</v>
      </c>
      <c r="C9" s="519"/>
      <c r="D9" s="135" t="s">
        <v>321</v>
      </c>
      <c r="E9" s="135"/>
      <c r="F9" s="135"/>
      <c r="G9" s="134" t="s">
        <v>315</v>
      </c>
      <c r="H9" s="133"/>
      <c r="I9" s="133"/>
      <c r="J9" s="133"/>
      <c r="M9" s="133"/>
      <c r="N9" s="133"/>
      <c r="O9" s="133"/>
      <c r="P9" s="133"/>
      <c r="Q9" s="133"/>
      <c r="R9" s="158"/>
      <c r="S9" s="158"/>
      <c r="T9" s="158"/>
    </row>
    <row r="10" spans="1:20" ht="135" x14ac:dyDescent="0.2">
      <c r="A10" s="517"/>
      <c r="B10" s="139" t="s">
        <v>322</v>
      </c>
      <c r="C10" s="519"/>
      <c r="D10" s="135"/>
      <c r="E10" s="135"/>
      <c r="F10" s="135"/>
      <c r="G10" s="135"/>
      <c r="H10" s="135"/>
      <c r="I10" s="135"/>
      <c r="J10" s="137" t="s">
        <v>331</v>
      </c>
      <c r="K10" s="137" t="s">
        <v>326</v>
      </c>
      <c r="L10" s="145" t="s">
        <v>341</v>
      </c>
      <c r="M10" s="133"/>
      <c r="N10" s="133"/>
      <c r="O10" s="133"/>
      <c r="P10" s="133"/>
      <c r="Q10" s="133"/>
      <c r="R10" s="158"/>
      <c r="S10" s="158"/>
      <c r="T10" s="158"/>
    </row>
    <row r="11" spans="1:20" x14ac:dyDescent="0.2">
      <c r="A11" s="517"/>
      <c r="B11" s="139" t="s">
        <v>308</v>
      </c>
      <c r="C11" s="519"/>
      <c r="D11" s="135" t="s">
        <v>321</v>
      </c>
      <c r="E11" s="135"/>
      <c r="F11" s="135"/>
      <c r="G11" s="135"/>
      <c r="H11" s="134" t="s">
        <v>315</v>
      </c>
      <c r="I11" s="133"/>
      <c r="J11" s="133"/>
      <c r="K11" s="133"/>
      <c r="L11" s="133"/>
      <c r="M11" s="133"/>
      <c r="N11" s="133"/>
      <c r="O11" s="133"/>
      <c r="P11" s="133"/>
      <c r="Q11" s="133"/>
      <c r="R11" s="158"/>
      <c r="S11" s="158"/>
      <c r="T11" s="158"/>
    </row>
    <row r="12" spans="1:20" ht="80.849999999999994" customHeight="1" x14ac:dyDescent="0.2">
      <c r="A12" s="517"/>
      <c r="B12" s="139" t="s">
        <v>322</v>
      </c>
      <c r="C12" s="519"/>
      <c r="D12" s="135"/>
      <c r="E12" s="135"/>
      <c r="F12" s="135"/>
      <c r="G12" s="135"/>
      <c r="H12" s="135"/>
      <c r="I12" s="135"/>
      <c r="J12" s="137" t="s">
        <v>332</v>
      </c>
      <c r="K12" s="137" t="s">
        <v>330</v>
      </c>
      <c r="L12" s="145" t="s">
        <v>341</v>
      </c>
      <c r="M12" s="133"/>
      <c r="N12" s="133"/>
      <c r="O12" s="133"/>
      <c r="P12" s="133"/>
      <c r="Q12" s="133"/>
      <c r="R12" s="158"/>
      <c r="S12" s="158"/>
      <c r="T12" s="158"/>
    </row>
    <row r="13" spans="1:20" x14ac:dyDescent="0.2">
      <c r="A13" s="517"/>
      <c r="B13" s="139" t="s">
        <v>309</v>
      </c>
      <c r="C13" s="519"/>
      <c r="D13" s="135" t="s">
        <v>321</v>
      </c>
      <c r="E13" s="135"/>
      <c r="F13" s="135"/>
      <c r="G13" s="135"/>
      <c r="H13" s="134" t="s">
        <v>315</v>
      </c>
      <c r="J13" s="133"/>
      <c r="K13" s="133"/>
      <c r="L13" s="133"/>
      <c r="N13" s="133"/>
      <c r="O13" s="133"/>
      <c r="P13" s="133"/>
      <c r="Q13" s="133"/>
      <c r="R13" s="158"/>
      <c r="S13" s="158"/>
      <c r="T13" s="158"/>
    </row>
    <row r="14" spans="1:20" ht="141.4" customHeight="1" x14ac:dyDescent="0.2">
      <c r="A14" s="517"/>
      <c r="B14" s="139" t="s">
        <v>322</v>
      </c>
      <c r="C14" s="519"/>
      <c r="D14" s="135"/>
      <c r="E14" s="135"/>
      <c r="F14" s="135"/>
      <c r="G14" s="135"/>
      <c r="H14" s="135"/>
      <c r="I14" s="135"/>
      <c r="J14" s="135"/>
      <c r="K14" s="135"/>
      <c r="L14" s="135"/>
      <c r="M14" s="137" t="s">
        <v>339</v>
      </c>
      <c r="N14" s="137" t="s">
        <v>340</v>
      </c>
      <c r="O14" s="133"/>
      <c r="P14" s="133"/>
      <c r="Q14" s="133"/>
      <c r="R14" s="158"/>
      <c r="S14" s="158"/>
      <c r="T14" s="158"/>
    </row>
    <row r="15" spans="1:20" x14ac:dyDescent="0.2">
      <c r="A15" s="517"/>
      <c r="B15" s="139" t="s">
        <v>310</v>
      </c>
      <c r="C15" s="519"/>
      <c r="D15" s="135" t="s">
        <v>321</v>
      </c>
      <c r="E15" s="135"/>
      <c r="F15" s="135"/>
      <c r="G15" s="135"/>
      <c r="H15" s="135"/>
      <c r="I15" s="134" t="s">
        <v>315</v>
      </c>
      <c r="K15" s="133"/>
      <c r="L15" s="133"/>
      <c r="M15" s="133"/>
      <c r="N15" s="133"/>
      <c r="O15" s="133"/>
      <c r="P15" s="133"/>
      <c r="Q15" s="133"/>
      <c r="R15" s="158"/>
      <c r="S15" s="158"/>
      <c r="T15" s="158"/>
    </row>
    <row r="16" spans="1:20" ht="141.94999999999999" customHeight="1" x14ac:dyDescent="0.2">
      <c r="A16" s="517"/>
      <c r="B16" s="139" t="s">
        <v>322</v>
      </c>
      <c r="C16" s="519"/>
      <c r="D16" s="135"/>
      <c r="E16" s="135"/>
      <c r="F16" s="135"/>
      <c r="G16" s="135"/>
      <c r="H16" s="135"/>
      <c r="I16" s="135"/>
      <c r="J16" s="135"/>
      <c r="K16" s="135"/>
      <c r="L16" s="135"/>
      <c r="M16" s="145" t="s">
        <v>342</v>
      </c>
      <c r="N16" s="137" t="s">
        <v>340</v>
      </c>
      <c r="O16" s="133"/>
      <c r="P16" s="133"/>
      <c r="Q16" s="133"/>
      <c r="R16" s="158"/>
      <c r="S16" s="158"/>
      <c r="T16" s="158"/>
    </row>
    <row r="17" spans="1:20" ht="78.75" customHeight="1" x14ac:dyDescent="0.2">
      <c r="A17" s="517"/>
      <c r="B17" s="139" t="s">
        <v>311</v>
      </c>
      <c r="C17" s="519"/>
      <c r="D17" s="135" t="s">
        <v>321</v>
      </c>
      <c r="E17" s="135"/>
      <c r="F17" s="135"/>
      <c r="G17" s="135"/>
      <c r="H17" s="135"/>
      <c r="I17" s="135"/>
      <c r="J17" s="134" t="s">
        <v>315</v>
      </c>
      <c r="L17" s="133"/>
      <c r="N17" s="133"/>
      <c r="O17" s="133"/>
      <c r="P17" s="133"/>
      <c r="Q17" s="133"/>
      <c r="R17" s="158"/>
      <c r="S17" s="158"/>
      <c r="T17" s="158"/>
    </row>
    <row r="18" spans="1:20" ht="180.75" customHeight="1" x14ac:dyDescent="0.2">
      <c r="A18" s="517"/>
      <c r="B18" s="139" t="s">
        <v>322</v>
      </c>
      <c r="C18" s="520"/>
      <c r="D18" s="135"/>
      <c r="E18" s="135"/>
      <c r="F18" s="135"/>
      <c r="G18" s="135"/>
      <c r="H18" s="135"/>
      <c r="I18" s="135"/>
      <c r="J18" s="135"/>
      <c r="K18" s="135"/>
      <c r="L18" s="135"/>
      <c r="M18" s="137" t="s">
        <v>343</v>
      </c>
      <c r="N18" s="146" t="s">
        <v>344</v>
      </c>
      <c r="O18" s="147" t="s">
        <v>347</v>
      </c>
      <c r="P18" s="148" t="s">
        <v>346</v>
      </c>
      <c r="Q18" s="148" t="s">
        <v>353</v>
      </c>
      <c r="R18" s="166" t="s">
        <v>356</v>
      </c>
      <c r="S18" s="183" t="s">
        <v>395</v>
      </c>
      <c r="T18" s="158"/>
    </row>
  </sheetData>
  <mergeCells count="2">
    <mergeCell ref="A3:A18"/>
    <mergeCell ref="C3:C18"/>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8FB8-598A-41AA-8379-3FE92D6FDEE1}">
  <dimension ref="A1:I16"/>
  <sheetViews>
    <sheetView workbookViewId="0">
      <selection activeCell="L8" sqref="L8"/>
    </sheetView>
  </sheetViews>
  <sheetFormatPr defaultRowHeight="15" x14ac:dyDescent="0.2"/>
  <cols>
    <col min="1" max="1" width="44.109375" customWidth="1"/>
    <col min="2" max="7" width="6.77734375" style="69" bestFit="1" customWidth="1"/>
    <col min="8" max="8" width="9.6640625" style="69" bestFit="1" customWidth="1"/>
    <col min="9" max="9" width="8.77734375" style="69"/>
  </cols>
  <sheetData>
    <row r="1" spans="1:8" ht="15.75" x14ac:dyDescent="0.25">
      <c r="A1" s="521" t="s">
        <v>377</v>
      </c>
      <c r="B1" s="521"/>
      <c r="C1" s="521"/>
      <c r="D1" s="521"/>
      <c r="E1" s="521"/>
      <c r="F1" s="521"/>
      <c r="G1" s="521"/>
      <c r="H1" s="521"/>
    </row>
    <row r="2" spans="1:8" ht="45" x14ac:dyDescent="0.2">
      <c r="A2" s="176" t="s">
        <v>385</v>
      </c>
      <c r="B2" s="133" t="s">
        <v>366</v>
      </c>
      <c r="C2" s="133" t="s">
        <v>367</v>
      </c>
      <c r="D2" s="133" t="s">
        <v>368</v>
      </c>
      <c r="E2" s="133" t="s">
        <v>369</v>
      </c>
      <c r="F2" s="133" t="s">
        <v>370</v>
      </c>
      <c r="G2" s="133" t="s">
        <v>371</v>
      </c>
      <c r="H2" s="133" t="s">
        <v>9</v>
      </c>
    </row>
    <row r="3" spans="1:8" ht="13.7" customHeight="1" x14ac:dyDescent="0.2">
      <c r="A3" s="175" t="s">
        <v>372</v>
      </c>
      <c r="B3" s="135"/>
      <c r="C3" s="133"/>
      <c r="D3" s="133"/>
      <c r="E3" s="133"/>
      <c r="F3" s="133"/>
      <c r="G3" s="133"/>
      <c r="H3" s="133"/>
    </row>
    <row r="4" spans="1:8" ht="14.25" customHeight="1" x14ac:dyDescent="0.2">
      <c r="A4" s="175" t="s">
        <v>373</v>
      </c>
      <c r="B4" s="173"/>
      <c r="C4" s="133"/>
      <c r="D4" s="133"/>
      <c r="E4" s="133"/>
      <c r="F4" s="133"/>
      <c r="G4" s="133"/>
      <c r="H4" s="133"/>
    </row>
    <row r="5" spans="1:8" ht="30" x14ac:dyDescent="0.2">
      <c r="A5" s="174" t="s">
        <v>378</v>
      </c>
      <c r="B5" s="133"/>
      <c r="C5" s="133"/>
      <c r="D5" s="133"/>
      <c r="E5" s="133"/>
      <c r="F5" s="133"/>
      <c r="G5" s="133"/>
      <c r="H5" s="133"/>
    </row>
    <row r="6" spans="1:8" x14ac:dyDescent="0.2">
      <c r="A6" s="175" t="s">
        <v>372</v>
      </c>
      <c r="B6" s="135"/>
      <c r="C6" s="135"/>
      <c r="D6" s="133"/>
      <c r="E6" s="133"/>
      <c r="F6" s="133"/>
      <c r="G6" s="133"/>
      <c r="H6" s="133"/>
    </row>
    <row r="7" spans="1:8" x14ac:dyDescent="0.2">
      <c r="A7" s="175" t="s">
        <v>373</v>
      </c>
      <c r="B7" s="133"/>
      <c r="C7" s="133"/>
      <c r="D7" s="133"/>
      <c r="E7" s="133"/>
      <c r="F7" s="133"/>
      <c r="G7" s="133"/>
      <c r="H7" s="133"/>
    </row>
    <row r="8" spans="1:8" x14ac:dyDescent="0.2">
      <c r="A8" s="158" t="s">
        <v>374</v>
      </c>
      <c r="B8" s="133"/>
      <c r="C8" s="133"/>
      <c r="D8" s="133"/>
      <c r="E8" s="133"/>
      <c r="F8" s="133"/>
      <c r="G8" s="133"/>
      <c r="H8" s="133"/>
    </row>
    <row r="9" spans="1:8" ht="12.95" customHeight="1" x14ac:dyDescent="0.2">
      <c r="A9" s="175" t="s">
        <v>372</v>
      </c>
      <c r="B9" s="135"/>
      <c r="C9" s="135"/>
      <c r="D9" s="135"/>
      <c r="E9" s="133"/>
      <c r="F9" s="133"/>
      <c r="G9" s="133"/>
      <c r="H9" s="133"/>
    </row>
    <row r="10" spans="1:8" x14ac:dyDescent="0.2">
      <c r="A10" s="175" t="s">
        <v>373</v>
      </c>
      <c r="B10" s="133"/>
      <c r="C10" s="133"/>
      <c r="D10" s="133"/>
      <c r="E10" s="133"/>
      <c r="F10" s="133"/>
      <c r="G10" s="133"/>
      <c r="H10" s="133"/>
    </row>
    <row r="11" spans="1:8" ht="30" x14ac:dyDescent="0.2">
      <c r="A11" s="174" t="s">
        <v>375</v>
      </c>
      <c r="B11" s="133"/>
      <c r="C11" s="133"/>
      <c r="D11" s="133"/>
      <c r="E11" s="133"/>
      <c r="F11" s="133"/>
      <c r="G11" s="133"/>
      <c r="H11" s="133"/>
    </row>
    <row r="12" spans="1:8" x14ac:dyDescent="0.2">
      <c r="A12" s="175" t="s">
        <v>372</v>
      </c>
      <c r="B12" s="135"/>
      <c r="C12" s="135"/>
      <c r="D12" s="135"/>
      <c r="E12" s="135"/>
      <c r="F12" s="133"/>
      <c r="G12" s="133"/>
      <c r="H12" s="133"/>
    </row>
    <row r="13" spans="1:8" x14ac:dyDescent="0.2">
      <c r="A13" s="175" t="s">
        <v>373</v>
      </c>
      <c r="B13" s="133"/>
      <c r="C13" s="133"/>
      <c r="D13" s="133"/>
      <c r="E13" s="133"/>
      <c r="F13" s="133"/>
      <c r="G13" s="133"/>
      <c r="H13" s="133"/>
    </row>
    <row r="14" spans="1:8" ht="30" x14ac:dyDescent="0.2">
      <c r="A14" s="174" t="s">
        <v>376</v>
      </c>
      <c r="B14" s="133"/>
      <c r="C14" s="133"/>
      <c r="D14" s="133"/>
      <c r="E14" s="133"/>
      <c r="F14" s="133"/>
      <c r="G14" s="133"/>
      <c r="H14" s="133"/>
    </row>
    <row r="15" spans="1:8" x14ac:dyDescent="0.2">
      <c r="A15" s="175" t="s">
        <v>372</v>
      </c>
      <c r="B15" s="135"/>
      <c r="C15" s="135"/>
      <c r="D15" s="135"/>
      <c r="E15" s="135"/>
      <c r="F15" s="135"/>
      <c r="G15" s="135"/>
      <c r="H15" s="133"/>
    </row>
    <row r="16" spans="1:8" x14ac:dyDescent="0.2">
      <c r="A16" s="175" t="s">
        <v>373</v>
      </c>
      <c r="B16" s="133"/>
      <c r="C16" s="133"/>
      <c r="D16" s="133"/>
      <c r="E16" s="133"/>
      <c r="F16" s="133"/>
      <c r="G16" s="133"/>
      <c r="H16" s="133"/>
    </row>
  </sheetData>
  <mergeCells count="1">
    <mergeCell ref="A1:H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E805-32EE-4372-B803-422EBFD616DD}">
  <dimension ref="A1:B3"/>
  <sheetViews>
    <sheetView workbookViewId="0">
      <selection activeCell="C4" sqref="C4"/>
    </sheetView>
  </sheetViews>
  <sheetFormatPr defaultRowHeight="15" x14ac:dyDescent="0.2"/>
  <cols>
    <col min="1" max="1" width="22.44140625" bestFit="1" customWidth="1"/>
    <col min="2" max="2" width="12.109375" bestFit="1" customWidth="1"/>
  </cols>
  <sheetData>
    <row r="1" spans="1:2" x14ac:dyDescent="0.2">
      <c r="A1" t="s">
        <v>336</v>
      </c>
      <c r="B1" t="s">
        <v>335</v>
      </c>
    </row>
    <row r="2" spans="1:2" x14ac:dyDescent="0.2">
      <c r="A2" t="s">
        <v>338</v>
      </c>
    </row>
    <row r="3" spans="1:2" x14ac:dyDescent="0.2">
      <c r="A3" t="s">
        <v>337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2" zoomScale="90" zoomScaleNormal="90" workbookViewId="0">
      <selection activeCell="J10" sqref="J10"/>
    </sheetView>
  </sheetViews>
  <sheetFormatPr defaultColWidth="8.88671875" defaultRowHeight="15" x14ac:dyDescent="0.2"/>
  <cols>
    <col min="1" max="1" width="9.77734375" style="117" bestFit="1" customWidth="1"/>
    <col min="2" max="2" width="25.21875" style="117" bestFit="1" customWidth="1"/>
    <col min="3" max="3" width="16.21875" style="117" bestFit="1" customWidth="1"/>
    <col min="4" max="4" width="24.109375" style="117" bestFit="1" customWidth="1"/>
    <col min="5" max="5" width="6" style="117" bestFit="1" customWidth="1"/>
    <col min="6" max="6" width="9.21875" style="126" customWidth="1"/>
    <col min="7" max="7" width="8.88671875" style="126" customWidth="1"/>
    <col min="8" max="8" width="8" style="117" bestFit="1" customWidth="1"/>
    <col min="9" max="16384" width="8.88671875" style="117"/>
  </cols>
  <sheetData>
    <row r="1" spans="1:8" ht="15.75" x14ac:dyDescent="0.2">
      <c r="A1" s="524" t="s">
        <v>253</v>
      </c>
      <c r="B1" s="526" t="s">
        <v>32</v>
      </c>
      <c r="C1" s="528" t="s">
        <v>262</v>
      </c>
      <c r="D1" s="526" t="s">
        <v>263</v>
      </c>
      <c r="E1" s="526" t="s">
        <v>264</v>
      </c>
      <c r="F1" s="526" t="s">
        <v>265</v>
      </c>
      <c r="G1" s="526"/>
      <c r="H1" s="522" t="s">
        <v>29</v>
      </c>
    </row>
    <row r="2" spans="1:8" ht="32.25" thickBot="1" x14ac:dyDescent="0.25">
      <c r="A2" s="525"/>
      <c r="B2" s="527"/>
      <c r="C2" s="529"/>
      <c r="D2" s="527"/>
      <c r="E2" s="527"/>
      <c r="F2" s="118" t="s">
        <v>266</v>
      </c>
      <c r="G2" s="118" t="s">
        <v>267</v>
      </c>
      <c r="H2" s="523"/>
    </row>
    <row r="3" spans="1:8" x14ac:dyDescent="0.2">
      <c r="A3" s="119" t="s">
        <v>254</v>
      </c>
      <c r="B3" s="119" t="s">
        <v>255</v>
      </c>
      <c r="C3" s="120" t="s">
        <v>268</v>
      </c>
      <c r="D3" s="121" t="s">
        <v>269</v>
      </c>
      <c r="E3" s="119"/>
      <c r="F3" s="122"/>
      <c r="G3" s="122" t="s">
        <v>270</v>
      </c>
      <c r="H3" s="119"/>
    </row>
    <row r="4" spans="1:8" x14ac:dyDescent="0.2">
      <c r="A4" s="120"/>
      <c r="B4" s="120"/>
      <c r="C4" s="120" t="s">
        <v>271</v>
      </c>
      <c r="D4" s="123" t="s">
        <v>272</v>
      </c>
      <c r="E4" s="120"/>
      <c r="F4" s="124" t="s">
        <v>270</v>
      </c>
      <c r="G4" s="124"/>
      <c r="H4" s="120"/>
    </row>
    <row r="5" spans="1:8" x14ac:dyDescent="0.2">
      <c r="A5" s="120"/>
      <c r="B5" s="120"/>
      <c r="C5" s="120" t="s">
        <v>273</v>
      </c>
      <c r="D5" s="123" t="s">
        <v>274</v>
      </c>
      <c r="E5" s="120"/>
      <c r="F5" s="124" t="s">
        <v>270</v>
      </c>
      <c r="G5" s="124"/>
      <c r="H5" s="120"/>
    </row>
    <row r="6" spans="1:8" x14ac:dyDescent="0.2">
      <c r="A6" s="120"/>
      <c r="B6" s="120"/>
      <c r="C6" s="120" t="s">
        <v>275</v>
      </c>
      <c r="D6" s="123" t="s">
        <v>276</v>
      </c>
      <c r="E6" s="120"/>
      <c r="F6" s="124"/>
      <c r="G6" s="124" t="s">
        <v>270</v>
      </c>
      <c r="H6" s="120"/>
    </row>
    <row r="7" spans="1:8" x14ac:dyDescent="0.2">
      <c r="A7" s="120"/>
      <c r="B7" s="120"/>
      <c r="C7" s="125" t="s">
        <v>277</v>
      </c>
      <c r="D7" s="123" t="s">
        <v>278</v>
      </c>
      <c r="E7" s="120"/>
      <c r="F7" s="124"/>
      <c r="G7" s="124" t="s">
        <v>270</v>
      </c>
      <c r="H7" s="120"/>
    </row>
    <row r="8" spans="1:8" x14ac:dyDescent="0.2">
      <c r="A8" s="120"/>
      <c r="B8" s="120"/>
      <c r="C8" s="125" t="s">
        <v>279</v>
      </c>
      <c r="D8" s="123" t="s">
        <v>280</v>
      </c>
      <c r="E8" s="120"/>
      <c r="F8" s="124"/>
      <c r="G8" s="124" t="s">
        <v>270</v>
      </c>
      <c r="H8" s="120"/>
    </row>
    <row r="9" spans="1:8" x14ac:dyDescent="0.2">
      <c r="A9" s="120"/>
      <c r="C9" s="120"/>
      <c r="D9" s="120" t="s">
        <v>281</v>
      </c>
      <c r="E9" s="120"/>
      <c r="F9" s="124"/>
      <c r="G9" s="124" t="s">
        <v>270</v>
      </c>
      <c r="H9" s="120"/>
    </row>
    <row r="10" spans="1:8" ht="30" x14ac:dyDescent="0.2">
      <c r="A10" s="120"/>
      <c r="B10" s="120"/>
      <c r="C10" s="121" t="s">
        <v>282</v>
      </c>
      <c r="D10" s="121" t="s">
        <v>283</v>
      </c>
      <c r="E10" s="120"/>
      <c r="F10" s="124"/>
      <c r="G10" s="124" t="s">
        <v>270</v>
      </c>
      <c r="H10" s="120"/>
    </row>
    <row r="11" spans="1:8" x14ac:dyDescent="0.2">
      <c r="A11" s="120" t="s">
        <v>256</v>
      </c>
      <c r="B11" s="120" t="s">
        <v>257</v>
      </c>
      <c r="C11" s="120"/>
      <c r="D11" s="121"/>
      <c r="E11" s="120"/>
      <c r="F11" s="124"/>
      <c r="G11" s="124" t="s">
        <v>270</v>
      </c>
      <c r="H11" s="120"/>
    </row>
    <row r="12" spans="1:8" x14ac:dyDescent="0.2">
      <c r="A12" s="120"/>
      <c r="B12" s="120"/>
      <c r="C12" s="120" t="s">
        <v>268</v>
      </c>
      <c r="D12" s="121" t="s">
        <v>269</v>
      </c>
      <c r="E12" s="120"/>
      <c r="F12" s="124"/>
      <c r="G12" s="124" t="s">
        <v>270</v>
      </c>
      <c r="H12" s="120"/>
    </row>
    <row r="13" spans="1:8" x14ac:dyDescent="0.2">
      <c r="A13" s="120"/>
      <c r="B13" s="120"/>
      <c r="C13" s="120" t="s">
        <v>271</v>
      </c>
      <c r="D13" s="123" t="s">
        <v>272</v>
      </c>
      <c r="E13" s="120"/>
      <c r="F13" s="124" t="s">
        <v>270</v>
      </c>
      <c r="G13" s="124" t="s">
        <v>284</v>
      </c>
      <c r="H13" s="120"/>
    </row>
    <row r="14" spans="1:8" x14ac:dyDescent="0.2">
      <c r="A14" s="120"/>
      <c r="B14" s="120"/>
      <c r="C14" s="120" t="s">
        <v>273</v>
      </c>
      <c r="D14" s="123" t="s">
        <v>274</v>
      </c>
      <c r="E14" s="120"/>
      <c r="F14" s="124" t="s">
        <v>270</v>
      </c>
      <c r="G14" s="124" t="s">
        <v>284</v>
      </c>
      <c r="H14" s="120"/>
    </row>
    <row r="15" spans="1:8" x14ac:dyDescent="0.2">
      <c r="A15" s="120"/>
      <c r="B15" s="120"/>
      <c r="C15" s="120" t="s">
        <v>275</v>
      </c>
      <c r="D15" s="123" t="s">
        <v>276</v>
      </c>
      <c r="E15" s="120"/>
      <c r="F15" s="124"/>
      <c r="G15" s="124" t="s">
        <v>270</v>
      </c>
      <c r="H15" s="120"/>
    </row>
    <row r="16" spans="1:8" x14ac:dyDescent="0.2">
      <c r="A16" s="120"/>
      <c r="B16" s="120"/>
      <c r="C16" s="125" t="s">
        <v>277</v>
      </c>
      <c r="D16" s="123" t="s">
        <v>278</v>
      </c>
      <c r="E16" s="120"/>
      <c r="F16" s="124"/>
      <c r="G16" s="124" t="s">
        <v>270</v>
      </c>
      <c r="H16" s="120"/>
    </row>
    <row r="17" spans="1:8" x14ac:dyDescent="0.2">
      <c r="A17" s="120"/>
      <c r="B17" s="120"/>
      <c r="C17" s="125" t="s">
        <v>279</v>
      </c>
      <c r="D17" s="123" t="s">
        <v>280</v>
      </c>
      <c r="E17" s="120"/>
      <c r="F17" s="124"/>
      <c r="G17" s="124" t="s">
        <v>270</v>
      </c>
      <c r="H17" s="120"/>
    </row>
    <row r="18" spans="1:8" ht="30.75" customHeight="1" x14ac:dyDescent="0.2">
      <c r="A18" s="120" t="s">
        <v>258</v>
      </c>
      <c r="B18" s="120" t="s">
        <v>259</v>
      </c>
      <c r="C18" s="120"/>
      <c r="D18" s="121" t="s">
        <v>285</v>
      </c>
      <c r="E18" s="120"/>
      <c r="F18" s="124"/>
      <c r="G18" s="124" t="s">
        <v>270</v>
      </c>
      <c r="H18" s="120"/>
    </row>
    <row r="19" spans="1:8" ht="60" x14ac:dyDescent="0.2">
      <c r="A19" s="120" t="s">
        <v>260</v>
      </c>
      <c r="B19" s="120" t="s">
        <v>261</v>
      </c>
      <c r="C19" s="120"/>
      <c r="D19" s="121" t="s">
        <v>286</v>
      </c>
      <c r="E19" s="120"/>
      <c r="F19" s="124"/>
      <c r="G19" s="124" t="s">
        <v>270</v>
      </c>
      <c r="H19" s="120"/>
    </row>
  </sheetData>
  <mergeCells count="7">
    <mergeCell ref="H1:H2"/>
    <mergeCell ref="A1:A2"/>
    <mergeCell ref="B1:B2"/>
    <mergeCell ref="C1:C2"/>
    <mergeCell ref="D1:D2"/>
    <mergeCell ref="E1:E2"/>
    <mergeCell ref="F1:G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topLeftCell="A5" zoomScaleNormal="100" workbookViewId="0">
      <selection activeCell="C14" sqref="C14"/>
    </sheetView>
  </sheetViews>
  <sheetFormatPr defaultRowHeight="15" x14ac:dyDescent="0.2"/>
  <cols>
    <col min="1" max="1" width="11.33203125" style="69" customWidth="1"/>
    <col min="2" max="2" width="13" style="69" customWidth="1"/>
    <col min="3" max="3" width="42" style="69" customWidth="1"/>
    <col min="4" max="4" width="10.6640625" style="71" customWidth="1"/>
    <col min="5" max="5" width="48.33203125" bestFit="1" customWidth="1"/>
  </cols>
  <sheetData>
    <row r="1" spans="1:5" ht="15.75" x14ac:dyDescent="0.2">
      <c r="A1" s="530" t="s">
        <v>179</v>
      </c>
      <c r="B1" s="530"/>
      <c r="C1" s="531"/>
      <c r="D1" s="532" t="s">
        <v>73</v>
      </c>
      <c r="E1" s="532"/>
    </row>
    <row r="2" spans="1:5" ht="15.75" x14ac:dyDescent="0.2">
      <c r="A2" s="88" t="s">
        <v>74</v>
      </c>
      <c r="B2" s="88" t="s">
        <v>75</v>
      </c>
      <c r="C2" s="88" t="s">
        <v>32</v>
      </c>
      <c r="D2" s="89" t="s">
        <v>76</v>
      </c>
      <c r="E2" s="88" t="s">
        <v>29</v>
      </c>
    </row>
    <row r="3" spans="1:5" ht="24.95" customHeight="1" x14ac:dyDescent="0.2">
      <c r="A3" s="85" t="s">
        <v>180</v>
      </c>
      <c r="B3" s="90" t="s">
        <v>182</v>
      </c>
      <c r="C3" s="90" t="s">
        <v>183</v>
      </c>
      <c r="D3" s="99">
        <v>43508</v>
      </c>
      <c r="E3" s="102" t="s">
        <v>245</v>
      </c>
    </row>
    <row r="4" spans="1:5" ht="24.95" customHeight="1" x14ac:dyDescent="0.2">
      <c r="A4" s="85" t="s">
        <v>181</v>
      </c>
      <c r="B4" s="90" t="s">
        <v>184</v>
      </c>
      <c r="C4" s="90" t="s">
        <v>185</v>
      </c>
      <c r="D4" s="100">
        <v>43536</v>
      </c>
      <c r="E4" s="102" t="s">
        <v>245</v>
      </c>
    </row>
    <row r="5" spans="1:5" ht="24.95" customHeight="1" x14ac:dyDescent="0.2">
      <c r="A5" s="85" t="s">
        <v>186</v>
      </c>
      <c r="B5" s="90" t="s">
        <v>187</v>
      </c>
      <c r="C5" s="90" t="s">
        <v>188</v>
      </c>
      <c r="D5" s="99">
        <v>43508</v>
      </c>
      <c r="E5" s="102" t="s">
        <v>245</v>
      </c>
    </row>
    <row r="6" spans="1:5" ht="24.95" customHeight="1" x14ac:dyDescent="0.2">
      <c r="A6" s="85" t="s">
        <v>189</v>
      </c>
      <c r="B6" s="90" t="s">
        <v>190</v>
      </c>
      <c r="C6" s="90" t="s">
        <v>188</v>
      </c>
      <c r="D6" s="99">
        <v>43537</v>
      </c>
      <c r="E6" s="112" t="s">
        <v>245</v>
      </c>
    </row>
    <row r="7" spans="1:5" ht="24.95" customHeight="1" x14ac:dyDescent="0.2">
      <c r="A7" s="85" t="s">
        <v>191</v>
      </c>
      <c r="B7" s="90" t="s">
        <v>192</v>
      </c>
      <c r="C7" s="90" t="s">
        <v>188</v>
      </c>
      <c r="D7" s="99">
        <v>43507</v>
      </c>
      <c r="E7" s="102" t="s">
        <v>245</v>
      </c>
    </row>
    <row r="8" spans="1:5" ht="24.95" customHeight="1" x14ac:dyDescent="0.2">
      <c r="A8" s="85" t="s">
        <v>193</v>
      </c>
      <c r="B8" s="90" t="s">
        <v>194</v>
      </c>
      <c r="C8" s="90" t="s">
        <v>188</v>
      </c>
      <c r="D8" s="99">
        <v>43508</v>
      </c>
      <c r="E8" s="102" t="s">
        <v>245</v>
      </c>
    </row>
    <row r="9" spans="1:5" ht="24.95" customHeight="1" x14ac:dyDescent="0.2">
      <c r="A9" s="85" t="s">
        <v>195</v>
      </c>
      <c r="B9" s="90" t="s">
        <v>196</v>
      </c>
      <c r="C9" s="90" t="s">
        <v>188</v>
      </c>
      <c r="D9" s="99">
        <v>43537</v>
      </c>
      <c r="E9" s="102" t="s">
        <v>245</v>
      </c>
    </row>
    <row r="10" spans="1:5" ht="24.95" customHeight="1" x14ac:dyDescent="0.2">
      <c r="A10" s="85" t="s">
        <v>197</v>
      </c>
      <c r="B10" s="90" t="s">
        <v>233</v>
      </c>
      <c r="C10" s="90" t="s">
        <v>188</v>
      </c>
      <c r="D10" s="99">
        <v>43507</v>
      </c>
      <c r="E10" s="102" t="s">
        <v>245</v>
      </c>
    </row>
    <row r="11" spans="1:5" s="73" customFormat="1" ht="24.95" customHeight="1" x14ac:dyDescent="0.2">
      <c r="A11" s="86" t="s">
        <v>198</v>
      </c>
      <c r="B11" s="91" t="s">
        <v>199</v>
      </c>
      <c r="C11" s="91" t="s">
        <v>207</v>
      </c>
      <c r="D11" s="101">
        <v>43537</v>
      </c>
      <c r="E11" s="102" t="s">
        <v>245</v>
      </c>
    </row>
    <row r="12" spans="1:5" s="73" customFormat="1" ht="24.95" customHeight="1" x14ac:dyDescent="0.2">
      <c r="A12" s="86" t="s">
        <v>200</v>
      </c>
      <c r="B12" s="91" t="s">
        <v>201</v>
      </c>
      <c r="C12" s="91" t="s">
        <v>202</v>
      </c>
      <c r="D12" s="101">
        <v>43537</v>
      </c>
      <c r="E12" s="102" t="s">
        <v>245</v>
      </c>
    </row>
    <row r="13" spans="1:5" s="73" customFormat="1" ht="24.95" customHeight="1" x14ac:dyDescent="0.2">
      <c r="A13" s="86" t="s">
        <v>203</v>
      </c>
      <c r="B13" s="91" t="s">
        <v>234</v>
      </c>
      <c r="C13" s="91" t="s">
        <v>204</v>
      </c>
      <c r="D13" s="101">
        <v>43537</v>
      </c>
      <c r="E13" s="102" t="s">
        <v>245</v>
      </c>
    </row>
    <row r="14" spans="1:5" s="73" customFormat="1" ht="24.95" customHeight="1" x14ac:dyDescent="0.2">
      <c r="A14" s="86" t="s">
        <v>205</v>
      </c>
      <c r="B14" s="91" t="s">
        <v>206</v>
      </c>
      <c r="C14" s="91" t="s">
        <v>287</v>
      </c>
      <c r="D14" s="533" t="s">
        <v>248</v>
      </c>
      <c r="E14" s="534"/>
    </row>
    <row r="15" spans="1:5" s="73" customFormat="1" ht="24.95" customHeight="1" x14ac:dyDescent="0.2">
      <c r="A15" s="86" t="s">
        <v>208</v>
      </c>
      <c r="B15" s="91" t="s">
        <v>209</v>
      </c>
      <c r="C15" s="93" t="s">
        <v>210</v>
      </c>
      <c r="D15" s="100">
        <v>43536</v>
      </c>
      <c r="E15" s="102" t="s">
        <v>245</v>
      </c>
    </row>
    <row r="16" spans="1:5" s="73" customFormat="1" ht="24.95" customHeight="1" x14ac:dyDescent="0.2">
      <c r="A16" s="86" t="s">
        <v>211</v>
      </c>
      <c r="B16" s="91" t="s">
        <v>212</v>
      </c>
      <c r="C16" s="91" t="s">
        <v>213</v>
      </c>
      <c r="D16" s="100">
        <v>43536</v>
      </c>
      <c r="E16" s="102" t="s">
        <v>245</v>
      </c>
    </row>
    <row r="17" spans="1:5" s="73" customFormat="1" ht="24.95" customHeight="1" x14ac:dyDescent="0.2">
      <c r="A17" s="86" t="s">
        <v>214</v>
      </c>
      <c r="B17" s="91" t="s">
        <v>215</v>
      </c>
      <c r="C17" s="91" t="s">
        <v>216</v>
      </c>
      <c r="D17" s="100">
        <v>43536</v>
      </c>
      <c r="E17" s="102" t="s">
        <v>245</v>
      </c>
    </row>
    <row r="18" spans="1:5" s="73" customFormat="1" ht="24.95" customHeight="1" x14ac:dyDescent="0.2">
      <c r="A18" s="86" t="s">
        <v>217</v>
      </c>
      <c r="B18" s="91" t="s">
        <v>218</v>
      </c>
      <c r="C18" s="91" t="s">
        <v>219</v>
      </c>
      <c r="D18" s="533" t="s">
        <v>248</v>
      </c>
      <c r="E18" s="534"/>
    </row>
    <row r="19" spans="1:5" s="73" customFormat="1" ht="24.95" customHeight="1" x14ac:dyDescent="0.2">
      <c r="A19" s="86" t="s">
        <v>220</v>
      </c>
      <c r="B19" s="91" t="s">
        <v>221</v>
      </c>
      <c r="C19" s="91" t="s">
        <v>222</v>
      </c>
      <c r="D19" s="100">
        <v>43537</v>
      </c>
      <c r="E19" s="113" t="s">
        <v>249</v>
      </c>
    </row>
    <row r="20" spans="1:5" s="73" customFormat="1" ht="24.95" customHeight="1" x14ac:dyDescent="0.2">
      <c r="A20" s="87" t="s">
        <v>223</v>
      </c>
      <c r="B20" s="92" t="s">
        <v>235</v>
      </c>
      <c r="C20" s="92" t="s">
        <v>224</v>
      </c>
      <c r="D20" s="100">
        <v>43537</v>
      </c>
      <c r="E20" s="102" t="s">
        <v>245</v>
      </c>
    </row>
    <row r="21" spans="1:5" s="73" customFormat="1" ht="24.95" customHeight="1" x14ac:dyDescent="0.2">
      <c r="A21" s="87" t="s">
        <v>236</v>
      </c>
      <c r="B21" s="92" t="s">
        <v>237</v>
      </c>
      <c r="C21" s="92" t="s">
        <v>238</v>
      </c>
      <c r="D21" s="127">
        <v>43552</v>
      </c>
      <c r="E21" s="112"/>
    </row>
    <row r="22" spans="1:5" s="73" customFormat="1" ht="24.95" customHeight="1" x14ac:dyDescent="0.2">
      <c r="A22" s="86" t="s">
        <v>227</v>
      </c>
      <c r="B22" s="91" t="s">
        <v>228</v>
      </c>
      <c r="C22" s="91" t="s">
        <v>229</v>
      </c>
      <c r="D22" s="100">
        <v>43507</v>
      </c>
      <c r="E22" s="102" t="s">
        <v>245</v>
      </c>
    </row>
    <row r="23" spans="1:5" ht="24.95" customHeight="1" x14ac:dyDescent="0.2">
      <c r="A23" s="85" t="s">
        <v>3</v>
      </c>
      <c r="B23" s="90" t="s">
        <v>225</v>
      </c>
      <c r="C23" s="90" t="s">
        <v>226</v>
      </c>
      <c r="D23" s="114"/>
      <c r="E23" s="103" t="s">
        <v>291</v>
      </c>
    </row>
    <row r="25" spans="1:5" x14ac:dyDescent="0.2">
      <c r="A25" s="104" t="s">
        <v>246</v>
      </c>
      <c r="B25" s="105"/>
    </row>
  </sheetData>
  <mergeCells count="4">
    <mergeCell ref="A1:C1"/>
    <mergeCell ref="D1:E1"/>
    <mergeCell ref="D14:E14"/>
    <mergeCell ref="D18:E18"/>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topLeftCell="A8" zoomScaleNormal="100" workbookViewId="0">
      <selection activeCell="D20" sqref="D20"/>
    </sheetView>
  </sheetViews>
  <sheetFormatPr defaultRowHeight="15.75" x14ac:dyDescent="0.25"/>
  <cols>
    <col min="1" max="1" width="11.33203125" customWidth="1"/>
    <col min="2" max="2" width="13" customWidth="1"/>
    <col min="3" max="3" width="36.77734375" bestFit="1" customWidth="1"/>
    <col min="4" max="4" width="10.6640625" style="72" customWidth="1"/>
    <col min="5" max="5" width="12.6640625" bestFit="1" customWidth="1"/>
  </cols>
  <sheetData>
    <row r="1" spans="1:5" ht="15" x14ac:dyDescent="0.2">
      <c r="A1" s="535" t="s">
        <v>72</v>
      </c>
      <c r="B1" s="535"/>
      <c r="C1" s="536"/>
      <c r="D1" s="537" t="s">
        <v>73</v>
      </c>
      <c r="E1" s="537"/>
    </row>
    <row r="2" spans="1:5" s="69" customFormat="1" ht="15" x14ac:dyDescent="0.2">
      <c r="A2" s="95" t="s">
        <v>74</v>
      </c>
      <c r="B2" s="95" t="s">
        <v>75</v>
      </c>
      <c r="C2" s="95" t="s">
        <v>32</v>
      </c>
      <c r="D2" s="96" t="s">
        <v>76</v>
      </c>
      <c r="E2" s="95" t="s">
        <v>29</v>
      </c>
    </row>
    <row r="3" spans="1:5" s="70" customFormat="1" ht="24.95" customHeight="1" x14ac:dyDescent="0.2">
      <c r="A3" s="94" t="s">
        <v>77</v>
      </c>
      <c r="B3" s="94" t="s">
        <v>78</v>
      </c>
      <c r="C3" s="97" t="s">
        <v>79</v>
      </c>
      <c r="D3" s="100">
        <v>43536</v>
      </c>
      <c r="E3" s="87" t="s">
        <v>245</v>
      </c>
    </row>
    <row r="4" spans="1:5" s="70" customFormat="1" ht="24.95" customHeight="1" x14ac:dyDescent="0.2">
      <c r="A4" s="94" t="s">
        <v>80</v>
      </c>
      <c r="B4" s="94" t="s">
        <v>81</v>
      </c>
      <c r="C4" s="97" t="s">
        <v>82</v>
      </c>
      <c r="D4" s="100">
        <v>43536</v>
      </c>
      <c r="E4" s="87" t="s">
        <v>245</v>
      </c>
    </row>
    <row r="5" spans="1:5" s="70" customFormat="1" ht="24.95" customHeight="1" x14ac:dyDescent="0.2">
      <c r="A5" s="94" t="s">
        <v>83</v>
      </c>
      <c r="B5" s="94" t="s">
        <v>239</v>
      </c>
      <c r="C5" s="97" t="s">
        <v>84</v>
      </c>
      <c r="D5" s="100">
        <v>43536</v>
      </c>
      <c r="E5" s="87" t="s">
        <v>245</v>
      </c>
    </row>
    <row r="6" spans="1:5" s="69" customFormat="1" ht="24.95" customHeight="1" x14ac:dyDescent="0.2">
      <c r="A6" s="85" t="s">
        <v>85</v>
      </c>
      <c r="B6" s="85" t="s">
        <v>86</v>
      </c>
      <c r="C6" s="90" t="s">
        <v>87</v>
      </c>
      <c r="D6" s="99">
        <v>43509</v>
      </c>
      <c r="E6" s="87" t="s">
        <v>245</v>
      </c>
    </row>
    <row r="7" spans="1:5" s="69" customFormat="1" ht="24.95" customHeight="1" x14ac:dyDescent="0.2">
      <c r="A7" s="85" t="s">
        <v>88</v>
      </c>
      <c r="B7" s="85" t="s">
        <v>89</v>
      </c>
      <c r="C7" s="90" t="s">
        <v>90</v>
      </c>
      <c r="D7" s="100">
        <v>43536</v>
      </c>
      <c r="E7" s="87" t="s">
        <v>245</v>
      </c>
    </row>
    <row r="8" spans="1:5" s="69" customFormat="1" ht="24.95" customHeight="1" x14ac:dyDescent="0.2">
      <c r="A8" s="85" t="s">
        <v>91</v>
      </c>
      <c r="B8" s="85" t="s">
        <v>92</v>
      </c>
      <c r="C8" s="90" t="s">
        <v>93</v>
      </c>
      <c r="D8" s="99">
        <v>43509</v>
      </c>
      <c r="E8" s="87" t="s">
        <v>245</v>
      </c>
    </row>
    <row r="9" spans="1:5" s="69" customFormat="1" ht="24.95" customHeight="1" x14ac:dyDescent="0.2">
      <c r="A9" s="85" t="s">
        <v>94</v>
      </c>
      <c r="B9" s="85" t="s">
        <v>95</v>
      </c>
      <c r="C9" s="90" t="s">
        <v>96</v>
      </c>
      <c r="D9" s="100">
        <v>43536</v>
      </c>
      <c r="E9" s="87" t="s">
        <v>245</v>
      </c>
    </row>
    <row r="10" spans="1:5" s="69" customFormat="1" ht="24.95" customHeight="1" x14ac:dyDescent="0.2">
      <c r="A10" s="85" t="s">
        <v>97</v>
      </c>
      <c r="B10" s="85" t="s">
        <v>98</v>
      </c>
      <c r="C10" s="90" t="s">
        <v>99</v>
      </c>
      <c r="D10" s="99">
        <v>43509</v>
      </c>
      <c r="E10" s="87" t="s">
        <v>245</v>
      </c>
    </row>
    <row r="11" spans="1:5" s="69" customFormat="1" ht="24.95" customHeight="1" x14ac:dyDescent="0.2">
      <c r="A11" s="85" t="s">
        <v>100</v>
      </c>
      <c r="B11" s="85" t="s">
        <v>101</v>
      </c>
      <c r="C11" s="90" t="s">
        <v>102</v>
      </c>
      <c r="D11" s="99">
        <v>43509</v>
      </c>
      <c r="E11" s="87" t="s">
        <v>245</v>
      </c>
    </row>
    <row r="12" spans="1:5" s="69" customFormat="1" ht="24.95" customHeight="1" x14ac:dyDescent="0.2">
      <c r="A12" s="85" t="s">
        <v>103</v>
      </c>
      <c r="B12" s="85" t="s">
        <v>104</v>
      </c>
      <c r="C12" s="90" t="s">
        <v>105</v>
      </c>
      <c r="D12" s="99">
        <v>43509</v>
      </c>
      <c r="E12" s="87" t="s">
        <v>245</v>
      </c>
    </row>
    <row r="13" spans="1:5" s="69" customFormat="1" ht="24.95" customHeight="1" x14ac:dyDescent="0.2">
      <c r="A13" s="85" t="s">
        <v>106</v>
      </c>
      <c r="B13" s="85" t="s">
        <v>107</v>
      </c>
      <c r="C13" s="90" t="s">
        <v>108</v>
      </c>
      <c r="D13" s="99">
        <v>43509</v>
      </c>
      <c r="E13" s="87" t="s">
        <v>245</v>
      </c>
    </row>
    <row r="14" spans="1:5" s="69" customFormat="1" ht="24.95" customHeight="1" x14ac:dyDescent="0.2">
      <c r="A14" s="85" t="s">
        <v>109</v>
      </c>
      <c r="B14" s="85" t="s">
        <v>110</v>
      </c>
      <c r="C14" s="90" t="s">
        <v>111</v>
      </c>
      <c r="D14" s="100">
        <v>43536</v>
      </c>
      <c r="E14" s="87" t="s">
        <v>245</v>
      </c>
    </row>
    <row r="15" spans="1:5" s="69" customFormat="1" ht="24.95" customHeight="1" x14ac:dyDescent="0.2">
      <c r="A15" s="85" t="s">
        <v>112</v>
      </c>
      <c r="B15" s="85" t="s">
        <v>113</v>
      </c>
      <c r="C15" s="90" t="s">
        <v>114</v>
      </c>
      <c r="D15" s="99">
        <v>43537</v>
      </c>
      <c r="E15" s="112" t="s">
        <v>245</v>
      </c>
    </row>
    <row r="16" spans="1:5" s="70" customFormat="1" ht="24.95" customHeight="1" x14ac:dyDescent="0.2">
      <c r="A16" s="86" t="s">
        <v>115</v>
      </c>
      <c r="B16" s="86" t="s">
        <v>116</v>
      </c>
      <c r="C16" s="91" t="s">
        <v>117</v>
      </c>
      <c r="D16" s="100">
        <v>43536</v>
      </c>
      <c r="E16" s="87" t="s">
        <v>245</v>
      </c>
    </row>
    <row r="17" spans="1:4" s="69" customFormat="1" ht="15" x14ac:dyDescent="0.2">
      <c r="D17" s="71"/>
    </row>
    <row r="18" spans="1:4" s="69" customFormat="1" ht="15" x14ac:dyDescent="0.2">
      <c r="A18" s="128" t="s">
        <v>288</v>
      </c>
      <c r="B18" s="129"/>
      <c r="D18" s="71"/>
    </row>
    <row r="19" spans="1:4" s="69" customFormat="1" ht="15" x14ac:dyDescent="0.2">
      <c r="D19" s="71"/>
    </row>
    <row r="20" spans="1:4" s="69" customFormat="1" ht="15" x14ac:dyDescent="0.2">
      <c r="D20" s="71" t="s">
        <v>290</v>
      </c>
    </row>
    <row r="21" spans="1:4" s="69" customFormat="1" ht="15" x14ac:dyDescent="0.2">
      <c r="D21" s="71"/>
    </row>
    <row r="22" spans="1:4" s="69" customFormat="1" ht="15" x14ac:dyDescent="0.2">
      <c r="D22" s="71"/>
    </row>
    <row r="23" spans="1:4" s="69" customFormat="1" ht="15" x14ac:dyDescent="0.2">
      <c r="D23" s="71"/>
    </row>
    <row r="24" spans="1:4" s="69" customFormat="1" ht="15" x14ac:dyDescent="0.2">
      <c r="D24" s="71"/>
    </row>
    <row r="25" spans="1:4" s="69" customFormat="1" ht="15" x14ac:dyDescent="0.2">
      <c r="D25" s="71"/>
    </row>
    <row r="26" spans="1:4" s="69" customFormat="1" ht="15" x14ac:dyDescent="0.2">
      <c r="D26" s="71"/>
    </row>
    <row r="27" spans="1:4" s="69" customFormat="1" ht="15" x14ac:dyDescent="0.2">
      <c r="D27" s="71"/>
    </row>
    <row r="28" spans="1:4" s="69" customFormat="1" ht="15" x14ac:dyDescent="0.2">
      <c r="D28" s="71"/>
    </row>
    <row r="29" spans="1:4" s="69" customFormat="1" ht="15" x14ac:dyDescent="0.2">
      <c r="D29" s="71"/>
    </row>
    <row r="30" spans="1:4" s="69" customFormat="1" ht="15" x14ac:dyDescent="0.2">
      <c r="D30" s="71"/>
    </row>
    <row r="31" spans="1:4" s="69" customFormat="1" ht="15" x14ac:dyDescent="0.2">
      <c r="D31" s="71"/>
    </row>
    <row r="32" spans="1:4" s="69" customFormat="1" ht="15" x14ac:dyDescent="0.2">
      <c r="D32" s="71"/>
    </row>
    <row r="33" spans="4:4" s="69" customFormat="1" ht="15" x14ac:dyDescent="0.2">
      <c r="D33" s="71"/>
    </row>
    <row r="34" spans="4:4" s="69" customFormat="1" ht="15" x14ac:dyDescent="0.2">
      <c r="D34" s="71"/>
    </row>
    <row r="35" spans="4:4" s="69" customFormat="1" ht="15" x14ac:dyDescent="0.2">
      <c r="D35" s="71"/>
    </row>
    <row r="36" spans="4:4" s="69" customFormat="1" ht="15" x14ac:dyDescent="0.2">
      <c r="D36" s="71"/>
    </row>
    <row r="37" spans="4:4" s="69" customFormat="1" ht="15" x14ac:dyDescent="0.2">
      <c r="D37" s="71"/>
    </row>
    <row r="38" spans="4:4" s="69" customFormat="1" ht="15" x14ac:dyDescent="0.2">
      <c r="D38" s="71"/>
    </row>
    <row r="39" spans="4:4" s="69" customFormat="1" ht="15" x14ac:dyDescent="0.2">
      <c r="D39" s="71"/>
    </row>
    <row r="40" spans="4:4" s="69" customFormat="1" ht="15" x14ac:dyDescent="0.2">
      <c r="D40" s="71"/>
    </row>
    <row r="41" spans="4:4" s="69" customFormat="1" ht="15" x14ac:dyDescent="0.2">
      <c r="D41" s="71"/>
    </row>
  </sheetData>
  <mergeCells count="2">
    <mergeCell ref="A1:C1"/>
    <mergeCell ref="D1:E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topLeftCell="A14" zoomScaleNormal="100" workbookViewId="0">
      <selection activeCell="E28" sqref="E28"/>
    </sheetView>
  </sheetViews>
  <sheetFormatPr defaultRowHeight="15" x14ac:dyDescent="0.2"/>
  <cols>
    <col min="1" max="1" width="11.33203125" style="69" customWidth="1"/>
    <col min="2" max="2" width="13" style="69" customWidth="1"/>
    <col min="3" max="3" width="39.33203125" style="69" customWidth="1"/>
    <col min="4" max="4" width="10.6640625" style="75" customWidth="1"/>
    <col min="5" max="5" width="51.109375" style="116" bestFit="1" customWidth="1"/>
  </cols>
  <sheetData>
    <row r="1" spans="1:5" x14ac:dyDescent="0.2">
      <c r="A1" s="535" t="s">
        <v>118</v>
      </c>
      <c r="B1" s="535"/>
      <c r="C1" s="536"/>
      <c r="D1" s="537" t="s">
        <v>73</v>
      </c>
      <c r="E1" s="537"/>
    </row>
    <row r="2" spans="1:5" x14ac:dyDescent="0.2">
      <c r="A2" s="95" t="s">
        <v>74</v>
      </c>
      <c r="B2" s="95" t="s">
        <v>75</v>
      </c>
      <c r="C2" s="95" t="s">
        <v>32</v>
      </c>
      <c r="D2" s="98" t="s">
        <v>76</v>
      </c>
      <c r="E2" s="106" t="s">
        <v>29</v>
      </c>
    </row>
    <row r="3" spans="1:5" ht="24.95" customHeight="1" x14ac:dyDescent="0.2">
      <c r="A3" s="85" t="s">
        <v>119</v>
      </c>
      <c r="B3" s="85" t="s">
        <v>120</v>
      </c>
      <c r="C3" s="90" t="s">
        <v>121</v>
      </c>
      <c r="D3" s="99" t="s">
        <v>247</v>
      </c>
      <c r="E3" s="112" t="s">
        <v>250</v>
      </c>
    </row>
    <row r="4" spans="1:5" ht="24.95" customHeight="1" x14ac:dyDescent="0.2">
      <c r="A4" s="85" t="s">
        <v>122</v>
      </c>
      <c r="B4" s="85" t="s">
        <v>123</v>
      </c>
      <c r="C4" s="90" t="s">
        <v>121</v>
      </c>
      <c r="D4" s="99">
        <v>43538</v>
      </c>
      <c r="E4" s="112" t="s">
        <v>245</v>
      </c>
    </row>
    <row r="5" spans="1:5" ht="24.95" customHeight="1" x14ac:dyDescent="0.2">
      <c r="A5" s="85" t="s">
        <v>240</v>
      </c>
      <c r="B5" s="85" t="s">
        <v>124</v>
      </c>
      <c r="C5" s="90" t="s">
        <v>121</v>
      </c>
      <c r="D5" s="99">
        <v>43538</v>
      </c>
      <c r="E5" s="112" t="s">
        <v>245</v>
      </c>
    </row>
    <row r="6" spans="1:5" ht="24.95" customHeight="1" x14ac:dyDescent="0.2">
      <c r="A6" s="85" t="s">
        <v>125</v>
      </c>
      <c r="B6" s="85" t="s">
        <v>126</v>
      </c>
      <c r="C6" s="90" t="s">
        <v>121</v>
      </c>
      <c r="D6" s="99">
        <v>43538</v>
      </c>
      <c r="E6" s="112" t="s">
        <v>245</v>
      </c>
    </row>
    <row r="7" spans="1:5" ht="24.95" customHeight="1" x14ac:dyDescent="0.2">
      <c r="A7" s="85" t="s">
        <v>127</v>
      </c>
      <c r="B7" s="85" t="s">
        <v>128</v>
      </c>
      <c r="C7" s="90" t="s">
        <v>129</v>
      </c>
      <c r="D7" s="99">
        <v>43537</v>
      </c>
      <c r="E7" s="112" t="s">
        <v>245</v>
      </c>
    </row>
    <row r="8" spans="1:5" ht="24.95" customHeight="1" x14ac:dyDescent="0.2">
      <c r="A8" s="85" t="s">
        <v>130</v>
      </c>
      <c r="B8" s="85" t="s">
        <v>131</v>
      </c>
      <c r="C8" s="90" t="s">
        <v>132</v>
      </c>
      <c r="D8" s="99">
        <v>43537</v>
      </c>
      <c r="E8" s="112" t="s">
        <v>245</v>
      </c>
    </row>
    <row r="9" spans="1:5" ht="24.95" customHeight="1" x14ac:dyDescent="0.2">
      <c r="A9" s="85" t="s">
        <v>133</v>
      </c>
      <c r="B9" s="85" t="s">
        <v>134</v>
      </c>
      <c r="C9" s="90" t="s">
        <v>135</v>
      </c>
      <c r="D9" s="99">
        <v>43537</v>
      </c>
      <c r="E9" s="112" t="s">
        <v>245</v>
      </c>
    </row>
    <row r="10" spans="1:5" ht="24.95" customHeight="1" x14ac:dyDescent="0.2">
      <c r="A10" s="85" t="s">
        <v>137</v>
      </c>
      <c r="B10" s="85" t="s">
        <v>138</v>
      </c>
      <c r="C10" s="90" t="s">
        <v>136</v>
      </c>
      <c r="D10" s="99">
        <v>43537</v>
      </c>
      <c r="E10" s="112" t="s">
        <v>245</v>
      </c>
    </row>
    <row r="11" spans="1:5" ht="24.95" customHeight="1" x14ac:dyDescent="0.2">
      <c r="A11" s="85" t="s">
        <v>139</v>
      </c>
      <c r="B11" s="85" t="s">
        <v>140</v>
      </c>
      <c r="C11" s="90" t="s">
        <v>141</v>
      </c>
      <c r="D11" s="99">
        <v>43537</v>
      </c>
      <c r="E11" s="112" t="s">
        <v>245</v>
      </c>
    </row>
    <row r="12" spans="1:5" ht="24.95" customHeight="1" x14ac:dyDescent="0.2">
      <c r="A12" s="85" t="s">
        <v>142</v>
      </c>
      <c r="B12" s="85" t="s">
        <v>143</v>
      </c>
      <c r="C12" s="90" t="s">
        <v>144</v>
      </c>
      <c r="D12" s="99">
        <v>43537</v>
      </c>
      <c r="E12" s="112" t="s">
        <v>245</v>
      </c>
    </row>
    <row r="13" spans="1:5" ht="24.95" customHeight="1" x14ac:dyDescent="0.2">
      <c r="A13" s="85" t="s">
        <v>145</v>
      </c>
      <c r="B13" s="85" t="s">
        <v>146</v>
      </c>
      <c r="C13" s="90" t="s">
        <v>147</v>
      </c>
      <c r="D13" s="99">
        <v>43537</v>
      </c>
      <c r="E13" s="112" t="s">
        <v>245</v>
      </c>
    </row>
    <row r="14" spans="1:5" ht="24.95" customHeight="1" x14ac:dyDescent="0.2">
      <c r="A14" s="85" t="s">
        <v>150</v>
      </c>
      <c r="B14" s="85" t="s">
        <v>151</v>
      </c>
      <c r="C14" s="90" t="s">
        <v>152</v>
      </c>
      <c r="D14" s="100">
        <v>43538</v>
      </c>
      <c r="E14" s="87" t="s">
        <v>252</v>
      </c>
    </row>
    <row r="15" spans="1:5" ht="24.95" customHeight="1" x14ac:dyDescent="0.2">
      <c r="A15" s="85" t="s">
        <v>148</v>
      </c>
      <c r="B15" s="85" t="s">
        <v>241</v>
      </c>
      <c r="C15" s="90" t="s">
        <v>242</v>
      </c>
      <c r="D15" s="100">
        <v>43538</v>
      </c>
      <c r="E15" s="87" t="s">
        <v>252</v>
      </c>
    </row>
    <row r="16" spans="1:5" ht="24.95" customHeight="1" x14ac:dyDescent="0.2">
      <c r="A16" s="85" t="s">
        <v>149</v>
      </c>
      <c r="B16" s="85" t="s">
        <v>243</v>
      </c>
      <c r="C16" s="90" t="s">
        <v>244</v>
      </c>
      <c r="D16" s="115">
        <v>43538</v>
      </c>
      <c r="E16" s="112" t="s">
        <v>245</v>
      </c>
    </row>
    <row r="17" spans="1:5" ht="24.95" customHeight="1" x14ac:dyDescent="0.2">
      <c r="A17" s="85" t="s">
        <v>153</v>
      </c>
      <c r="B17" s="85" t="s">
        <v>154</v>
      </c>
      <c r="C17" s="90" t="s">
        <v>155</v>
      </c>
      <c r="D17" s="100">
        <v>43538</v>
      </c>
      <c r="E17" s="112" t="s">
        <v>245</v>
      </c>
    </row>
    <row r="18" spans="1:5" s="73" customFormat="1" ht="24.95" customHeight="1" x14ac:dyDescent="0.2">
      <c r="A18" s="86" t="s">
        <v>156</v>
      </c>
      <c r="B18" s="86" t="s">
        <v>157</v>
      </c>
      <c r="C18" s="91" t="s">
        <v>158</v>
      </c>
      <c r="D18" s="115">
        <v>43538</v>
      </c>
      <c r="E18" s="112" t="s">
        <v>245</v>
      </c>
    </row>
    <row r="19" spans="1:5" ht="24.95" customHeight="1" x14ac:dyDescent="0.2">
      <c r="A19" s="85" t="s">
        <v>159</v>
      </c>
      <c r="B19" s="85" t="s">
        <v>160</v>
      </c>
      <c r="C19" s="90" t="s">
        <v>161</v>
      </c>
      <c r="D19" s="115">
        <v>43538</v>
      </c>
      <c r="E19" s="112" t="s">
        <v>245</v>
      </c>
    </row>
    <row r="20" spans="1:5" ht="24.95" customHeight="1" x14ac:dyDescent="0.2">
      <c r="A20" s="85" t="s">
        <v>162</v>
      </c>
      <c r="B20" s="85" t="s">
        <v>163</v>
      </c>
      <c r="C20" s="90" t="s">
        <v>164</v>
      </c>
      <c r="D20" s="115">
        <v>43538</v>
      </c>
      <c r="E20" s="112" t="s">
        <v>245</v>
      </c>
    </row>
    <row r="21" spans="1:5" s="73" customFormat="1" ht="24.95" customHeight="1" x14ac:dyDescent="0.2">
      <c r="A21" s="86" t="s">
        <v>165</v>
      </c>
      <c r="B21" s="86" t="s">
        <v>166</v>
      </c>
      <c r="C21" s="91" t="s">
        <v>167</v>
      </c>
      <c r="D21" s="115" t="s">
        <v>3</v>
      </c>
      <c r="E21" s="87" t="s">
        <v>251</v>
      </c>
    </row>
    <row r="22" spans="1:5" ht="24.95" customHeight="1" x14ac:dyDescent="0.2">
      <c r="A22" s="85" t="s">
        <v>168</v>
      </c>
      <c r="B22" s="85" t="s">
        <v>169</v>
      </c>
      <c r="C22" s="90" t="s">
        <v>170</v>
      </c>
      <c r="D22" s="115">
        <v>43538</v>
      </c>
      <c r="E22" s="112" t="s">
        <v>245</v>
      </c>
    </row>
    <row r="23" spans="1:5" ht="24.95" customHeight="1" x14ac:dyDescent="0.2">
      <c r="A23" s="85" t="s">
        <v>171</v>
      </c>
      <c r="B23" s="85" t="s">
        <v>172</v>
      </c>
      <c r="C23" s="90" t="s">
        <v>173</v>
      </c>
      <c r="D23" s="115">
        <v>43538</v>
      </c>
      <c r="E23" s="112" t="s">
        <v>245</v>
      </c>
    </row>
    <row r="24" spans="1:5" ht="24.95" customHeight="1" x14ac:dyDescent="0.2">
      <c r="A24" s="85" t="s">
        <v>174</v>
      </c>
      <c r="B24" s="85" t="s">
        <v>175</v>
      </c>
      <c r="C24" s="90" t="s">
        <v>176</v>
      </c>
      <c r="D24" s="115">
        <v>43538</v>
      </c>
      <c r="E24" s="112" t="s">
        <v>245</v>
      </c>
    </row>
    <row r="25" spans="1:5" ht="24.75" customHeight="1" x14ac:dyDescent="0.2">
      <c r="A25" s="85" t="s">
        <v>177</v>
      </c>
      <c r="B25" s="85" t="s">
        <v>116</v>
      </c>
      <c r="C25" s="90" t="s">
        <v>178</v>
      </c>
      <c r="D25" s="115">
        <v>43539</v>
      </c>
      <c r="E25" s="87" t="s">
        <v>252</v>
      </c>
    </row>
    <row r="26" spans="1:5" x14ac:dyDescent="0.2">
      <c r="A26" s="85" t="s">
        <v>292</v>
      </c>
      <c r="B26" s="85" t="s">
        <v>294</v>
      </c>
      <c r="C26" s="90" t="s">
        <v>293</v>
      </c>
      <c r="D26" s="115">
        <v>43540</v>
      </c>
      <c r="E26" s="87" t="s">
        <v>252</v>
      </c>
    </row>
    <row r="27" spans="1:5" x14ac:dyDescent="0.2">
      <c r="A27" s="104" t="s">
        <v>246</v>
      </c>
      <c r="B27" s="105"/>
      <c r="C27" s="74"/>
    </row>
  </sheetData>
  <mergeCells count="2">
    <mergeCell ref="A1:C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5AACE4B710414E9348A238178EDA96" ma:contentTypeVersion="9" ma:contentTypeDescription="Create a new document." ma:contentTypeScope="" ma:versionID="920a89f0c192c156482590d973e422a7">
  <xsd:schema xmlns:xsd="http://www.w3.org/2001/XMLSchema" xmlns:xs="http://www.w3.org/2001/XMLSchema" xmlns:p="http://schemas.microsoft.com/office/2006/metadata/properties" xmlns:ns2="4c7a216f-84c4-4916-8cae-5a50e15c8b8c" xmlns:ns3="b70e7301-71cb-46cb-a068-0192e8efa118" targetNamespace="http://schemas.microsoft.com/office/2006/metadata/properties" ma:root="true" ma:fieldsID="1d9546a0d2c385d93b9f401c042cf6c5" ns2:_="" ns3:_="">
    <xsd:import namespace="4c7a216f-84c4-4916-8cae-5a50e15c8b8c"/>
    <xsd:import namespace="b70e7301-71cb-46cb-a068-0192e8efa1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a216f-84c4-4916-8cae-5a50e15c8b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0e7301-71cb-46cb-a068-0192e8efa1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ED27F4-6F46-4961-9D69-A275845F9EDC}">
  <ds:schemaRefs>
    <ds:schemaRef ds:uri="http://schemas.microsoft.com/office/2006/metadata/properties"/>
    <ds:schemaRef ds:uri="b70e7301-71cb-46cb-a068-0192e8efa118"/>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4c7a216f-84c4-4916-8cae-5a50e15c8b8c"/>
    <ds:schemaRef ds:uri="http://www.w3.org/XML/1998/namespace"/>
    <ds:schemaRef ds:uri="http://purl.org/dc/terms/"/>
  </ds:schemaRefs>
</ds:datastoreItem>
</file>

<file path=customXml/itemProps2.xml><?xml version="1.0" encoding="utf-8"?>
<ds:datastoreItem xmlns:ds="http://schemas.openxmlformats.org/officeDocument/2006/customXml" ds:itemID="{B51EBCA0-52A6-4D15-9ADF-A7713FF850CB}">
  <ds:schemaRefs>
    <ds:schemaRef ds:uri="http://schemas.microsoft.com/sharepoint/v3/contenttype/forms"/>
  </ds:schemaRefs>
</ds:datastoreItem>
</file>

<file path=customXml/itemProps3.xml><?xml version="1.0" encoding="utf-8"?>
<ds:datastoreItem xmlns:ds="http://schemas.openxmlformats.org/officeDocument/2006/customXml" ds:itemID="{3A844B38-3F95-49E6-9A81-C11B35B1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a216f-84c4-4916-8cae-5a50e15c8b8c"/>
    <ds:schemaRef ds:uri="b70e7301-71cb-46cb-a068-0192e8efa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New Pump Tray CT</vt:lpstr>
      <vt:lpstr>Minutes Of Meeting-CLOSED</vt:lpstr>
      <vt:lpstr>Flex</vt:lpstr>
      <vt:lpstr>Venture</vt:lpstr>
      <vt:lpstr>Premier Detector</vt:lpstr>
      <vt:lpstr>ASP TSP Summary</vt:lpstr>
      <vt:lpstr>DUAL NOISE</vt:lpstr>
      <vt:lpstr>TE82526 Setup Schedule(CLOSE)</vt:lpstr>
      <vt:lpstr>OESR_v00</vt:lpstr>
      <vt:lpstr>TE82943 VAL (Close 27May20)</vt:lpstr>
      <vt:lpstr>Alliance Forecast</vt:lpstr>
      <vt:lpstr>EVAL19</vt:lpstr>
      <vt:lpstr>Waters PC List</vt:lpstr>
      <vt:lpstr>Calibration Master List</vt:lpstr>
      <vt:lpstr>OESR's </vt:lpstr>
      <vt:lpstr>193244</vt:lpstr>
      <vt:lpstr>Pump Head (HotPart)</vt:lpstr>
      <vt:lpstr>Alliance FT3 Tracker</vt:lpstr>
      <vt:lpstr>IQR TE82943 UPDATE </vt:lpstr>
      <vt:lpstr>Consined Alliance Training Plan</vt:lpstr>
      <vt:lpstr>TUV Shunt Energy Level</vt:lpstr>
      <vt:lpstr>Pump Spares Part</vt:lpstr>
      <vt:lpstr>Alliance Pump HDD Imaging</vt:lpstr>
      <vt:lpstr>BSM.QSM HDD Imaging</vt:lpstr>
      <vt:lpstr>Detector HDD Imaging</vt:lpstr>
      <vt:lpstr>'Minutes Of Meeting-CLOSED'!Print_Area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HuaZhen Luo</cp:lastModifiedBy>
  <cp:lastPrinted>2020-08-31T02:40:46Z</cp:lastPrinted>
  <dcterms:created xsi:type="dcterms:W3CDTF">2017-10-27T08:30:59Z</dcterms:created>
  <dcterms:modified xsi:type="dcterms:W3CDTF">2020-09-21T07:22:30Z</dcterms:modified>
</cp:coreProperties>
</file>