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N:\Global_Ops\Commodities Mgmt\Engineering\OESR\Raised by CM\2019\Archive\Slide\"/>
    </mc:Choice>
  </mc:AlternateContent>
  <xr:revisionPtr revIDLastSave="0" documentId="13_ncr:1_{6D2D985C-C025-4824-98B0-5647F67B2FA3}" xr6:coauthVersionLast="41" xr6:coauthVersionMax="41" xr10:uidLastSave="{00000000-0000-0000-0000-000000000000}"/>
  <bookViews>
    <workbookView xWindow="20370" yWindow="-120" windowWidth="29040" windowHeight="16440" firstSheet="1" activeTab="1" xr2:uid="{00000000-000D-0000-FFFF-FFFF00000000}"/>
  </bookViews>
  <sheets>
    <sheet name="2018" sheetId="12" state="hidden" r:id="rId1"/>
    <sheet name="2019" sheetId="14" r:id="rId2"/>
    <sheet name="Summary" sheetId="20" r:id="rId3"/>
    <sheet name="Closure Time" sheetId="18" r:id="rId4"/>
    <sheet name="Monitoring" sheetId="13" r:id="rId5"/>
  </sheets>
  <definedNames>
    <definedName name="_xlnm._FilterDatabase" localSheetId="0" hidden="1">'2018'!$A$2:$N$136</definedName>
    <definedName name="_xlnm._FilterDatabase" localSheetId="1" hidden="1">'2019'!$A$1:$BC$181</definedName>
    <definedName name="_Hlk15918595" localSheetId="1">'2019'!$F$113</definedName>
    <definedName name="_Hlk535919867" localSheetId="1">'2019'!$F$29</definedName>
    <definedName name="_Hlk6822233" localSheetId="1">'2019'!$F$68</definedName>
    <definedName name="Text13" localSheetId="1">'2019'!$D$117</definedName>
  </definedNames>
  <calcPr calcId="191029"/>
  <pivotCaches>
    <pivotCache cacheId="0" r:id="rId6"/>
    <pivotCache cacheId="14" r:id="rId7"/>
    <pivotCache cacheId="19" r:id="rId8"/>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82" i="14" l="1"/>
  <c r="P181" i="14"/>
  <c r="Q105" i="14"/>
  <c r="Q104" i="14" l="1"/>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Q10" i="14"/>
  <c r="Q9" i="14"/>
  <c r="Q8" i="14"/>
  <c r="Q7" i="14"/>
  <c r="Q6" i="14"/>
  <c r="Q5" i="14"/>
  <c r="Q4" i="14"/>
  <c r="Q3" i="14"/>
  <c r="Q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<sst xmlns="http://schemas.openxmlformats.org/spreadsheetml/2006/main" count="3262" uniqueCount="1087">
  <si>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</si>
  <si>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</si>
  <si>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</si>
  <si>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</si>
  <si>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</si>
  <si>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</si>
  <si>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</si>
  <si>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</si>
  <si>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</si>
  <si>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</si>
  <si>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</si>
  <si>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</si>
  <si>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</si>
  <si>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</si>
  <si>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</si>
  <si>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</si>
  <si>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</si>
  <si>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</si>
  <si>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</si>
  <si>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</si>
  <si>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</si>
  <si>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</si>
  <si>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</si>
  <si>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</si>
  <si>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</si>
  <si>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</si>
  <si>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</si>
  <si>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</si>
  <si>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</si>
  <si>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</si>
  <si>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</si>
  <si>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</si>
  <si>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</si>
  <si>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</si>
  <si>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</si>
  <si>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</si>
  <si>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</si>
  <si>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</si>
  <si>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</si>
  <si>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</si>
  <si>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</si>
  <si>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</si>
  <si>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</si>
  <si>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</si>
  <si>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</si>
  <si>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</si>
  <si>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</si>
  <si>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</si>
  <si>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</si>
  <si>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</si>
  <si>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</si>
  <si>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</si>
  <si>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</si>
  <si>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</si>
  <si>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</si>
  <si>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</si>
  <si>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</si>
  <si>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</si>
  <si>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</si>
  <si>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</si>
  <si>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</si>
  <si>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</si>
  <si>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</si>
  <si>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</si>
  <si>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</si>
  <si>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</si>
  <si>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</si>
  <si>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</si>
  <si>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</si>
  <si>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</si>
  <si>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</si>
  <si>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</si>
  <si>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</si>
  <si>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</si>
  <si>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</si>
  <si>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</si>
  <si>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</si>
  <si>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</si>
  <si>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</si>
  <si>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</si>
  <si>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</si>
  <si>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</si>
  <si>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</si>
  <si>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</si>
  <si>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</si>
  <si>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</si>
  <si>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</si>
  <si>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</si>
  <si>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</si>
  <si>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</si>
  <si>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</si>
  <si>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</si>
  <si>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</si>
  <si>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</si>
  <si>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</si>
  <si>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</si>
  <si>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</si>
  <si>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</si>
  <si>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</si>
  <si>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</si>
  <si>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</si>
  <si>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</si>
  <si>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</si>
  <si>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</si>
  <si>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</si>
  <si>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</si>
  <si>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</si>
  <si>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</si>
  <si>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</si>
  <si>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</si>
  <si>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</si>
  <si>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</si>
  <si>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</si>
  <si>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</si>
  <si>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</si>
  <si>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</si>
  <si>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</si>
  <si>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</si>
  <si>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</si>
  <si>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</si>
  <si>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</si>
  <si>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</si>
  <si>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</si>
  <si>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</si>
  <si>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</si>
  <si>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</si>
  <si>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</si>
  <si>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</si>
  <si>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</si>
  <si>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</si>
  <si>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</si>
  <si>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</si>
  <si>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</si>
  <si>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</si>
  <si>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</si>
  <si>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</si>
  <si>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</si>
  <si>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</si>
  <si>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</si>
  <si>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</si>
  <si>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</si>
  <si>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</si>
  <si>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</si>
  <si>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</si>
  <si>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</si>
  <si>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</si>
  <si>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</si>
  <si>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</si>
  <si>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</si>
  <si>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</si>
  <si>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</si>
  <si>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</si>
  <si>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</si>
  <si>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</si>
  <si>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</si>
  <si>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</si>
  <si>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</si>
  <si>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</si>
  <si>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</si>
  <si>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</si>
  <si>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</si>
  <si>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</si>
  <si>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</si>
  <si>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</si>
  <si>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</si>
  <si>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</si>
  <si>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</si>
  <si>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</si>
  <si>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</si>
  <si>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</si>
  <si>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</si>
  <si>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</si>
  <si>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</si>
  <si>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</si>
  <si>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</si>
  <si>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</si>
  <si>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</si>
  <si>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</si>
  <si>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</si>
  <si>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</si>
  <si>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</si>
  <si>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</si>
  <si>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</si>
  <si>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</si>
  <si>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</si>
  <si>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</si>
  <si>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</si>
  <si>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</si>
  <si>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</si>
  <si>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</si>
  <si>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</si>
  <si>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</si>
  <si>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</si>
  <si>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</si>
  <si>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</si>
  <si>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</si>
  <si>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</si>
  <si>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</si>
  <si>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</si>
  <si>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</si>
  <si>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</si>
  <si>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</si>
  <si>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</si>
  <si>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</si>
  <si>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</si>
  <si>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</si>
  <si>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</si>
  <si>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</si>
  <si>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</si>
  <si>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</si>
  <si>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</si>
  <si>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</si>
  <si>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</si>
  <si>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</si>
  <si>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</si>
  <si>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</si>
  <si>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</si>
  <si>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</si>
  <si>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</si>
  <si>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</si>
  <si>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</si>
  <si>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</si>
  <si>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</si>
  <si>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</si>
  <si>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</si>
  <si>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</si>
  <si>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</si>
  <si>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</si>
  <si>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</si>
  <si>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</si>
  <si>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</si>
  <si>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</si>
  <si>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</si>
  <si>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</si>
  <si>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</si>
  <si>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</si>
  <si>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</si>
  <si>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</si>
  <si>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</si>
  <si>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</si>
  <si>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</si>
  <si>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</si>
  <si>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</si>
  <si>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</si>
  <si>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</si>
  <si>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</si>
  <si>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</si>
  <si>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</si>
  <si>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</si>
  <si>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</si>
  <si>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</si>
  <si>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</si>
  <si>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</si>
  <si>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</si>
  <si>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</si>
  <si>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</si>
  <si>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</si>
  <si>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</si>
  <si>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</si>
  <si>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</si>
  <si>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</si>
  <si>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</si>
  <si>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</si>
  <si>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</si>
  <si>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</si>
  <si>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</si>
  <si>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</si>
  <si>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</si>
  <si>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</si>
  <si>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</si>
  <si>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</si>
  <si>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</si>
  <si>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</si>
  <si>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</si>
  <si>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</si>
  <si>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</si>
  <si>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</si>
  <si>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</si>
  <si>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</si>
  <si>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</si>
  <si>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</si>
  <si>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</si>
  <si>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</si>
  <si>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</si>
  <si>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</si>
  <si>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</si>
  <si>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</si>
  <si>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</si>
  <si>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</si>
  <si>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</si>
  <si>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</si>
  <si>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</si>
  <si>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</si>
  <si>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</si>
  <si>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</si>
  <si>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</si>
  <si>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</si>
  <si>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</si>
  <si>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</si>
  <si>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</si>
  <si>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</si>
  <si>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</si>
  <si>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</si>
  <si>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</si>
  <si>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</si>
  <si>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</si>
  <si>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</si>
  <si>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</si>
  <si>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</si>
  <si>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</si>
  <si>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</si>
  <si>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</si>
  <si>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</si>
  <si>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</si>
  <si>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</si>
  <si>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</si>
  <si>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</si>
  <si>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</si>
  <si>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</si>
  <si>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</si>
  <si>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</si>
  <si>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</si>
  <si>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</si>
  <si>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</si>
  <si>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</si>
  <si>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</si>
  <si>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</si>
  <si>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</si>
  <si>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</si>
  <si>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</si>
  <si>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</si>
  <si>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</si>
  <si>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</si>
  <si>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</si>
  <si>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</si>
  <si>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</si>
  <si>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</si>
  <si>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</si>
  <si>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</si>
  <si>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</si>
  <si>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</si>
  <si>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</si>
  <si>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</si>
  <si>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</si>
  <si>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</si>
  <si>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</si>
  <si>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</si>
  <si>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</si>
  <si>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</si>
  <si>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</si>
  <si>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</si>
  <si>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</si>
  <si>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</si>
  <si>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</si>
  <si>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</si>
  <si>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</si>
  <si>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</si>
  <si>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</si>
  <si>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</si>
  <si>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</si>
  <si>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</si>
  <si>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</si>
  <si>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</si>
  <si>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</si>
  <si>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</si>
  <si>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</si>
  <si>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</si>
  <si>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</si>
  <si>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</si>
  <si>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</si>
  <si>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</si>
  <si>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</si>
  <si>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</si>
  <si>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</si>
  <si>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</si>
  <si>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</si>
  <si>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</si>
  <si>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</si>
  <si>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</si>
  <si>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</si>
  <si>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</si>
  <si>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</si>
  <si>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</si>
  <si>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</si>
  <si>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</si>
  <si>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</si>
  <si>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</si>
  <si>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</si>
  <si>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</si>
  <si>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</si>
  <si>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</si>
  <si>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</si>
  <si>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</si>
  <si>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</si>
  <si>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</si>
  <si>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</si>
  <si>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</si>
  <si>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</si>
  <si>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</si>
  <si>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</si>
  <si>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</si>
  <si>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</si>
  <si>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</si>
  <si>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</si>
  <si>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</si>
  <si>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</si>
  <si>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</si>
  <si>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</si>
  <si>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</si>
  <si>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</si>
  <si>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</si>
  <si>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</si>
  <si>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</si>
  <si>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</si>
  <si>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</si>
  <si>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</si>
  <si>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</si>
  <si>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</si>
  <si>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</si>
  <si>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</si>
  <si>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</si>
  <si>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</si>
  <si>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</si>
  <si>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</si>
  <si>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</si>
  <si>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</si>
  <si>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</si>
  <si>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</si>
  <si>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</si>
  <si>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</si>
  <si>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</si>
  <si>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</si>
  <si>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</si>
  <si>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</si>
  <si>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</si>
  <si>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</si>
  <si>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</si>
  <si>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</si>
  <si>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</si>
  <si>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</si>
  <si>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</si>
  <si>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</si>
  <si>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</si>
  <si>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</si>
  <si>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</si>
  <si>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</si>
  <si>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</si>
  <si>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</si>
  <si>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</si>
  <si>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</si>
  <si>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</si>
  <si>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</si>
  <si>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</si>
  <si>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</si>
  <si>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</si>
  <si>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</si>
  <si>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</si>
  <si>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</si>
  <si>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</si>
  <si>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</si>
  <si>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</si>
  <si>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</si>
  <si>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</si>
  <si>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</si>
  <si>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</si>
  <si>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</si>
  <si>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</si>
  <si>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</si>
  <si>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</si>
  <si>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</si>
  <si>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</si>
  <si>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</si>
  <si>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</si>
  <si>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</si>
  <si>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</si>
  <si>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</si>
  <si>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</si>
  <si>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</si>
  <si>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</si>
  <si>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</si>
  <si>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</si>
  <si>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</si>
  <si>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</si>
  <si>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</si>
  <si>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</si>
  <si>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</si>
  <si>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</si>
  <si>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</si>
  <si>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</si>
  <si>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</si>
  <si>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</si>
  <si>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</si>
  <si>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</si>
  <si>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</si>
  <si>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</si>
  <si>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</si>
  <si>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</si>
  <si>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</si>
  <si>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</si>
  <si>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</si>
  <si>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</si>
  <si>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</si>
  <si>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</si>
  <si>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</si>
  <si>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</si>
  <si>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</si>
  <si>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</si>
  <si>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</si>
  <si>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</si>
  <si>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</si>
  <si>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</si>
  <si>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</si>
  <si>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</si>
  <si>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</si>
  <si>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</si>
  <si>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</si>
  <si>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</si>
  <si>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</si>
  <si>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</si>
  <si>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</si>
  <si>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</si>
  <si>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</si>
  <si>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</si>
  <si>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</si>
  <si>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</si>
  <si>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</si>
  <si>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</si>
  <si>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</si>
  <si>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</si>
  <si>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</si>
  <si>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</si>
  <si>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</si>
  <si>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</si>
  <si>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</si>
  <si>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</si>
  <si>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</si>
  <si>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</si>
  <si>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</si>
  <si>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</si>
  <si>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</si>
  <si>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</si>
  <si>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</si>
  <si>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</si>
  <si>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</si>
  <si>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</si>
  <si>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</si>
  <si>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</si>
  <si>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</si>
  <si>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</si>
  <si>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</si>
  <si>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</si>
  <si>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</si>
  <si>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</si>
  <si>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</si>
  <si>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</si>
  <si>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</si>
  <si>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</si>
  <si>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</si>
  <si>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</si>
  <si>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</si>
  <si>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</si>
  <si>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</si>
  <si>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</si>
  <si>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</si>
  <si>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</si>
  <si>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</si>
  <si>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</si>
  <si>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</si>
  <si>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</si>
  <si>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</si>
  <si>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</si>
  <si>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</si>
  <si>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</si>
  <si>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</si>
  <si>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</si>
  <si>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</si>
  <si>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</si>
  <si>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</si>
  <si>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</si>
  <si>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</si>
  <si>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</si>
  <si>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</si>
  <si>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</si>
  <si>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</si>
  <si>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</si>
  <si>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</si>
  <si>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</si>
  <si>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</si>
  <si>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</si>
  <si>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</si>
  <si>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</si>
  <si>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</si>
  <si>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</si>
  <si>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</si>
  <si>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</si>
  <si>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</si>
  <si>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</si>
  <si>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</si>
  <si>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</si>
  <si>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</si>
  <si>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</si>
  <si>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</si>
  <si>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</si>
  <si>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</si>
  <si>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</si>
  <si>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</si>
  <si>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</si>
  <si>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</si>
  <si>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</si>
  <si>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</si>
  <si>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</si>
  <si>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</si>
  <si>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</si>
  <si>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</si>
  <si>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</si>
  <si>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</si>
  <si>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</si>
  <si>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</si>
  <si>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</si>
  <si>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</si>
  <si>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</si>
  <si>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</si>
  <si>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</si>
  <si>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</si>
  <si>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</si>
  <si>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</si>
  <si>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</si>
  <si>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</si>
  <si>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</si>
  <si>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</si>
  <si>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</si>
  <si>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</si>
  <si>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</si>
  <si>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</si>
  <si>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</si>
  <si>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</si>
  <si>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</si>
  <si>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</si>
  <si>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</si>
  <si>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</si>
  <si>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</si>
  <si>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</si>
  <si>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</si>
  <si>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</si>
  <si>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</si>
  <si>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</si>
  <si>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</si>
  <si>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</si>
  <si>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</si>
  <si>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</si>
  <si>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</si>
  <si>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</si>
  <si>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</si>
  <si>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</si>
  <si>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</si>
  <si>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</si>
  <si>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</si>
  <si>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</si>
  <si>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</si>
  <si>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</si>
  <si>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</si>
  <si>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</si>
  <si>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</si>
  <si>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</si>
  <si>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</si>
  <si>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</si>
  <si>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</si>
  <si>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</si>
  <si>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</si>
  <si>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</si>
  <si>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</si>
  <si>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</si>
  <si>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</si>
  <si>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</si>
  <si>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</si>
  <si>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0.2.04.2019</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</si>
  <si>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</si>
  <si>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</si>
  <si>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</si>
  <si>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</si>
  <si>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</si>
  <si>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</si>
  <si>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</si>
  <si>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</si>
  <si>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</si>
  <si>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</si>
  <si>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</si>
  <si>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</si>
  <si>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</si>
  <si>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</si>
  <si>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</si>
  <si>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</si>
  <si>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</si>
  <si>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</si>
  <si>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</si>
  <si>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</si>
  <si>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</si>
  <si>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</si>
  <si>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</si>
  <si>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</si>
  <si>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</si>
  <si>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</si>
  <si>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</si>
  <si>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</si>
  <si>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</si>
  <si>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</si>
  <si>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</si>
  <si>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</si>
  <si>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</si>
  <si>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</si>
  <si>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</si>
  <si>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</si>
  <si>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</si>
  <si>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</si>
  <si>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</si>
  <si>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</si>
  <si>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</si>
  <si>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</si>
  <si>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</si>
  <si>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</si>
  <si>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</si>
  <si>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</si>
  <si>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</si>
  <si>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</si>
  <si>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</si>
  <si>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</si>
  <si>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</si>
  <si>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</si>
  <si>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</si>
  <si>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</si>
  <si>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</si>
  <si>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</si>
  <si>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</si>
  <si>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</si>
  <si>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</si>
  <si>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</si>
  <si>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</si>
  <si>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</si>
  <si>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</si>
  <si>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</si>
  <si>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</si>
  <si>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</si>
  <si>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</si>
  <si>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</si>
  <si>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</si>
  <si>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</si>
  <si>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</si>
  <si>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</si>
  <si>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</si>
  <si>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</si>
  <si>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</si>
  <si>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</si>
  <si>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</si>
  <si>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</si>
  <si>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</si>
  <si>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</si>
  <si>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</si>
  <si>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</si>
  <si>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</si>
  <si>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</si>
  <si>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</si>
  <si>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</si>
  <si>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</si>
  <si>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</si>
  <si>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</si>
  <si>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</si>
  <si>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</si>
  <si>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</si>
  <si>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</si>
  <si>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</si>
  <si>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</si>
  <si>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</si>
  <si>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</si>
  <si>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</si>
  <si>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</si>
  <si>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</si>
  <si>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</si>
  <si>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</si>
  <si>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</si>
  <si>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</si>
  <si>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</si>
  <si>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</si>
  <si>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</si>
  <si>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</si>
  <si>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</si>
  <si>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</si>
  <si>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</si>
  <si>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</si>
  <si>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</si>
  <si>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</si>
  <si>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</si>
  <si>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</si>
  <si>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</si>
  <si>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</si>
  <si>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</si>
  <si>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</si>
  <si>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</si>
  <si>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</si>
  <si>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</si>
  <si>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</si>
  <si>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</si>
  <si>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</si>
  <si>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</si>
  <si>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</si>
  <si>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</si>
  <si>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</si>
  <si>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</si>
  <si>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</si>
  <si>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</si>
  <si>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</si>
  <si>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</si>
  <si>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</si>
  <si>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</si>
  <si>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</si>
  <si>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</si>
  <si>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</si>
  <si>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</si>
  <si>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</si>
  <si>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</si>
  <si>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</si>
  <si>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</si>
  <si>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</si>
  <si>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</si>
  <si>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</si>
  <si>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</si>
  <si>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</si>
  <si>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</si>
  <si>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</si>
  <si>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</si>
  <si>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</si>
  <si>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</si>
  <si>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</si>
  <si>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</si>
  <si>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</si>
  <si>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</si>
  <si>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</si>
  <si>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</si>
  <si>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</si>
  <si>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</si>
  <si>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</si>
  <si>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</si>
  <si>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</si>
  <si>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</si>
  <si>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</si>
  <si>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</si>
  <si>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</si>
  <si>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</si>
  <si>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</si>
  <si>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</si>
  <si>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</si>
  <si>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</si>
  <si>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</si>
  <si>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</si>
  <si>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</si>
  <si>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</si>
  <si>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</si>
  <si>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</si>
  <si>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</si>
  <si>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</si>
  <si>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</si>
  <si>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</si>
  <si>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</si>
  <si>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xml:space="preserve">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</si>
  <si>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</si>
  <si>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</si>
  <si>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</si>
  <si>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</si>
  <si>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</si>
  <si>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</si>
  <si>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</si>
  <si>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</si>
  <si>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</si>
  <si>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Tuesday, August 06,2019</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</si>
  <si>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</si>
  <si>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Wednesday, August 07,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</si>
  <si>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</si>
  <si>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</si>
  <si>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</si>
  <si>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Thursday, August 15, 2019</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</si>
  <si>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</si>
  <si>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</si>
  <si>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Monday, August 19, 2019</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</si>
  <si>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</si>
  <si>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</si>
  <si>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</si>
  <si>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</si>
  <si>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</si>
  <si>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</si>
  <si>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Friday, August 16, 2019</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</si>
  <si>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</si>
  <si>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</si>
  <si>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</si>
  <si>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</si>
  <si>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Wednesday, August 21, 2019</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</si>
  <si>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</si>
  <si>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</si>
  <si>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Friday, August 23, 2019</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</si>
  <si>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</si>
  <si>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</si>
  <si>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</si>
  <si>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Tuesday, August 27, 2019</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</si>
  <si>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</si>
  <si>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</si>
  <si>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</si>
  <si>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</si>
  <si>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</si>
  <si>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</si>
  <si>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</si>
  <si>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</si>
  <si>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Friday, August 30,2019</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</si>
  <si>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</si>
  <si>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Monday, September 02, 2019</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</si>
  <si>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</si>
  <si>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</si>
  <si>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</si>
  <si>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</si>
  <si>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Tuesday, September 03, 2019</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</si>
  <si>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</si>
  <si>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</si>
  <si>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</si>
  <si>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</si>
  <si>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</si>
  <si>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</si>
  <si>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[04Sep19] Edwin will review/advise
[05Sep19] Approve the spare ordering. Huazhen to order the spares</t>
  </si>
  <si>
    <t>Thursday, September 05,2019</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</si>
  <si>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</si>
  <si>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</si>
  <si>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</si>
  <si>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</si>
  <si>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</si>
  <si>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</si>
  <si>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</si>
  <si>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</si>
  <si>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</si>
  <si>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</si>
  <si>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</si>
  <si>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</si>
  <si>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</si>
  <si>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</si>
  <si>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</si>
  <si>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</si>
  <si>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Friday, September 06, 2019</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</si>
  <si>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</si>
  <si>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</si>
  <si>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 xml:space="preserve">Please proceed the VAF - Hauzhen and sent to Yee Hwa and Eric for review if required. </t>
  </si>
  <si>
    <t>Check with Tyler if we need to modify the ICT to check U53 programming.
Save the OESR reply from Tyler</t>
  </si>
  <si>
    <t xml:space="preserve">Huazhen to explore with Desmond by Thursday on resolution </t>
  </si>
  <si>
    <t>To follow up with Paul D</t>
  </si>
  <si>
    <t>Review by Thursday 12th on latest action</t>
  </si>
  <si>
    <t>Tuesday, September 10, 2019</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</si>
  <si>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</si>
  <si>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</si>
  <si>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</si>
  <si>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</si>
  <si>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</si>
  <si>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</si>
  <si>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</si>
  <si>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Wednesday, September 11, 2019</t>
  </si>
  <si>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</si>
  <si>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</si>
  <si>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</si>
  <si>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</si>
  <si>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 xml:space="preserve">[28Aug2019] OESR 193544 was created for this request.
[13Aep19] New TE# from Paul was sent to Flex </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</si>
  <si>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</si>
  <si>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</si>
  <si>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</si>
  <si>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Monday, September16, 2019</t>
  </si>
  <si>
    <t xml:space="preserve">TE82943-20 </t>
  </si>
  <si>
    <t>Instrument Serial Number Printing:
RMA Instrument Serial Number Label Need To Reprint Due To ADC Carton Damaged.
NCMR-SKW-00000128 WPPL reference: NCR ADC190078
Model: 186248900 S/N: E198E806A</t>
  </si>
  <si>
    <t>Wednesday, September 18, 2019</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</si>
  <si>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</si>
  <si>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</si>
  <si>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Tuesday, September 17, 2019</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</si>
  <si>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</si>
  <si>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</si>
  <si>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</si>
  <si>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</si>
  <si>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</si>
  <si>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</si>
  <si>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</si>
  <si>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</si>
  <si>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</si>
  <si>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</si>
  <si>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</si>
  <si>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</si>
  <si>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</si>
  <si>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</si>
  <si>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</si>
  <si>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</si>
  <si>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</si>
  <si>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</si>
  <si>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</si>
  <si>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</si>
  <si>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</si>
  <si>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</si>
  <si>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</si>
  <si>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</si>
  <si>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</si>
  <si>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</si>
  <si>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</si>
  <si>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</si>
  <si>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</si>
  <si>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</si>
  <si>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</si>
  <si>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</si>
  <si>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</si>
  <si>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</si>
  <si>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</si>
  <si>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</si>
  <si>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</si>
  <si>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</si>
  <si>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</si>
  <si>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</si>
  <si>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[20Sep19] Chan updated the team agreed to close this OESR since the fault cannot be duplicated.</t>
    </r>
  </si>
  <si>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</si>
  <si>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</si>
  <si>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</si>
  <si>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</si>
  <si>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Friday, September 20, 2019</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</si>
  <si>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</si>
  <si>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</si>
  <si>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</si>
  <si>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</si>
  <si>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</si>
  <si>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Tuesday, September 24, 2019</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</si>
  <si>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</si>
  <si>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</si>
  <si>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</si>
  <si>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Thursday, September 26, 2019</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</si>
  <si>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</si>
  <si>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</si>
  <si>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</si>
  <si>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</si>
  <si>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</si>
  <si>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</si>
  <si>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</si>
  <si>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</si>
  <si>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</si>
  <si>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Monday, September 30, 2019</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</si>
  <si>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</si>
  <si>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</si>
  <si>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</si>
  <si>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</si>
  <si>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Wednesday, October 02, 2019</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</si>
  <si>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</si>
  <si>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Friday, October 04,2019</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</si>
  <si>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</si>
  <si>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</si>
  <si>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</si>
  <si>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[07Oct2019]Flex has found an equivalent part, but need to source a replacement parts locally</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</si>
  <si>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</si>
  <si>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</si>
  <si>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Monday, October 07, 2019</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</si>
  <si>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</si>
  <si>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</si>
  <si>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Tuesday, October 08, 2019</t>
  </si>
  <si>
    <t>Instrument Carton Serial Number Printing:
Waters Wearhose ADC feedback Carton Box Serial number label barcode unable to scan  
186001515 1515 ISOCRATIC HPLC PUMP (Serial Number B1815P128A)</t>
  </si>
  <si>
    <t>Wednesday, October 09, 2019</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</si>
  <si>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</si>
  <si>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</si>
  <si>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</si>
  <si>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t>
  </si>
  <si>
    <t>[20Sep2019] Request HC to list all stations with unsent files under SENDBUFFER directories and will raise OESR to Milford
[25Sep19] Sent a chaser to Venture
[11Oct19] Asked HC to verif y the PC has  'Unsent files' with error code</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</si>
  <si>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</si>
  <si>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</si>
  <si>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</si>
  <si>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t>
  </si>
  <si>
    <t xml:space="preserve">[02Aug2019]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t>
  </si>
  <si>
    <t>[11Oct19] Lwin updated the tubing passed the test once after flushing, still need a spare tubing standby. The issure was tempurary resolved, set it to low priority</t>
  </si>
  <si>
    <t>Friday, October 11, 2019</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</si>
  <si>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</si>
  <si>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[04Sep19] sourcing in progress, updated during eng.meeting
[14Oct19] target to receive the parts by 10Nov19</t>
  </si>
  <si>
    <t>[03Oct19] Venture (YT Teo) to follow up with supplier for quotation.</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</si>
  <si>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</si>
  <si>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</si>
  <si>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[14Oct19] Asked Flex Senai to collect this requested cable for verification only.
[15Oct19] Flex Senai Erzad has collected the cable for this verification.</t>
  </si>
  <si>
    <t>Wednesday, October 16, 2019</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</si>
  <si>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</si>
  <si>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</si>
  <si>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</si>
  <si>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</si>
  <si>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</si>
  <si>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</si>
  <si>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Over Due</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</si>
  <si>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</si>
  <si>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[07Oct2019] Asked Chan to update the status after swapping the leak detector and inidcate the produciton impact in the future
[11Oct19] Tester is working fine after swapping the leak detector
[16Oct19] Chan reported this failure appeared once, it's under monitoring</t>
  </si>
  <si>
    <t>No of days overdue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</si>
</sst>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4809]dddd\,\ d\ mmmm\,\ yyyy;@"/>
    <numFmt numFmtId="165" formatCode="[$-F800]dddd\,\ mmmm\ dd\,\ yyyy"/>
  </numFmts>
  <fonts count="26"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s>
  <fills count="9">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00B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4">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49" fontId="4" fillId="0" borderId="2" xfId="0" applyNumberFormat="1" applyFont="1" applyFill="1" applyBorder="1" applyAlignment="1">
      <alignment horizontal="left" vertical="top"/>
    </xf>
    <xf numFmtId="0" fontId="4" fillId="0" borderId="2" xfId="0"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xf>
    <xf numFmtId="164" fontId="4" fillId="0" borderId="4" xfId="0"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0" fillId="5" borderId="1" xfId="0" applyFont="1" applyFill="1" applyBorder="1" applyAlignment="1">
      <alignment horizontal="left" vertical="top"/>
    </xf>
    <xf numFmtId="0" fontId="5" fillId="5" borderId="1" xfId="0" applyFont="1" applyFill="1" applyBorder="1" applyAlignment="1">
      <alignment horizontal="left" vertical="top" wrapText="1"/>
    </xf>
    <xf numFmtId="0" fontId="0" fillId="0" borderId="0" xfId="0" pivotButton="1"/>
    <xf numFmtId="0" fontId="0" fillId="0" borderId="0" xfId="0" applyAlignment="1">
      <alignment horizontal="left"/>
    </xf>
    <xf numFmtId="49" fontId="4" fillId="6" borderId="1" xfId="0" applyNumberFormat="1" applyFont="1" applyFill="1" applyBorder="1" applyAlignment="1">
      <alignment horizontal="left" vertical="top"/>
    </xf>
    <xf numFmtId="165" fontId="4" fillId="5" borderId="1" xfId="0" applyNumberFormat="1" applyFont="1" applyFill="1" applyBorder="1" applyAlignment="1">
      <alignment horizontal="left" vertical="top"/>
    </xf>
    <xf numFmtId="165" fontId="4" fillId="0" borderId="1" xfId="0" applyNumberFormat="1" applyFont="1" applyFill="1" applyBorder="1" applyAlignment="1">
      <alignment horizontal="left" vertical="top"/>
    </xf>
    <xf numFmtId="0" fontId="15" fillId="5" borderId="1" xfId="0" applyFont="1" applyFill="1" applyBorder="1" applyAlignment="1">
      <alignment horizontal="left" vertical="top" wrapText="1"/>
    </xf>
    <xf numFmtId="0" fontId="0" fillId="0" borderId="0" xfId="0" applyNumberFormat="1" applyAlignment="1">
      <alignment horizontal="center"/>
    </xf>
    <xf numFmtId="0" fontId="0" fillId="5" borderId="1" xfId="0" applyFill="1" applyBorder="1" applyAlignment="1">
      <alignment horizontal="left" vertical="top"/>
    </xf>
    <xf numFmtId="0" fontId="0" fillId="5" borderId="1" xfId="0" applyFill="1" applyBorder="1" applyAlignment="1">
      <alignment horizontal="left" vertical="top" wrapText="1"/>
    </xf>
    <xf numFmtId="49" fontId="17" fillId="0" borderId="1" xfId="0" applyNumberFormat="1" applyFont="1" applyFill="1" applyBorder="1" applyAlignment="1">
      <alignment horizontal="left" vertical="top"/>
    </xf>
    <xf numFmtId="164" fontId="17" fillId="0" borderId="1" xfId="0" applyNumberFormat="1" applyFont="1" applyFill="1" applyBorder="1" applyAlignment="1">
      <alignment horizontal="left" vertical="top"/>
    </xf>
    <xf numFmtId="0" fontId="13" fillId="5" borderId="0" xfId="0" applyFont="1" applyFill="1" applyAlignment="1">
      <alignment horizontal="left"/>
    </xf>
    <xf numFmtId="0" fontId="13" fillId="5" borderId="0" xfId="0" applyFont="1" applyFill="1" applyAlignment="1">
      <alignment horizontal="left" vertical="top"/>
    </xf>
    <xf numFmtId="0" fontId="0" fillId="0" borderId="1" xfId="0" applyFont="1" applyFill="1" applyBorder="1" applyAlignment="1">
      <alignment horizontal="left" vertical="top" wrapText="1"/>
    </xf>
    <xf numFmtId="49" fontId="0" fillId="5" borderId="1" xfId="0" applyNumberFormat="1" applyFont="1" applyFill="1" applyBorder="1" applyAlignment="1">
      <alignment horizontal="left" vertical="top"/>
    </xf>
    <xf numFmtId="165" fontId="0" fillId="5" borderId="1" xfId="0" applyNumberFormat="1" applyFont="1" applyFill="1" applyBorder="1" applyAlignment="1">
      <alignment horizontal="left" vertical="top"/>
    </xf>
    <xf numFmtId="0" fontId="2" fillId="5" borderId="1" xfId="0" applyNumberFormat="1" applyFont="1" applyFill="1" applyBorder="1" applyAlignment="1">
      <alignment horizontal="left" vertical="top" wrapText="1"/>
    </xf>
    <xf numFmtId="0" fontId="0" fillId="5" borderId="1" xfId="0" applyFont="1" applyFill="1" applyBorder="1" applyAlignment="1">
      <alignment horizontal="left" vertical="top" wrapText="1"/>
    </xf>
    <xf numFmtId="0" fontId="19" fillId="7" borderId="1"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0" fontId="2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4" borderId="1" xfId="0" applyFont="1" applyFill="1" applyBorder="1" applyAlignment="1">
      <alignment horizontal="center" vertical="center"/>
    </xf>
    <xf numFmtId="0" fontId="0" fillId="4" borderId="1" xfId="0"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20" fillId="0" borderId="0" xfId="0" applyFont="1" applyAlignment="1">
      <alignment horizontal="center" vertical="top"/>
    </xf>
    <xf numFmtId="0" fontId="4" fillId="5" borderId="5" xfId="0" applyFont="1" applyFill="1" applyBorder="1" applyAlignment="1">
      <alignment horizontal="left" vertical="top"/>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164" fontId="0" fillId="5" borderId="1" xfId="0" applyNumberFormat="1" applyFill="1" applyBorder="1" applyAlignment="1">
      <alignment horizontal="left" vertical="top"/>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3" fillId="0" borderId="0" xfId="0" applyFont="1" applyAlignment="1">
      <alignment horizontal="left" vertical="center"/>
    </xf>
    <xf numFmtId="0" fontId="4" fillId="0" borderId="1" xfId="0" applyFont="1" applyFill="1" applyBorder="1" applyAlignment="1">
      <alignment horizontal="left" vertical="center"/>
    </xf>
    <xf numFmtId="0" fontId="13" fillId="0" borderId="1" xfId="0" applyFont="1" applyBorder="1" applyAlignment="1">
      <alignment horizontal="left" vertical="center"/>
    </xf>
    <xf numFmtId="0" fontId="0" fillId="0" borderId="0" xfId="0" applyNumberFormat="1"/>
    <xf numFmtId="49" fontId="4" fillId="5" borderId="1" xfId="0" applyNumberFormat="1" applyFont="1" applyFill="1" applyBorder="1" applyAlignment="1">
      <alignment horizontal="left" vertical="center"/>
    </xf>
    <xf numFmtId="165" fontId="4" fillId="5" borderId="1" xfId="0" applyNumberFormat="1" applyFont="1" applyFill="1" applyBorder="1" applyAlignment="1">
      <alignment horizontal="left" vertical="center"/>
    </xf>
    <xf numFmtId="0" fontId="13" fillId="5" borderId="1" xfId="0" applyFont="1" applyFill="1" applyBorder="1" applyAlignment="1">
      <alignment horizontal="left" vertical="center"/>
    </xf>
    <xf numFmtId="164"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164" fontId="4" fillId="5" borderId="1" xfId="0" applyNumberFormat="1" applyFont="1" applyFill="1" applyBorder="1" applyAlignment="1">
      <alignment horizontal="left" vertical="center"/>
    </xf>
    <xf numFmtId="0" fontId="4" fillId="5" borderId="1" xfId="0" applyFont="1" applyFill="1" applyBorder="1" applyAlignment="1">
      <alignment horizontal="left" vertical="center" wrapText="1"/>
    </xf>
    <xf numFmtId="0" fontId="4" fillId="5" borderId="5" xfId="0" applyFont="1" applyFill="1" applyBorder="1" applyAlignment="1">
      <alignment horizontal="left" vertical="center"/>
    </xf>
    <xf numFmtId="0" fontId="4" fillId="6" borderId="1" xfId="0" applyFont="1" applyFill="1" applyBorder="1" applyAlignment="1">
      <alignment horizontal="left" vertical="center"/>
    </xf>
    <xf numFmtId="49" fontId="4" fillId="6" borderId="1" xfId="0" applyNumberFormat="1" applyFont="1" applyFill="1" applyBorder="1" applyAlignment="1">
      <alignment horizontal="left" vertical="center"/>
    </xf>
    <xf numFmtId="165" fontId="4" fillId="6" borderId="1" xfId="0" applyNumberFormat="1" applyFont="1" applyFill="1" applyBorder="1" applyAlignment="1">
      <alignment horizontal="left" vertical="center"/>
    </xf>
    <xf numFmtId="0" fontId="5"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6" borderId="1" xfId="0" applyFill="1" applyBorder="1" applyAlignment="1">
      <alignment horizontal="center" vertical="center"/>
    </xf>
    <xf numFmtId="0" fontId="0" fillId="8" borderId="0" xfId="0" applyFill="1"/>
    <xf numFmtId="0" fontId="0" fillId="8" borderId="0" xfId="0" applyFill="1" applyAlignment="1">
      <alignment wrapText="1"/>
    </xf>
    <xf numFmtId="0" fontId="0" fillId="8" borderId="0" xfId="0" applyFill="1" applyAlignment="1">
      <alignment horizontal="left" vertical="top"/>
    </xf>
    <xf numFmtId="49" fontId="4" fillId="0" borderId="1" xfId="0" applyNumberFormat="1" applyFont="1" applyFill="1" applyBorder="1" applyAlignment="1">
      <alignment horizontal="left" vertical="center" wrapText="1"/>
    </xf>
    <xf numFmtId="0" fontId="0" fillId="0" borderId="1" xfId="0" applyBorder="1" applyAlignment="1">
      <alignment horizontal="left" vertical="top"/>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49" fontId="4" fillId="4" borderId="1" xfId="0" applyNumberFormat="1" applyFont="1" applyFill="1" applyBorder="1" applyAlignment="1">
      <alignment horizontal="left" vertical="center"/>
    </xf>
    <xf numFmtId="165" fontId="4"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xf>
    <xf numFmtId="164" fontId="4" fillId="4" borderId="1" xfId="0" applyNumberFormat="1" applyFont="1" applyFill="1" applyBorder="1" applyAlignment="1">
      <alignment horizontal="left" vertical="center"/>
    </xf>
    <xf numFmtId="0" fontId="4" fillId="4" borderId="1" xfId="0" applyFont="1" applyFill="1" applyBorder="1" applyAlignment="1">
      <alignment horizontal="left" vertical="center"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164" fontId="0" fillId="4" borderId="1" xfId="0" applyNumberFormat="1" applyFill="1" applyBorder="1" applyAlignment="1">
      <alignment horizontal="left" vertical="top"/>
    </xf>
    <xf numFmtId="164" fontId="0" fillId="4" borderId="1" xfId="0" applyNumberFormat="1" applyFill="1" applyBorder="1" applyAlignment="1">
      <alignment horizontal="center" vertical="center"/>
    </xf>
    <xf numFmtId="0" fontId="4" fillId="5" borderId="1" xfId="0" applyFont="1" applyFill="1" applyBorder="1" applyAlignment="1">
      <alignment horizontal="center" vertical="center"/>
    </xf>
    <xf numFmtId="164" fontId="0" fillId="0" borderId="1" xfId="0" applyNumberFormat="1" applyBorder="1" applyAlignment="1">
      <alignment horizontal="center" vertical="center"/>
    </xf>
    <xf numFmtId="164" fontId="0" fillId="5" borderId="1" xfId="0" applyNumberForma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8" borderId="0" xfId="0" applyFill="1" applyAlignment="1">
      <alignment vertical="center"/>
    </xf>
    <xf numFmtId="0" fontId="0" fillId="0" borderId="1" xfId="0" applyBorder="1" applyAlignment="1">
      <alignment horizontal="center" vertical="top"/>
    </xf>
    <xf numFmtId="164" fontId="0" fillId="0" borderId="1" xfId="0" applyNumberFormat="1" applyBorder="1" applyAlignment="1">
      <alignment horizontal="center" vertical="top"/>
    </xf>
    <xf numFmtId="0" fontId="0" fillId="0" borderId="1" xfId="0" applyBorder="1" applyAlignment="1">
      <alignment horizontal="center" vertical="top"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top"/>
    </xf>
    <xf numFmtId="164" fontId="0" fillId="0" borderId="0" xfId="0" applyNumberFormat="1"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center" wrapText="1"/>
    </xf>
    <xf numFmtId="0" fontId="1" fillId="0" borderId="0" xfId="0" applyFont="1" applyAlignment="1">
      <alignment vertical="center"/>
    </xf>
    <xf numFmtId="0" fontId="25" fillId="0" borderId="0" xfId="0" applyFont="1" applyAlignment="1">
      <alignment vertical="center" wrapText="1"/>
    </xf>
    <xf numFmtId="0" fontId="3" fillId="3"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4" fillId="4" borderId="1" xfId="0" applyFont="1" applyFill="1" applyBorder="1" applyAlignment="1">
      <alignment vertical="center" wrapText="1"/>
    </xf>
    <xf numFmtId="0" fontId="3" fillId="3" borderId="1" xfId="0" applyNumberFormat="1" applyFont="1" applyFill="1" applyBorder="1" applyAlignment="1">
      <alignment horizontal="center" vertical="top"/>
    </xf>
    <xf numFmtId="49" fontId="4" fillId="5" borderId="1"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0" fontId="4" fillId="5" borderId="1" xfId="0" applyFont="1" applyFill="1" applyBorder="1" applyAlignment="1">
      <alignment horizontal="center" vertical="top"/>
    </xf>
    <xf numFmtId="49" fontId="0" fillId="5" borderId="1" xfId="0" applyNumberFormat="1" applyFont="1" applyFill="1" applyBorder="1" applyAlignment="1">
      <alignment horizontal="center" vertical="top"/>
    </xf>
    <xf numFmtId="0" fontId="0" fillId="5" borderId="1" xfId="0" applyFill="1" applyBorder="1" applyAlignment="1">
      <alignment horizontal="center" vertical="top"/>
    </xf>
    <xf numFmtId="49" fontId="4" fillId="6" borderId="1" xfId="0" applyNumberFormat="1" applyFont="1" applyFill="1" applyBorder="1" applyAlignment="1">
      <alignment horizontal="center" vertical="center"/>
    </xf>
    <xf numFmtId="0" fontId="0" fillId="0" borderId="0" xfId="0" applyFill="1"/>
    <xf numFmtId="165" fontId="0" fillId="0" borderId="1" xfId="0" applyNumberFormat="1" applyBorder="1" applyAlignment="1">
      <alignment horizontal="center" vertical="center"/>
    </xf>
    <xf numFmtId="1" fontId="20" fillId="0" borderId="0" xfId="0" applyNumberFormat="1" applyFont="1" applyAlignment="1">
      <alignment horizontal="center" vertical="top"/>
    </xf>
  </cellXfs>
  <cellStyles count="1">
    <cellStyle name="Normal" xfId="0" builtinId="0"/>
  </cellStyles>
  <dxfs count="5">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OESR_2019_2nd Half.xlsx]2018!PivotTable2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OESR_2019_2nd Half.xlsx]Closure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3756.596615046299"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756.596615162038" createdVersion="6" refreshedVersion="6" minRefreshableVersion="3" recordCount="148" xr:uid="{89190F4D-96AD-4D9C-92CC-6336D60E2807}">
  <cacheSource type="worksheet">
    <worksheetSource ref="A1:O149" sheet="2019"/>
  </cacheSource>
  <cacheFields count="15">
    <cacheField name="Log Number" numFmtId="0">
      <sharedItems/>
    </cacheField>
    <cacheField name="Engineering Group" numFmtId="0">
      <sharedItems/>
    </cacheField>
    <cacheField name="OESR Date Received" numFmtId="0">
      <sharedItems containsDate="1" containsMixedTypes="1" minDate="1900-01-17T00:00:00" maxDate="2019-08-03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acheField>
    <cacheField name="1- High(&lt; 1 week)" numFmtId="0">
      <sharedItems count="3">
        <s v="2- Medium(&lt;4 weeks)"/>
        <s v="1- High(&lt; 1 week)"/>
        <s v="3- Low (&gt;  4 weeks &amp; above)"/>
      </sharedItems>
    </cacheField>
    <cacheField name="STATUS" numFmtId="0">
      <sharedItems count="2">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s v="Yes"/>
    <x v="2"/>
    <x v="1"/>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s v="No"/>
    <x v="2"/>
    <x v="1"/>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m/>
    <s v="Flex to source replacement quotation. 999042121._x000a_Quatation provided,  decided Yuan Heng on 28Sep_x000a_ETA: end Oct"/>
    <s v="No"/>
    <x v="2"/>
    <x v="1"/>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m/>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s v="Wednesday. 26 December, 2018"/>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s v="Friday. 27 December, 2018"/>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1900-01-17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m/>
    <m/>
    <s v="No"/>
    <x v="2"/>
    <x v="1"/>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
    <s v="Yes"/>
    <x v="2"/>
    <x v="1"/>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1900-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m/>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m/>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m/>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
    <s v="Yes"/>
    <x v="2"/>
    <x v="1"/>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20Sep19] Chan updated the team agreed to close this OESR since the fault cannot be duplicated."/>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m/>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
    <s v="Yes"/>
    <x v="2"/>
    <x v="1"/>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_x000a__x000a_"/>
    <s v="Venture"/>
    <m/>
    <m/>
    <x v="2"/>
    <m/>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
    <s v="Yes"/>
    <x v="2"/>
    <x v="1"/>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s v="Tuesday, August 06,2019"/>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m/>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s v="Wednesday, August 07, 2019"/>
    <s v="N/A"/>
    <s v="Others"/>
    <s v="   1) Label smear for 186015031; Qty 1pc_x000a_ASP 279001743 Rev. H_x000a_ _x000a_2) Label edge found to have scratch mark for 289000560; Qty 1pc_x000a_ASP 289000560 Rev. M"/>
    <s v="Flex"/>
    <m/>
    <m/>
    <x v="7"/>
    <m/>
    <m/>
    <s v="No"/>
    <x v="0"/>
    <x v="0"/>
  </r>
  <r>
    <s v="S190114"/>
    <s v="Manufacturing Engineering"/>
    <s v="Thursday, August 15, 2019"/>
    <s v="NA"/>
    <s v="Others"/>
    <s v="On the Tooling Masterlist, the tool number 999037508 Qty: 4 not belong to Venture used._x000a_Pls help to remove from Tooling Masterlist"/>
    <s v="Venture"/>
    <m/>
    <m/>
    <x v="7"/>
    <m/>
    <s v="23Sep19 : closed. Remove from tooling masterlist."/>
    <s v="No"/>
    <x v="0"/>
    <x v="0"/>
  </r>
  <r>
    <s v="S190115"/>
    <s v="Manufacturing Engineering"/>
    <s v="Thursday, August 15, 2019"/>
    <s v="NA"/>
    <s v="Others"/>
    <s v="New product Degasser Assembly consigned tool 999044892 (DEGASSER GASKET FIXTURE ) Qty: 2._x000a_Pls help to add in to Tooling Masterlist"/>
    <s v="Venture"/>
    <m/>
    <m/>
    <x v="7"/>
    <m/>
    <m/>
    <s v="No"/>
    <x v="0"/>
    <x v="0"/>
  </r>
  <r>
    <s v="S190116"/>
    <s v="Test Engineering"/>
    <s v="Monday, August 19, 2019"/>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m/>
    <s v="[21Aug2019] Milford reviewed and agreed with this fix. And will send few pieces to WPPL/Flex for future use"/>
    <s v="Yes"/>
    <x v="0"/>
    <x v="0"/>
  </r>
  <r>
    <s v="S190117"/>
    <s v="Test Engineering"/>
    <s v="Monday, August 19, 2019"/>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m/>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s v="Monday, August 19, 2019"/>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m/>
    <s v="[04Sep19] sourcing in progress, updated during eng.meeting_x000a_[14Oct19] target to receive the parts by 10Nov19"/>
    <s v="No"/>
    <x v="0"/>
    <x v="1"/>
  </r>
  <r>
    <s v="S190119"/>
    <s v="Manufacturing Engineering"/>
    <s v="Monday, August 19, 2019"/>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m/>
    <s v="[04Sep19] sourcing in progress, updated during eng.meeting_x000a_[14Oct19] target to receive the parts by 10Nov19"/>
    <s v="No"/>
    <x v="0"/>
    <x v="1"/>
  </r>
  <r>
    <s v="S190120"/>
    <s v="Test Engineering"/>
    <s v="Friday, August 16, 2019"/>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m/>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s v="Wednesday, August 21, 2019"/>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m/>
    <s v="[26Aug2019] Asked Joel to purchase 1 power supply for this repair. Joel updated the tester is fixed by replacing power adaptor"/>
    <s v="No"/>
    <x v="0"/>
    <x v="0"/>
  </r>
  <r>
    <s v="S190122"/>
    <s v="Test Engineering"/>
    <s v="Friday, August 23, 2019"/>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m/>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0"/>
    <x v="0"/>
  </r>
  <r>
    <s v="S190123"/>
    <s v="Manufacturing Engineering"/>
    <s v="Friday, August 23, 2019"/>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m/>
    <s v="[03Oct19] Venture (YT Teo) to follow up with supplier for quotation."/>
    <s v="No"/>
    <x v="0"/>
    <x v="1"/>
  </r>
  <r>
    <s v="S190124"/>
    <s v="Test Engineering"/>
    <s v="Tuesday, August 27, 2019"/>
    <s v="N/A"/>
    <s v="Others"/>
    <s v="   Request TE# for new ICT Fixture 210001344 - Currently did not have TE# number"/>
    <s v="Flex"/>
    <m/>
    <m/>
    <x v="1"/>
    <m/>
    <s v="[28Aug2019] OESR 193544 was created for this request._x000a_[13Aep19] New TE# from Paul was sent to Flex "/>
    <s v="Yes"/>
    <x v="0"/>
    <x v="0"/>
  </r>
  <r>
    <s v="S190125"/>
    <s v="Test Engineering"/>
    <s v="Thursday, August 29, 2019"/>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s v="Thursday, August 29, 2019"/>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m/>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
    <s v="Yes"/>
    <x v="2"/>
    <x v="1"/>
  </r>
  <r>
    <s v="S190127"/>
    <s v="Test Engineering"/>
    <s v="Thursday, August 29, 2019"/>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s v="Friday, August 30,2019"/>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_x000a_ "/>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_x000a__x000a_"/>
    <s v="No"/>
    <x v="1"/>
    <x v="0"/>
  </r>
  <r>
    <s v="S190129"/>
    <s v="Test Engineering"/>
    <s v="Monday, September 02, 2019"/>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s v="Monday, September 02, 2019"/>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m/>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s v="Monday, September 02, 2019"/>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s v="Tuesday, September 03, 2019"/>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m/>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
    <s v="No"/>
    <x v="2"/>
    <x v="1"/>
  </r>
  <r>
    <s v="S190133"/>
    <s v="Manufacturing Engineering"/>
    <s v="Tuesday, September 03, 2019"/>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s v="Thursday, September 05,2019"/>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s v="Thursday, September 05,2019"/>
    <s v="TE83026-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s v="No"/>
    <x v="2"/>
    <x v="1"/>
  </r>
  <r>
    <s v="S190136"/>
    <s v="Test Engineering"/>
    <s v="Thursday, September 05,2019"/>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s v="Friday, September 06, 2019"/>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s v="Tuesday, September 10, 2019"/>
    <s v="TE82743-3"/>
    <m/>
    <s v="The PC not able to power when turning on. Suspected that the PC Mother board get faulty_x000a__x000a__x000a_PC Model: IPC-610MB-300_x000a_Manufacturer: Advantech_x000a_OS: Windows 2000_x000a_Ram: 2 GB "/>
    <s v="Venture"/>
    <m/>
    <m/>
    <x v="1"/>
    <m/>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s v="Tuesday, September 10, 2019"/>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m/>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1"/>
  </r>
  <r>
    <s v="S190140"/>
    <s v="Test Engineering"/>
    <s v="Wednesday, September 11, 2019"/>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s v="Wednesday, September 11, 2019"/>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s v="Tuesday, September 17, 2019"/>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m/>
    <s v="[20Sep19] Matt fixed the issue and confirmed with Wang. Close this case"/>
    <m/>
    <x v="0"/>
    <x v="0"/>
  </r>
  <r>
    <s v="S190143"/>
    <s v="Test Engineering"/>
    <s v="Monday, September16, 2019"/>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m/>
    <s v="[20Sep19] Chan to flush the flowcell with extended hours and update the outcome. MRO 1x unit of this flowcell for repair &amp; spare_x000a_[27Sep19] Chan update the flowcell passed 3x units tester after extended flushing. Close this OESR and re-open again when needed"/>
    <m/>
    <x v="1"/>
    <x v="0"/>
  </r>
  <r>
    <s v="S190144"/>
    <s v="Manufacturing Engineering"/>
    <s v="Wednesday, September 18, 2019"/>
    <s v="NA"/>
    <m/>
    <s v="Instrument Serial Number Printing:_x000a_RMA Instrument Serial Number Label Need To Reprint Due To ADC Carton Damaged._x000a_NCMR-SKW-00000128 WPPL reference: NCR ADC190078_x000a_Model: 186248900 S/N: E198E806A"/>
    <s v="Flex"/>
    <m/>
    <m/>
    <x v="6"/>
    <m/>
    <s v="Desmond&quot; It is done&quot;"/>
    <m/>
    <x v="1"/>
    <x v="0"/>
  </r>
  <r>
    <s v="S190145"/>
    <s v="Test Engineering"/>
    <s v="Wednesday, September 18, 2019"/>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m/>
    <s v="[20Sep19] Matt fixed the issue and confirmed with Wang. Close this case"/>
    <m/>
    <x v="0"/>
    <x v="0"/>
  </r>
  <r>
    <s v="S190146"/>
    <s v="Test Engineering"/>
    <s v="Wednesday, September 18, 2019"/>
    <s v="TE83064-10"/>
    <m/>
    <s v="During preventive maintenance on PC found files in SENDBUFFER directories, please notify test engineer for resubmission"/>
    <s v="Venture"/>
    <m/>
    <m/>
    <x v="1"/>
    <m/>
    <s v="[20Sep2019] Request HC to list all stations with unsent files under SENDBUFFER directories and will raise OESR to Milford_x000a_[25Sep19] Sent a chaser to Venture_x000a_[11Oct19] Asked HC to verif y the PC has  'Unsent files' with error code"/>
    <m/>
    <x v="2"/>
    <x v="1"/>
  </r>
  <r>
    <s v="S190147"/>
    <s v="Test Engineering"/>
    <s v="Wednesday, September 18, 2019"/>
    <s v="TE83064-1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_x000a_"/>
    <m/>
    <x v="2"/>
    <x v="1"/>
  </r>
  <r>
    <s v="S190148"/>
    <s v="Test Engineering"/>
    <s v="Wednesday, September 18, 2019"/>
    <s v="TE83064-12"/>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m/>
    <x v="2"/>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14"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4">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19"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3">
      <pivotArea outline="0" collapsedLevelsAreSubtotals="1" fieldPosition="0"/>
    </format>
    <format dxfId="2">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zoomScale="70" zoomScaleNormal="70" workbookViewId="0">
      <selection activeCell="M110" sqref="M110"/>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C182"/>
  <sheetViews>
    <sheetView tabSelected="1" topLeftCell="C1" zoomScale="69" zoomScaleNormal="69" workbookViewId="0">
      <selection activeCell="T100" sqref="T100"/>
    </sheetView>
  </sheetViews>
  <sheetFormatPr defaultColWidth="9.140625" defaultRowHeight="18.75" x14ac:dyDescent="0.2"/>
  <cols>
    <col min="1" max="1" width="16.85546875" style="4" bestFit="1" customWidth="1"/>
    <col min="2" max="2" width="24.85546875" style="4" bestFit="1" customWidth="1"/>
    <col min="3" max="3" width="29.85546875" style="17" bestFit="1" customWidth="1"/>
    <col min="4" max="4" width="16.42578125" style="4" customWidth="1"/>
    <col min="5" max="5" width="12" style="4" hidden="1" customWidth="1"/>
    <col min="6" max="6" width="75.42578125" style="4" customWidth="1"/>
    <col min="7" max="7" width="14.140625" style="4" customWidth="1"/>
    <col min="8" max="8" width="23" style="4" hidden="1" customWidth="1"/>
    <col min="9" max="9" width="24.5703125" style="4" hidden="1" customWidth="1"/>
    <col min="10" max="10" width="25.85546875" style="4" bestFit="1" customWidth="1"/>
    <col min="11" max="11" width="22" style="17" hidden="1" customWidth="1"/>
    <col min="12" max="12" width="42.42578125" style="152" customWidth="1"/>
    <col min="13" max="13" width="12.5703125" style="10" bestFit="1" customWidth="1"/>
    <col min="14" max="14" width="24.28515625" style="152" customWidth="1"/>
    <col min="15" max="15" width="11.140625" style="142" customWidth="1"/>
    <col min="16" max="16" width="20.140625" style="81" customWidth="1"/>
    <col min="17" max="17" width="22.28515625" style="4" customWidth="1"/>
    <col min="18" max="18" width="7" style="4" customWidth="1"/>
    <col min="19" max="19" width="25" style="4" hidden="1" customWidth="1"/>
    <col min="20" max="20" width="21.85546875" style="4" bestFit="1" customWidth="1"/>
    <col min="21" max="21" width="12.42578125" style="4" customWidth="1"/>
    <col min="22" max="22" width="12.140625" style="4" customWidth="1"/>
    <col min="23" max="23" width="12.85546875" style="4" customWidth="1"/>
    <col min="24" max="24" width="12.140625" style="4" customWidth="1"/>
    <col min="25" max="25" width="223" style="4" customWidth="1"/>
    <col min="26" max="26" width="221.5703125" style="4" customWidth="1"/>
    <col min="27" max="27" width="225.5703125" style="4" customWidth="1"/>
    <col min="28" max="28" width="224.140625" style="4" bestFit="1" customWidth="1"/>
    <col min="29" max="29" width="196.7109375" style="4" customWidth="1"/>
    <col min="30" max="30" width="200" style="4" customWidth="1"/>
    <col min="31" max="31" width="227" style="4" bestFit="1" customWidth="1"/>
    <col min="32" max="32" width="225.5703125" style="4" customWidth="1"/>
    <col min="33" max="33" width="212.7109375" style="4" customWidth="1"/>
    <col min="34" max="34" width="211.28515625" style="4" customWidth="1"/>
    <col min="35" max="35" width="214.28515625" style="4" customWidth="1"/>
    <col min="36" max="36" width="212.7109375" style="4" bestFit="1" customWidth="1"/>
    <col min="37" max="37" width="223.140625" style="4" bestFit="1" customWidth="1"/>
    <col min="38" max="38" width="221.7109375" style="4" bestFit="1" customWidth="1"/>
    <col min="39" max="39" width="159.7109375" style="4" bestFit="1" customWidth="1"/>
    <col min="40" max="40" width="163" style="4" bestFit="1" customWidth="1"/>
    <col min="41" max="41" width="217.42578125" style="4" bestFit="1" customWidth="1"/>
    <col min="42" max="42" width="216" style="4" customWidth="1"/>
    <col min="43" max="43" width="75.85546875" style="4" bestFit="1" customWidth="1"/>
    <col min="44" max="44" width="79.140625" style="4" bestFit="1" customWidth="1"/>
    <col min="45" max="45" width="216" style="4" bestFit="1" customWidth="1"/>
    <col min="46" max="46" width="214.5703125" style="4" bestFit="1" customWidth="1"/>
    <col min="47" max="47" width="116.7109375" style="4" bestFit="1" customWidth="1"/>
    <col min="48" max="48" width="120.140625" style="4" bestFit="1" customWidth="1"/>
    <col min="49" max="49" width="177.140625" style="4" bestFit="1" customWidth="1"/>
    <col min="50" max="50" width="180.42578125" style="4" bestFit="1" customWidth="1"/>
    <col min="51" max="51" width="204.85546875" style="4" bestFit="1" customWidth="1"/>
    <col min="52" max="52" width="208.28515625" style="4" bestFit="1" customWidth="1"/>
    <col min="53" max="53" width="8.28515625" style="4" customWidth="1"/>
    <col min="54" max="54" width="11.5703125" style="4" bestFit="1" customWidth="1"/>
    <col min="55" max="55" width="10.85546875" style="4" bestFit="1" customWidth="1"/>
    <col min="56" max="16384" width="9.140625" style="4"/>
  </cols>
  <sheetData>
    <row r="1" spans="1:24" ht="31.5" x14ac:dyDescent="0.2">
      <c r="A1" s="2" t="s">
        <v>0</v>
      </c>
      <c r="B1" s="2" t="s">
        <v>9</v>
      </c>
      <c r="C1" s="15" t="s">
        <v>871</v>
      </c>
      <c r="D1" s="2" t="s">
        <v>2</v>
      </c>
      <c r="E1" s="2" t="s">
        <v>200</v>
      </c>
      <c r="F1" s="2" t="s">
        <v>3</v>
      </c>
      <c r="G1" s="2" t="s">
        <v>52</v>
      </c>
      <c r="H1" s="2" t="s">
        <v>4</v>
      </c>
      <c r="I1" s="2" t="s">
        <v>150</v>
      </c>
      <c r="J1" s="2" t="s">
        <v>151</v>
      </c>
      <c r="K1" s="15" t="s">
        <v>5</v>
      </c>
      <c r="L1" s="148" t="s">
        <v>20</v>
      </c>
      <c r="M1" s="3" t="s">
        <v>565</v>
      </c>
      <c r="N1" s="148" t="s">
        <v>272</v>
      </c>
      <c r="O1" s="154" t="s">
        <v>6</v>
      </c>
      <c r="P1" s="70" t="s">
        <v>867</v>
      </c>
      <c r="Q1" s="71" t="s">
        <v>868</v>
      </c>
      <c r="R1" t="s">
        <v>1083</v>
      </c>
      <c r="S1" s="4" t="s">
        <v>274</v>
      </c>
      <c r="T1" t="s">
        <v>1086</v>
      </c>
      <c r="U1"/>
      <c r="V1"/>
      <c r="W1"/>
      <c r="X1"/>
    </row>
    <row r="2" spans="1:24" ht="105" hidden="1" x14ac:dyDescent="0.2">
      <c r="A2" s="24" t="s">
        <v>511</v>
      </c>
      <c r="B2" s="25" t="s">
        <v>8</v>
      </c>
      <c r="C2" s="55">
        <v>43468</v>
      </c>
      <c r="D2" s="25"/>
      <c r="E2" s="25"/>
      <c r="F2" s="27" t="s">
        <v>534</v>
      </c>
      <c r="G2" s="27" t="s">
        <v>56</v>
      </c>
      <c r="H2" s="19"/>
      <c r="I2" s="19"/>
      <c r="J2" s="24" t="s">
        <v>161</v>
      </c>
      <c r="K2" s="20"/>
      <c r="L2" s="28" t="s">
        <v>537</v>
      </c>
      <c r="M2" s="28" t="s">
        <v>579</v>
      </c>
      <c r="N2" s="28" t="s">
        <v>459</v>
      </c>
      <c r="O2" s="155" t="s">
        <v>192</v>
      </c>
      <c r="P2" s="72">
        <v>2</v>
      </c>
      <c r="Q2" s="73">
        <f>P2*0.25</f>
        <v>0.5</v>
      </c>
      <c r="S2" s="4" t="s">
        <v>459</v>
      </c>
      <c r="T2"/>
      <c r="U2"/>
      <c r="V2"/>
      <c r="W2"/>
      <c r="X2"/>
    </row>
    <row r="3" spans="1:24" s="14" customFormat="1" ht="75" hidden="1" x14ac:dyDescent="0.2">
      <c r="A3" s="24" t="s">
        <v>512</v>
      </c>
      <c r="B3" s="25" t="s">
        <v>127</v>
      </c>
      <c r="C3" s="55">
        <v>43468</v>
      </c>
      <c r="D3" s="25"/>
      <c r="E3" s="25"/>
      <c r="F3" s="27" t="s">
        <v>535</v>
      </c>
      <c r="G3" s="27" t="s">
        <v>56</v>
      </c>
      <c r="H3" s="25"/>
      <c r="I3" s="25"/>
      <c r="J3" s="24" t="s">
        <v>161</v>
      </c>
      <c r="K3" s="26"/>
      <c r="L3" s="28" t="s">
        <v>540</v>
      </c>
      <c r="M3" s="28" t="s">
        <v>579</v>
      </c>
      <c r="N3" s="28" t="s">
        <v>272</v>
      </c>
      <c r="O3" s="155" t="s">
        <v>192</v>
      </c>
      <c r="P3" s="74">
        <v>1</v>
      </c>
      <c r="Q3" s="75">
        <f>P3*0.5</f>
        <v>0.5</v>
      </c>
      <c r="R3"/>
      <c r="S3" s="14" t="s">
        <v>273</v>
      </c>
      <c r="T3"/>
      <c r="U3"/>
      <c r="V3"/>
      <c r="W3"/>
      <c r="X3"/>
    </row>
    <row r="4" spans="1:24" ht="51" hidden="1" x14ac:dyDescent="0.2">
      <c r="A4" s="24" t="s">
        <v>513</v>
      </c>
      <c r="B4" s="25" t="s">
        <v>8</v>
      </c>
      <c r="C4" s="55">
        <v>43469</v>
      </c>
      <c r="D4" s="25"/>
      <c r="E4" s="25"/>
      <c r="F4" s="27" t="s">
        <v>536</v>
      </c>
      <c r="G4" s="27" t="s">
        <v>56</v>
      </c>
      <c r="H4" s="25"/>
      <c r="I4" s="25"/>
      <c r="J4" s="24" t="s">
        <v>961</v>
      </c>
      <c r="K4" s="26"/>
      <c r="L4" s="28" t="s">
        <v>574</v>
      </c>
      <c r="M4" s="28" t="s">
        <v>566</v>
      </c>
      <c r="N4" s="28" t="s">
        <v>459</v>
      </c>
      <c r="O4" s="155" t="s">
        <v>192</v>
      </c>
      <c r="P4" s="72">
        <v>26</v>
      </c>
      <c r="Q4" s="73">
        <f t="shared" ref="Q4:Q5" si="0">P4*0.25</f>
        <v>6.5</v>
      </c>
      <c r="R4"/>
      <c r="S4" s="4" t="s">
        <v>272</v>
      </c>
      <c r="T4"/>
      <c r="U4"/>
      <c r="V4"/>
      <c r="W4"/>
      <c r="X4"/>
    </row>
    <row r="5" spans="1:24" s="12" customFormat="1" ht="154.5" hidden="1" customHeight="1" x14ac:dyDescent="0.2">
      <c r="A5" s="24" t="s">
        <v>514</v>
      </c>
      <c r="B5" s="25" t="s">
        <v>8</v>
      </c>
      <c r="C5" s="55">
        <v>43278</v>
      </c>
      <c r="D5" s="25" t="s">
        <v>35</v>
      </c>
      <c r="E5" s="19" t="s">
        <v>199</v>
      </c>
      <c r="F5" s="27" t="s">
        <v>185</v>
      </c>
      <c r="G5" s="27" t="s">
        <v>53</v>
      </c>
      <c r="H5" s="19" t="s">
        <v>59</v>
      </c>
      <c r="I5" s="30" t="s">
        <v>139</v>
      </c>
      <c r="J5" s="24" t="s">
        <v>161</v>
      </c>
      <c r="K5" s="20"/>
      <c r="L5" s="69" t="s">
        <v>963</v>
      </c>
      <c r="M5" s="28" t="s">
        <v>566</v>
      </c>
      <c r="N5" s="28" t="s">
        <v>459</v>
      </c>
      <c r="O5" s="155" t="s">
        <v>192</v>
      </c>
      <c r="P5" s="83"/>
      <c r="Q5" s="84">
        <f t="shared" si="0"/>
        <v>0</v>
      </c>
      <c r="R5"/>
      <c r="S5" s="12" t="s">
        <v>191</v>
      </c>
      <c r="T5"/>
      <c r="U5"/>
      <c r="V5"/>
      <c r="W5"/>
      <c r="X5"/>
    </row>
    <row r="6" spans="1:24" s="7" customFormat="1" ht="409.5" hidden="1" x14ac:dyDescent="0.2">
      <c r="A6" s="24" t="s">
        <v>515</v>
      </c>
      <c r="B6" s="25" t="s">
        <v>8</v>
      </c>
      <c r="C6" s="55" t="s">
        <v>19</v>
      </c>
      <c r="D6" s="25" t="s">
        <v>61</v>
      </c>
      <c r="E6" s="25" t="s">
        <v>198</v>
      </c>
      <c r="F6" s="27" t="s">
        <v>186</v>
      </c>
      <c r="G6" s="27" t="s">
        <v>53</v>
      </c>
      <c r="H6" s="19" t="s">
        <v>60</v>
      </c>
      <c r="I6" s="19" t="s">
        <v>126</v>
      </c>
      <c r="J6" s="50" t="s">
        <v>961</v>
      </c>
      <c r="K6" s="20"/>
      <c r="L6" s="28" t="s">
        <v>571</v>
      </c>
      <c r="M6" s="28" t="s">
        <v>566</v>
      </c>
      <c r="N6" s="28" t="s">
        <v>273</v>
      </c>
      <c r="O6" s="155" t="s">
        <v>192</v>
      </c>
      <c r="P6" s="77">
        <v>162</v>
      </c>
      <c r="Q6" s="78">
        <f>0.1*P6</f>
        <v>16.2</v>
      </c>
      <c r="R6"/>
      <c r="S6" s="7" t="s">
        <v>17</v>
      </c>
      <c r="T6"/>
      <c r="U6"/>
      <c r="V6"/>
      <c r="W6"/>
      <c r="X6"/>
    </row>
    <row r="7" spans="1:24" s="12" customFormat="1" ht="319.5" hidden="1" customHeight="1" x14ac:dyDescent="0.2">
      <c r="A7" s="24" t="s">
        <v>516</v>
      </c>
      <c r="B7" s="19" t="s">
        <v>8</v>
      </c>
      <c r="C7" s="56" t="s">
        <v>26</v>
      </c>
      <c r="D7" s="19" t="s">
        <v>25</v>
      </c>
      <c r="E7" s="19" t="s">
        <v>198</v>
      </c>
      <c r="F7" s="21" t="s">
        <v>570</v>
      </c>
      <c r="G7" s="21" t="s">
        <v>53</v>
      </c>
      <c r="H7" s="19" t="s">
        <v>51</v>
      </c>
      <c r="I7" s="19" t="s">
        <v>28</v>
      </c>
      <c r="J7" s="18" t="s">
        <v>961</v>
      </c>
      <c r="K7" s="20"/>
      <c r="L7" s="65" t="s">
        <v>838</v>
      </c>
      <c r="M7" s="23" t="s">
        <v>566</v>
      </c>
      <c r="N7" s="23" t="s">
        <v>273</v>
      </c>
      <c r="O7" s="156" t="s">
        <v>17</v>
      </c>
      <c r="P7" s="76"/>
      <c r="Q7" s="78">
        <f t="shared" ref="Q7:Q20" si="1">0.1*P7</f>
        <v>0</v>
      </c>
      <c r="R7" t="s">
        <v>566</v>
      </c>
      <c r="S7" s="12" t="s">
        <v>192</v>
      </c>
      <c r="T7"/>
      <c r="U7"/>
      <c r="V7"/>
      <c r="W7"/>
      <c r="X7"/>
    </row>
    <row r="8" spans="1:24" s="7" customFormat="1" ht="240.75" hidden="1" x14ac:dyDescent="0.2">
      <c r="A8" s="24" t="s">
        <v>517</v>
      </c>
      <c r="B8" s="19" t="s">
        <v>8</v>
      </c>
      <c r="C8" s="56">
        <v>43297</v>
      </c>
      <c r="D8" s="19" t="s">
        <v>172</v>
      </c>
      <c r="E8" s="19" t="s">
        <v>197</v>
      </c>
      <c r="F8" s="21" t="s">
        <v>173</v>
      </c>
      <c r="G8" s="21" t="s">
        <v>53</v>
      </c>
      <c r="H8" s="19" t="s">
        <v>174</v>
      </c>
      <c r="I8" s="19"/>
      <c r="J8" s="18" t="s">
        <v>33</v>
      </c>
      <c r="K8" s="20"/>
      <c r="L8" s="23" t="s">
        <v>818</v>
      </c>
      <c r="M8" s="23" t="s">
        <v>579</v>
      </c>
      <c r="N8" s="23" t="s">
        <v>273</v>
      </c>
      <c r="O8" s="156" t="s">
        <v>17</v>
      </c>
      <c r="P8" s="77"/>
      <c r="Q8" s="78">
        <f t="shared" si="1"/>
        <v>0</v>
      </c>
      <c r="R8" t="s">
        <v>566</v>
      </c>
      <c r="S8" s="7" t="s">
        <v>194</v>
      </c>
      <c r="T8"/>
      <c r="U8"/>
      <c r="V8"/>
      <c r="W8"/>
      <c r="X8"/>
    </row>
    <row r="9" spans="1:24" s="12" customFormat="1" ht="112.7" hidden="1" customHeight="1" x14ac:dyDescent="0.2">
      <c r="A9" s="24" t="s">
        <v>518</v>
      </c>
      <c r="B9" s="25" t="s">
        <v>8</v>
      </c>
      <c r="C9" s="55">
        <v>43329</v>
      </c>
      <c r="D9" s="25" t="s">
        <v>292</v>
      </c>
      <c r="E9" s="25" t="s">
        <v>197</v>
      </c>
      <c r="F9" s="27" t="s">
        <v>293</v>
      </c>
      <c r="G9" s="27" t="s">
        <v>53</v>
      </c>
      <c r="H9" s="19" t="s">
        <v>174</v>
      </c>
      <c r="I9" s="19"/>
      <c r="J9" s="24" t="s">
        <v>169</v>
      </c>
      <c r="K9" s="20"/>
      <c r="L9" s="39" t="s">
        <v>824</v>
      </c>
      <c r="M9" s="39" t="s">
        <v>579</v>
      </c>
      <c r="N9" s="28" t="s">
        <v>273</v>
      </c>
      <c r="O9" s="155" t="s">
        <v>192</v>
      </c>
      <c r="P9" s="76">
        <v>230</v>
      </c>
      <c r="Q9" s="78">
        <f t="shared" si="1"/>
        <v>23</v>
      </c>
      <c r="R9"/>
      <c r="S9" s="12" t="s">
        <v>195</v>
      </c>
      <c r="T9"/>
      <c r="U9"/>
      <c r="V9"/>
      <c r="W9"/>
      <c r="X9"/>
    </row>
    <row r="10" spans="1:24" s="11" customFormat="1" ht="38.25" hidden="1" x14ac:dyDescent="0.2">
      <c r="A10" s="24" t="s">
        <v>519</v>
      </c>
      <c r="B10" s="19" t="s">
        <v>127</v>
      </c>
      <c r="C10" s="56">
        <v>43356</v>
      </c>
      <c r="D10" s="19" t="s">
        <v>330</v>
      </c>
      <c r="E10" s="19" t="s">
        <v>196</v>
      </c>
      <c r="F10" s="21" t="s">
        <v>378</v>
      </c>
      <c r="G10" s="21" t="s">
        <v>56</v>
      </c>
      <c r="H10" s="19"/>
      <c r="I10" s="19"/>
      <c r="J10" s="18" t="s">
        <v>161</v>
      </c>
      <c r="K10" s="20"/>
      <c r="L10" s="23" t="s">
        <v>431</v>
      </c>
      <c r="M10" s="23" t="s">
        <v>579</v>
      </c>
      <c r="N10" s="23" t="s">
        <v>273</v>
      </c>
      <c r="O10" s="156" t="s">
        <v>17</v>
      </c>
      <c r="P10" s="79"/>
      <c r="Q10" s="78">
        <f t="shared" si="1"/>
        <v>0</v>
      </c>
      <c r="R10" t="s">
        <v>566</v>
      </c>
      <c r="S10" s="11" t="s">
        <v>196</v>
      </c>
      <c r="T10"/>
      <c r="U10"/>
      <c r="V10"/>
      <c r="W10"/>
      <c r="X10"/>
    </row>
    <row r="11" spans="1:24" s="12" customFormat="1" ht="63.75" hidden="1" x14ac:dyDescent="0.2">
      <c r="A11" s="24" t="s">
        <v>520</v>
      </c>
      <c r="B11" s="25" t="s">
        <v>8</v>
      </c>
      <c r="C11" s="55">
        <v>43425</v>
      </c>
      <c r="D11" s="25" t="s">
        <v>452</v>
      </c>
      <c r="E11" s="25" t="s">
        <v>195</v>
      </c>
      <c r="F11" s="27" t="s">
        <v>462</v>
      </c>
      <c r="G11" s="27" t="s">
        <v>53</v>
      </c>
      <c r="H11" s="25"/>
      <c r="I11" s="25"/>
      <c r="J11" s="24" t="s">
        <v>961</v>
      </c>
      <c r="K11" s="26"/>
      <c r="L11" s="28" t="s">
        <v>573</v>
      </c>
      <c r="M11" s="28" t="s">
        <v>566</v>
      </c>
      <c r="N11" s="28" t="s">
        <v>273</v>
      </c>
      <c r="O11" s="155" t="s">
        <v>192</v>
      </c>
      <c r="P11" s="76">
        <v>56</v>
      </c>
      <c r="Q11" s="78">
        <f t="shared" si="1"/>
        <v>5.6000000000000005</v>
      </c>
      <c r="R11"/>
      <c r="S11" s="12" t="s">
        <v>197</v>
      </c>
      <c r="T11"/>
      <c r="U11"/>
    </row>
    <row r="12" spans="1:24" s="7" customFormat="1" ht="89.25" hidden="1" x14ac:dyDescent="0.2">
      <c r="A12" s="24" t="s">
        <v>521</v>
      </c>
      <c r="B12" s="25" t="s">
        <v>8</v>
      </c>
      <c r="C12" s="55">
        <v>43425</v>
      </c>
      <c r="D12" s="63" t="s">
        <v>457</v>
      </c>
      <c r="E12" s="25" t="s">
        <v>199</v>
      </c>
      <c r="F12" s="27" t="s">
        <v>458</v>
      </c>
      <c r="G12" s="27" t="s">
        <v>53</v>
      </c>
      <c r="H12" s="19"/>
      <c r="I12" s="19"/>
      <c r="J12" s="24" t="s">
        <v>961</v>
      </c>
      <c r="K12" s="20"/>
      <c r="L12" s="28" t="s">
        <v>572</v>
      </c>
      <c r="M12" s="28" t="s">
        <v>566</v>
      </c>
      <c r="N12" s="28" t="s">
        <v>273</v>
      </c>
      <c r="O12" s="155" t="s">
        <v>192</v>
      </c>
      <c r="P12" s="77">
        <v>55</v>
      </c>
      <c r="Q12" s="78">
        <f t="shared" si="1"/>
        <v>5.5</v>
      </c>
      <c r="R12"/>
      <c r="S12" s="7" t="s">
        <v>198</v>
      </c>
      <c r="T12"/>
      <c r="U12"/>
    </row>
    <row r="13" spans="1:24" s="12" customFormat="1" ht="45" hidden="1" x14ac:dyDescent="0.2">
      <c r="A13" s="24" t="s">
        <v>522</v>
      </c>
      <c r="B13" s="25" t="s">
        <v>127</v>
      </c>
      <c r="C13" s="55">
        <v>43428</v>
      </c>
      <c r="D13" s="25" t="s">
        <v>464</v>
      </c>
      <c r="E13" s="19" t="s">
        <v>199</v>
      </c>
      <c r="F13" s="27" t="s">
        <v>465</v>
      </c>
      <c r="G13" s="27" t="s">
        <v>56</v>
      </c>
      <c r="H13" s="19"/>
      <c r="I13" s="19"/>
      <c r="J13" s="24" t="s">
        <v>161</v>
      </c>
      <c r="K13" s="20"/>
      <c r="L13" s="28" t="s">
        <v>920</v>
      </c>
      <c r="M13" s="28" t="s">
        <v>579</v>
      </c>
      <c r="N13" s="28" t="s">
        <v>273</v>
      </c>
      <c r="O13" s="155" t="s">
        <v>192</v>
      </c>
      <c r="P13" s="76"/>
      <c r="Q13" s="78">
        <f t="shared" si="1"/>
        <v>0</v>
      </c>
      <c r="S13" s="12" t="s">
        <v>199</v>
      </c>
    </row>
    <row r="14" spans="1:24" s="12" customFormat="1" ht="216.75" hidden="1" x14ac:dyDescent="0.2">
      <c r="A14" s="24" t="s">
        <v>523</v>
      </c>
      <c r="B14" s="25" t="s">
        <v>8</v>
      </c>
      <c r="C14" s="55">
        <v>43431</v>
      </c>
      <c r="D14" s="25" t="s">
        <v>432</v>
      </c>
      <c r="E14" s="25" t="s">
        <v>199</v>
      </c>
      <c r="F14" s="27" t="s">
        <v>467</v>
      </c>
      <c r="G14" s="27" t="s">
        <v>56</v>
      </c>
      <c r="H14" s="25"/>
      <c r="I14" s="25"/>
      <c r="J14" s="24" t="s">
        <v>961</v>
      </c>
      <c r="K14" s="26"/>
      <c r="L14" s="28" t="s">
        <v>586</v>
      </c>
      <c r="M14" s="28" t="s">
        <v>566</v>
      </c>
      <c r="N14" s="28" t="s">
        <v>273</v>
      </c>
      <c r="O14" s="155" t="s">
        <v>192</v>
      </c>
      <c r="P14" s="76">
        <v>49</v>
      </c>
      <c r="Q14" s="78">
        <f t="shared" si="1"/>
        <v>4.9000000000000004</v>
      </c>
    </row>
    <row r="15" spans="1:24" s="12" customFormat="1" ht="90" hidden="1" x14ac:dyDescent="0.2">
      <c r="A15" s="24" t="s">
        <v>524</v>
      </c>
      <c r="B15" s="25" t="s">
        <v>8</v>
      </c>
      <c r="C15" s="55">
        <v>43439</v>
      </c>
      <c r="D15" s="25" t="s">
        <v>138</v>
      </c>
      <c r="E15" s="25" t="s">
        <v>199</v>
      </c>
      <c r="F15" s="27" t="s">
        <v>475</v>
      </c>
      <c r="G15" s="27" t="s">
        <v>56</v>
      </c>
      <c r="H15" s="19"/>
      <c r="I15" s="19"/>
      <c r="J15" s="24" t="s">
        <v>961</v>
      </c>
      <c r="K15" s="20"/>
      <c r="L15" s="28" t="s">
        <v>568</v>
      </c>
      <c r="M15" s="28" t="s">
        <v>567</v>
      </c>
      <c r="N15" s="28" t="s">
        <v>273</v>
      </c>
      <c r="O15" s="155" t="s">
        <v>192</v>
      </c>
      <c r="P15" s="76">
        <v>5</v>
      </c>
      <c r="Q15" s="78">
        <f t="shared" si="1"/>
        <v>0.5</v>
      </c>
    </row>
    <row r="16" spans="1:24" ht="120" hidden="1" x14ac:dyDescent="0.2">
      <c r="A16" s="24" t="s">
        <v>525</v>
      </c>
      <c r="B16" s="25" t="s">
        <v>8</v>
      </c>
      <c r="C16" s="55">
        <v>43439</v>
      </c>
      <c r="D16" s="25" t="s">
        <v>476</v>
      </c>
      <c r="E16" s="25" t="s">
        <v>199</v>
      </c>
      <c r="F16" s="27" t="s">
        <v>477</v>
      </c>
      <c r="G16" s="27" t="s">
        <v>56</v>
      </c>
      <c r="H16" s="19"/>
      <c r="I16" s="19"/>
      <c r="J16" s="24" t="s">
        <v>961</v>
      </c>
      <c r="K16" s="20"/>
      <c r="L16" s="28" t="s">
        <v>1041</v>
      </c>
      <c r="M16" s="28" t="s">
        <v>579</v>
      </c>
      <c r="N16" s="28" t="s">
        <v>273</v>
      </c>
      <c r="O16" s="155" t="s">
        <v>192</v>
      </c>
      <c r="P16" s="72">
        <v>5</v>
      </c>
      <c r="Q16" s="78">
        <f t="shared" si="1"/>
        <v>0.5</v>
      </c>
    </row>
    <row r="17" spans="1:19" ht="90" hidden="1" x14ac:dyDescent="0.2">
      <c r="A17" s="24" t="s">
        <v>526</v>
      </c>
      <c r="B17" s="25" t="s">
        <v>8</v>
      </c>
      <c r="C17" s="55">
        <v>43439</v>
      </c>
      <c r="D17" s="25" t="s">
        <v>479</v>
      </c>
      <c r="E17" s="25" t="s">
        <v>199</v>
      </c>
      <c r="F17" s="27" t="s">
        <v>478</v>
      </c>
      <c r="G17" s="27" t="s">
        <v>56</v>
      </c>
      <c r="H17" s="19"/>
      <c r="I17" s="19"/>
      <c r="J17" s="24" t="s">
        <v>961</v>
      </c>
      <c r="K17" s="20"/>
      <c r="L17" s="28" t="s">
        <v>1042</v>
      </c>
      <c r="M17" s="28" t="s">
        <v>579</v>
      </c>
      <c r="N17" s="28" t="s">
        <v>273</v>
      </c>
      <c r="O17" s="155" t="s">
        <v>192</v>
      </c>
      <c r="P17" s="72">
        <v>5</v>
      </c>
      <c r="Q17" s="78">
        <f t="shared" si="1"/>
        <v>0.5</v>
      </c>
    </row>
    <row r="18" spans="1:19" ht="120" hidden="1" x14ac:dyDescent="0.2">
      <c r="A18" s="24" t="s">
        <v>527</v>
      </c>
      <c r="B18" s="25" t="s">
        <v>8</v>
      </c>
      <c r="C18" s="55">
        <v>43439</v>
      </c>
      <c r="D18" s="25" t="s">
        <v>481</v>
      </c>
      <c r="E18" s="25" t="s">
        <v>199</v>
      </c>
      <c r="F18" s="27" t="s">
        <v>480</v>
      </c>
      <c r="G18" s="27" t="s">
        <v>56</v>
      </c>
      <c r="H18" s="19"/>
      <c r="I18" s="19"/>
      <c r="J18" s="24" t="s">
        <v>961</v>
      </c>
      <c r="K18" s="20"/>
      <c r="L18" s="28" t="s">
        <v>1042</v>
      </c>
      <c r="M18" s="28" t="s">
        <v>579</v>
      </c>
      <c r="N18" s="28" t="s">
        <v>273</v>
      </c>
      <c r="O18" s="155" t="s">
        <v>192</v>
      </c>
      <c r="P18" s="72">
        <v>5</v>
      </c>
      <c r="Q18" s="78">
        <f t="shared" si="1"/>
        <v>0.5</v>
      </c>
    </row>
    <row r="19" spans="1:19" ht="105" hidden="1" x14ac:dyDescent="0.2">
      <c r="A19" s="24" t="s">
        <v>528</v>
      </c>
      <c r="B19" s="25" t="s">
        <v>8</v>
      </c>
      <c r="C19" s="55">
        <v>43439</v>
      </c>
      <c r="D19" s="25" t="s">
        <v>476</v>
      </c>
      <c r="E19" s="25" t="s">
        <v>199</v>
      </c>
      <c r="F19" s="27" t="s">
        <v>562</v>
      </c>
      <c r="G19" s="27" t="s">
        <v>56</v>
      </c>
      <c r="H19" s="19"/>
      <c r="I19" s="19"/>
      <c r="J19" s="24" t="s">
        <v>961</v>
      </c>
      <c r="K19" s="20"/>
      <c r="L19" s="28" t="s">
        <v>1042</v>
      </c>
      <c r="M19" s="28" t="s">
        <v>579</v>
      </c>
      <c r="N19" s="28" t="s">
        <v>273</v>
      </c>
      <c r="O19" s="155" t="s">
        <v>192</v>
      </c>
      <c r="P19" s="72">
        <v>5</v>
      </c>
      <c r="Q19" s="78">
        <f t="shared" si="1"/>
        <v>0.5</v>
      </c>
    </row>
    <row r="20" spans="1:19" ht="120" hidden="1" x14ac:dyDescent="0.2">
      <c r="A20" s="24" t="s">
        <v>529</v>
      </c>
      <c r="B20" s="25" t="s">
        <v>8</v>
      </c>
      <c r="C20" s="55">
        <v>43430</v>
      </c>
      <c r="D20" s="25" t="s">
        <v>178</v>
      </c>
      <c r="E20" s="25" t="s">
        <v>198</v>
      </c>
      <c r="F20" s="27" t="s">
        <v>510</v>
      </c>
      <c r="G20" s="27" t="s">
        <v>53</v>
      </c>
      <c r="H20" s="19"/>
      <c r="I20" s="19"/>
      <c r="J20" s="24" t="s">
        <v>961</v>
      </c>
      <c r="K20" s="20"/>
      <c r="L20" s="28" t="s">
        <v>546</v>
      </c>
      <c r="M20" s="28" t="s">
        <v>567</v>
      </c>
      <c r="N20" s="28" t="s">
        <v>273</v>
      </c>
      <c r="O20" s="155" t="s">
        <v>192</v>
      </c>
      <c r="P20" s="72">
        <v>35</v>
      </c>
      <c r="Q20" s="78">
        <f t="shared" si="1"/>
        <v>3.5</v>
      </c>
    </row>
    <row r="21" spans="1:19" ht="51" hidden="1" x14ac:dyDescent="0.2">
      <c r="A21" s="24" t="s">
        <v>530</v>
      </c>
      <c r="B21" s="25" t="s">
        <v>8</v>
      </c>
      <c r="C21" s="55" t="s">
        <v>497</v>
      </c>
      <c r="D21" s="25" t="s">
        <v>498</v>
      </c>
      <c r="E21" s="25" t="s">
        <v>199</v>
      </c>
      <c r="F21" s="27" t="s">
        <v>499</v>
      </c>
      <c r="G21" s="27" t="s">
        <v>500</v>
      </c>
      <c r="H21" s="19"/>
      <c r="I21" s="19"/>
      <c r="J21" s="24" t="s">
        <v>961</v>
      </c>
      <c r="K21" s="20"/>
      <c r="L21" s="28" t="s">
        <v>543</v>
      </c>
      <c r="M21" s="28" t="s">
        <v>567</v>
      </c>
      <c r="N21" s="28" t="s">
        <v>459</v>
      </c>
      <c r="O21" s="155" t="s">
        <v>192</v>
      </c>
      <c r="P21" s="72">
        <v>4</v>
      </c>
      <c r="Q21" s="73">
        <f t="shared" ref="Q21:Q23" si="2">P21*0.25</f>
        <v>1</v>
      </c>
    </row>
    <row r="22" spans="1:19" ht="25.5" hidden="1" x14ac:dyDescent="0.2">
      <c r="A22" s="24" t="s">
        <v>531</v>
      </c>
      <c r="B22" s="25" t="s">
        <v>8</v>
      </c>
      <c r="C22" s="55" t="s">
        <v>502</v>
      </c>
      <c r="D22" s="25" t="s">
        <v>503</v>
      </c>
      <c r="E22" s="25" t="s">
        <v>195</v>
      </c>
      <c r="F22" s="27" t="s">
        <v>504</v>
      </c>
      <c r="G22" s="27" t="s">
        <v>56</v>
      </c>
      <c r="H22" s="19"/>
      <c r="I22" s="19"/>
      <c r="J22" s="24" t="s">
        <v>961</v>
      </c>
      <c r="K22" s="20"/>
      <c r="L22" s="28" t="s">
        <v>505</v>
      </c>
      <c r="M22" s="28" t="s">
        <v>579</v>
      </c>
      <c r="N22" s="28" t="s">
        <v>459</v>
      </c>
      <c r="O22" s="155" t="s">
        <v>192</v>
      </c>
      <c r="P22" s="72">
        <v>1</v>
      </c>
      <c r="Q22" s="73">
        <f t="shared" si="2"/>
        <v>0.25</v>
      </c>
    </row>
    <row r="23" spans="1:19" ht="105" hidden="1" x14ac:dyDescent="0.2">
      <c r="A23" s="24" t="s">
        <v>532</v>
      </c>
      <c r="B23" s="25" t="s">
        <v>8</v>
      </c>
      <c r="C23" s="55">
        <v>43474</v>
      </c>
      <c r="D23" s="25" t="s">
        <v>384</v>
      </c>
      <c r="E23" s="25" t="s">
        <v>195</v>
      </c>
      <c r="F23" s="27" t="s">
        <v>541</v>
      </c>
      <c r="G23" s="27" t="s">
        <v>66</v>
      </c>
      <c r="H23" s="19"/>
      <c r="I23" s="19"/>
      <c r="J23" s="24" t="s">
        <v>961</v>
      </c>
      <c r="K23" s="20"/>
      <c r="L23" s="28" t="s">
        <v>545</v>
      </c>
      <c r="M23" s="28" t="s">
        <v>579</v>
      </c>
      <c r="N23" s="28" t="s">
        <v>459</v>
      </c>
      <c r="O23" s="155" t="s">
        <v>192</v>
      </c>
      <c r="P23" s="72">
        <v>2</v>
      </c>
      <c r="Q23" s="73">
        <f t="shared" si="2"/>
        <v>0.5</v>
      </c>
    </row>
    <row r="24" spans="1:19" ht="90" hidden="1" x14ac:dyDescent="0.2">
      <c r="A24" s="24" t="s">
        <v>533</v>
      </c>
      <c r="B24" s="25" t="s">
        <v>8</v>
      </c>
      <c r="C24" s="55">
        <v>43474</v>
      </c>
      <c r="D24" s="25" t="s">
        <v>432</v>
      </c>
      <c r="E24" s="25" t="s">
        <v>195</v>
      </c>
      <c r="F24" s="27" t="s">
        <v>542</v>
      </c>
      <c r="G24" s="27" t="s">
        <v>56</v>
      </c>
      <c r="H24" s="19"/>
      <c r="I24" s="19"/>
      <c r="J24" s="24" t="s">
        <v>961</v>
      </c>
      <c r="K24" s="20"/>
      <c r="L24" s="28" t="s">
        <v>544</v>
      </c>
      <c r="M24" s="28" t="s">
        <v>566</v>
      </c>
      <c r="N24" s="28" t="s">
        <v>272</v>
      </c>
      <c r="O24" s="155" t="s">
        <v>192</v>
      </c>
      <c r="P24" s="72">
        <v>2</v>
      </c>
      <c r="Q24" s="75">
        <f>P24*0.5</f>
        <v>1</v>
      </c>
    </row>
    <row r="25" spans="1:19" ht="180" hidden="1" x14ac:dyDescent="0.2">
      <c r="A25" s="24" t="s">
        <v>549</v>
      </c>
      <c r="B25" s="25" t="s">
        <v>8</v>
      </c>
      <c r="C25" s="55">
        <v>43476</v>
      </c>
      <c r="D25" s="25" t="s">
        <v>547</v>
      </c>
      <c r="E25" s="25" t="s">
        <v>195</v>
      </c>
      <c r="F25" s="27" t="s">
        <v>548</v>
      </c>
      <c r="G25" s="27" t="s">
        <v>56</v>
      </c>
      <c r="H25" s="25"/>
      <c r="I25" s="25"/>
      <c r="J25" s="24" t="s">
        <v>961</v>
      </c>
      <c r="K25" s="26"/>
      <c r="L25" s="28" t="s">
        <v>575</v>
      </c>
      <c r="M25" s="28" t="s">
        <v>566</v>
      </c>
      <c r="N25" s="28" t="s">
        <v>459</v>
      </c>
      <c r="O25" s="155" t="s">
        <v>192</v>
      </c>
      <c r="P25" s="72">
        <v>20</v>
      </c>
      <c r="Q25" s="73">
        <f t="shared" ref="Q25:Q26" si="3">P25*0.25</f>
        <v>5</v>
      </c>
      <c r="S25" s="9"/>
    </row>
    <row r="26" spans="1:19" ht="105" hidden="1" x14ac:dyDescent="0.2">
      <c r="A26" s="24" t="s">
        <v>550</v>
      </c>
      <c r="B26" s="25" t="s">
        <v>8</v>
      </c>
      <c r="C26" s="55">
        <v>43482</v>
      </c>
      <c r="D26" s="25" t="s">
        <v>551</v>
      </c>
      <c r="E26" s="25" t="s">
        <v>195</v>
      </c>
      <c r="F26" s="27" t="s">
        <v>555</v>
      </c>
      <c r="G26" s="27" t="s">
        <v>53</v>
      </c>
      <c r="H26" s="25"/>
      <c r="I26" s="25"/>
      <c r="J26" s="24" t="s">
        <v>961</v>
      </c>
      <c r="K26" s="26"/>
      <c r="L26" s="28" t="s">
        <v>552</v>
      </c>
      <c r="M26" s="28" t="s">
        <v>579</v>
      </c>
      <c r="N26" s="28" t="s">
        <v>459</v>
      </c>
      <c r="O26" s="155" t="s">
        <v>192</v>
      </c>
      <c r="P26" s="72">
        <v>1</v>
      </c>
      <c r="Q26" s="73">
        <f t="shared" si="3"/>
        <v>0.25</v>
      </c>
      <c r="S26" s="9"/>
    </row>
    <row r="27" spans="1:19" ht="51" hidden="1" x14ac:dyDescent="0.2">
      <c r="A27" s="24" t="s">
        <v>553</v>
      </c>
      <c r="B27" s="25" t="s">
        <v>8</v>
      </c>
      <c r="C27" s="55">
        <v>18</v>
      </c>
      <c r="D27" s="25" t="s">
        <v>384</v>
      </c>
      <c r="E27" s="54" t="s">
        <v>195</v>
      </c>
      <c r="F27" s="27" t="s">
        <v>554</v>
      </c>
      <c r="G27" s="27" t="s">
        <v>66</v>
      </c>
      <c r="H27" s="19"/>
      <c r="I27" s="19"/>
      <c r="J27" s="24" t="s">
        <v>961</v>
      </c>
      <c r="K27" s="20"/>
      <c r="L27" s="57" t="s">
        <v>807</v>
      </c>
      <c r="M27" s="28" t="s">
        <v>579</v>
      </c>
      <c r="N27" s="28" t="s">
        <v>273</v>
      </c>
      <c r="O27" s="155" t="s">
        <v>192</v>
      </c>
      <c r="P27" s="72">
        <v>1</v>
      </c>
      <c r="Q27" s="78">
        <f t="shared" ref="Q27:Q28" si="4">0.1*P27</f>
        <v>0.1</v>
      </c>
    </row>
    <row r="28" spans="1:19" ht="180" hidden="1" x14ac:dyDescent="0.2">
      <c r="A28" s="24" t="s">
        <v>556</v>
      </c>
      <c r="B28" s="25" t="s">
        <v>8</v>
      </c>
      <c r="C28" s="55">
        <v>43476</v>
      </c>
      <c r="D28" s="25" t="s">
        <v>557</v>
      </c>
      <c r="E28" s="25" t="s">
        <v>199</v>
      </c>
      <c r="F28" s="27" t="s">
        <v>558</v>
      </c>
      <c r="G28" s="27" t="s">
        <v>53</v>
      </c>
      <c r="H28" s="25"/>
      <c r="I28" s="25"/>
      <c r="J28" s="24" t="s">
        <v>961</v>
      </c>
      <c r="K28" s="26"/>
      <c r="L28" s="28" t="s">
        <v>559</v>
      </c>
      <c r="M28" s="28" t="s">
        <v>566</v>
      </c>
      <c r="N28" s="28" t="s">
        <v>273</v>
      </c>
      <c r="O28" s="155" t="s">
        <v>192</v>
      </c>
      <c r="P28" s="72">
        <v>8</v>
      </c>
      <c r="Q28" s="78">
        <f t="shared" si="4"/>
        <v>0.8</v>
      </c>
    </row>
    <row r="29" spans="1:19" ht="225" hidden="1" x14ac:dyDescent="0.2">
      <c r="A29" s="24" t="s">
        <v>560</v>
      </c>
      <c r="B29" s="25" t="s">
        <v>127</v>
      </c>
      <c r="C29" s="55">
        <v>43487</v>
      </c>
      <c r="D29" s="25" t="s">
        <v>442</v>
      </c>
      <c r="E29" s="25" t="s">
        <v>199</v>
      </c>
      <c r="F29" s="27" t="s">
        <v>561</v>
      </c>
      <c r="G29" s="27" t="s">
        <v>56</v>
      </c>
      <c r="H29" s="25"/>
      <c r="I29" s="25"/>
      <c r="J29" s="24" t="s">
        <v>161</v>
      </c>
      <c r="K29" s="26"/>
      <c r="L29" s="28"/>
      <c r="M29" s="28" t="s">
        <v>579</v>
      </c>
      <c r="N29" s="28" t="s">
        <v>459</v>
      </c>
      <c r="O29" s="155" t="s">
        <v>192</v>
      </c>
      <c r="P29" s="72">
        <v>120</v>
      </c>
      <c r="Q29" s="73">
        <f>P29*0.25</f>
        <v>30</v>
      </c>
    </row>
    <row r="30" spans="1:19" ht="191.25" hidden="1" x14ac:dyDescent="0.2">
      <c r="A30" s="24" t="s">
        <v>563</v>
      </c>
      <c r="B30" s="25" t="s">
        <v>8</v>
      </c>
      <c r="C30" s="55">
        <v>43494</v>
      </c>
      <c r="D30" s="25" t="s">
        <v>557</v>
      </c>
      <c r="E30" s="25" t="s">
        <v>199</v>
      </c>
      <c r="F30" s="27" t="s">
        <v>564</v>
      </c>
      <c r="G30" s="27" t="s">
        <v>66</v>
      </c>
      <c r="H30" s="25"/>
      <c r="I30" s="25"/>
      <c r="J30" s="24" t="s">
        <v>961</v>
      </c>
      <c r="K30" s="26"/>
      <c r="L30" s="28" t="s">
        <v>569</v>
      </c>
      <c r="M30" s="28" t="s">
        <v>566</v>
      </c>
      <c r="N30" s="28" t="s">
        <v>273</v>
      </c>
      <c r="O30" s="155" t="s">
        <v>192</v>
      </c>
      <c r="P30" s="72">
        <v>2</v>
      </c>
      <c r="Q30" s="78">
        <f>0.1*P30</f>
        <v>0.2</v>
      </c>
    </row>
    <row r="31" spans="1:19" ht="90" hidden="1" x14ac:dyDescent="0.2">
      <c r="A31" s="24" t="s">
        <v>576</v>
      </c>
      <c r="B31" s="25" t="s">
        <v>8</v>
      </c>
      <c r="C31" s="55">
        <v>43504</v>
      </c>
      <c r="D31" s="25" t="s">
        <v>577</v>
      </c>
      <c r="E31" s="25" t="s">
        <v>195</v>
      </c>
      <c r="F31" s="27" t="s">
        <v>578</v>
      </c>
      <c r="G31" s="27" t="s">
        <v>53</v>
      </c>
      <c r="H31" s="19"/>
      <c r="I31" s="19"/>
      <c r="J31" s="24" t="s">
        <v>961</v>
      </c>
      <c r="K31" s="20"/>
      <c r="L31" s="28" t="s">
        <v>596</v>
      </c>
      <c r="M31" s="28" t="s">
        <v>579</v>
      </c>
      <c r="N31" s="28" t="s">
        <v>459</v>
      </c>
      <c r="O31" s="155" t="s">
        <v>192</v>
      </c>
      <c r="P31" s="72">
        <v>13</v>
      </c>
      <c r="Q31" s="73">
        <f t="shared" ref="Q31:Q33" si="5">P31*0.25</f>
        <v>3.25</v>
      </c>
    </row>
    <row r="32" spans="1:19" ht="60" hidden="1" x14ac:dyDescent="0.2">
      <c r="A32" s="24" t="s">
        <v>580</v>
      </c>
      <c r="B32" s="25" t="s">
        <v>127</v>
      </c>
      <c r="C32" s="55">
        <v>43507</v>
      </c>
      <c r="D32" s="25" t="s">
        <v>581</v>
      </c>
      <c r="E32" s="25" t="s">
        <v>199</v>
      </c>
      <c r="F32" s="27" t="s">
        <v>582</v>
      </c>
      <c r="G32" s="27" t="s">
        <v>56</v>
      </c>
      <c r="H32" s="19"/>
      <c r="I32" s="19"/>
      <c r="J32" s="24" t="s">
        <v>161</v>
      </c>
      <c r="K32" s="20"/>
      <c r="L32" s="28" t="s">
        <v>590</v>
      </c>
      <c r="M32" s="28" t="s">
        <v>579</v>
      </c>
      <c r="N32" s="28" t="s">
        <v>459</v>
      </c>
      <c r="O32" s="155" t="s">
        <v>192</v>
      </c>
      <c r="P32" s="72">
        <v>1</v>
      </c>
      <c r="Q32" s="73">
        <f t="shared" si="5"/>
        <v>0.25</v>
      </c>
    </row>
    <row r="33" spans="1:17" ht="90" hidden="1" x14ac:dyDescent="0.2">
      <c r="A33" s="24" t="s">
        <v>583</v>
      </c>
      <c r="B33" s="25" t="s">
        <v>8</v>
      </c>
      <c r="C33" s="55">
        <v>43510</v>
      </c>
      <c r="D33" s="25" t="s">
        <v>585</v>
      </c>
      <c r="E33" s="25" t="s">
        <v>195</v>
      </c>
      <c r="F33" s="27" t="s">
        <v>584</v>
      </c>
      <c r="G33" s="27" t="s">
        <v>66</v>
      </c>
      <c r="H33" s="19"/>
      <c r="I33" s="19"/>
      <c r="J33" s="24" t="s">
        <v>961</v>
      </c>
      <c r="K33" s="20"/>
      <c r="L33" s="28" t="s">
        <v>595</v>
      </c>
      <c r="M33" s="28" t="s">
        <v>579</v>
      </c>
      <c r="N33" s="28" t="s">
        <v>459</v>
      </c>
      <c r="O33" s="155" t="s">
        <v>192</v>
      </c>
      <c r="P33" s="72">
        <v>1</v>
      </c>
      <c r="Q33" s="73">
        <f t="shared" si="5"/>
        <v>0.25</v>
      </c>
    </row>
    <row r="34" spans="1:17" ht="150" hidden="1" x14ac:dyDescent="0.2">
      <c r="A34" s="24" t="s">
        <v>587</v>
      </c>
      <c r="B34" s="25" t="s">
        <v>127</v>
      </c>
      <c r="C34" s="55">
        <v>43510</v>
      </c>
      <c r="D34" s="25" t="s">
        <v>588</v>
      </c>
      <c r="E34" s="25" t="s">
        <v>199</v>
      </c>
      <c r="F34" s="27" t="s">
        <v>594</v>
      </c>
      <c r="G34" s="27" t="s">
        <v>56</v>
      </c>
      <c r="H34" s="19"/>
      <c r="I34" s="19"/>
      <c r="J34" s="24" t="s">
        <v>161</v>
      </c>
      <c r="K34" s="20"/>
      <c r="L34" s="28" t="s">
        <v>589</v>
      </c>
      <c r="M34" s="28" t="s">
        <v>579</v>
      </c>
      <c r="N34" s="28" t="s">
        <v>273</v>
      </c>
      <c r="O34" s="155" t="s">
        <v>192</v>
      </c>
      <c r="P34" s="72">
        <v>1</v>
      </c>
      <c r="Q34" s="78">
        <f t="shared" ref="Q34:Q36" si="6">0.1*P34</f>
        <v>0.1</v>
      </c>
    </row>
    <row r="35" spans="1:17" ht="165" hidden="1" x14ac:dyDescent="0.2">
      <c r="A35" s="24" t="s">
        <v>591</v>
      </c>
      <c r="B35" s="25" t="s">
        <v>8</v>
      </c>
      <c r="C35" s="55">
        <v>43511</v>
      </c>
      <c r="D35" s="25" t="s">
        <v>592</v>
      </c>
      <c r="E35" s="25" t="s">
        <v>199</v>
      </c>
      <c r="F35" s="27" t="s">
        <v>593</v>
      </c>
      <c r="G35" s="27" t="s">
        <v>53</v>
      </c>
      <c r="H35" s="19"/>
      <c r="I35" s="19"/>
      <c r="J35" s="24" t="s">
        <v>961</v>
      </c>
      <c r="K35" s="20"/>
      <c r="L35" s="51" t="s">
        <v>597</v>
      </c>
      <c r="M35" s="51" t="s">
        <v>566</v>
      </c>
      <c r="N35" s="28" t="s">
        <v>273</v>
      </c>
      <c r="O35" s="155" t="s">
        <v>192</v>
      </c>
      <c r="P35" s="72">
        <v>3</v>
      </c>
      <c r="Q35" s="78">
        <f t="shared" si="6"/>
        <v>0.30000000000000004</v>
      </c>
    </row>
    <row r="36" spans="1:17" ht="75" hidden="1" x14ac:dyDescent="0.2">
      <c r="A36" s="24" t="s">
        <v>598</v>
      </c>
      <c r="B36" s="25" t="s">
        <v>127</v>
      </c>
      <c r="C36" s="55">
        <v>43514</v>
      </c>
      <c r="D36" s="25" t="s">
        <v>599</v>
      </c>
      <c r="E36" s="25" t="s">
        <v>199</v>
      </c>
      <c r="F36" s="27" t="s">
        <v>600</v>
      </c>
      <c r="G36" s="27" t="s">
        <v>66</v>
      </c>
      <c r="H36" s="19"/>
      <c r="I36" s="19"/>
      <c r="J36" s="24" t="s">
        <v>161</v>
      </c>
      <c r="K36" s="20"/>
      <c r="L36" s="28" t="s">
        <v>603</v>
      </c>
      <c r="M36" s="28" t="s">
        <v>579</v>
      </c>
      <c r="N36" s="28" t="s">
        <v>273</v>
      </c>
      <c r="O36" s="155" t="s">
        <v>192</v>
      </c>
      <c r="P36" s="72">
        <v>1</v>
      </c>
      <c r="Q36" s="78">
        <f t="shared" si="6"/>
        <v>0.1</v>
      </c>
    </row>
    <row r="37" spans="1:17" ht="75" hidden="1" x14ac:dyDescent="0.2">
      <c r="A37" s="24" t="s">
        <v>601</v>
      </c>
      <c r="B37" s="25" t="s">
        <v>8</v>
      </c>
      <c r="C37" s="55">
        <v>43514</v>
      </c>
      <c r="D37" s="25" t="s">
        <v>163</v>
      </c>
      <c r="E37" s="25" t="s">
        <v>199</v>
      </c>
      <c r="F37" s="27" t="s">
        <v>602</v>
      </c>
      <c r="G37" s="27" t="s">
        <v>53</v>
      </c>
      <c r="H37" s="19"/>
      <c r="I37" s="19"/>
      <c r="J37" s="24" t="s">
        <v>961</v>
      </c>
      <c r="K37" s="20"/>
      <c r="L37" s="28" t="s">
        <v>604</v>
      </c>
      <c r="M37" s="28" t="s">
        <v>579</v>
      </c>
      <c r="N37" s="28" t="s">
        <v>459</v>
      </c>
      <c r="O37" s="155" t="s">
        <v>192</v>
      </c>
      <c r="P37" s="72">
        <v>1</v>
      </c>
      <c r="Q37" s="73">
        <f>P37*0.25</f>
        <v>0.25</v>
      </c>
    </row>
    <row r="38" spans="1:17" ht="127.5" hidden="1" x14ac:dyDescent="0.2">
      <c r="A38" s="24" t="s">
        <v>605</v>
      </c>
      <c r="B38" s="25" t="s">
        <v>8</v>
      </c>
      <c r="C38" s="55">
        <v>43515</v>
      </c>
      <c r="D38" s="25" t="s">
        <v>292</v>
      </c>
      <c r="E38" s="25" t="s">
        <v>199</v>
      </c>
      <c r="F38" s="27" t="s">
        <v>606</v>
      </c>
      <c r="G38" s="27" t="s">
        <v>53</v>
      </c>
      <c r="H38" s="19"/>
      <c r="I38" s="19"/>
      <c r="J38" s="24" t="s">
        <v>961</v>
      </c>
      <c r="K38" s="20"/>
      <c r="L38" s="28" t="s">
        <v>809</v>
      </c>
      <c r="M38" s="28" t="s">
        <v>566</v>
      </c>
      <c r="N38" s="28" t="s">
        <v>273</v>
      </c>
      <c r="O38" s="155" t="s">
        <v>192</v>
      </c>
      <c r="P38" s="72">
        <v>3</v>
      </c>
      <c r="Q38" s="78">
        <f t="shared" ref="Q38:Q44" si="7">0.1*P38</f>
        <v>0.30000000000000004</v>
      </c>
    </row>
    <row r="39" spans="1:17" ht="105" hidden="1" x14ac:dyDescent="0.2">
      <c r="A39" s="24" t="s">
        <v>609</v>
      </c>
      <c r="B39" s="25" t="s">
        <v>8</v>
      </c>
      <c r="C39" s="55">
        <v>43516</v>
      </c>
      <c r="D39" s="25" t="s">
        <v>607</v>
      </c>
      <c r="E39" s="25" t="s">
        <v>195</v>
      </c>
      <c r="F39" s="27" t="s">
        <v>608</v>
      </c>
      <c r="G39" s="27" t="s">
        <v>56</v>
      </c>
      <c r="H39" s="19"/>
      <c r="I39" s="19"/>
      <c r="J39" s="24" t="s">
        <v>961</v>
      </c>
      <c r="K39" s="20"/>
      <c r="L39" s="28" t="s">
        <v>812</v>
      </c>
      <c r="M39" s="28" t="s">
        <v>579</v>
      </c>
      <c r="N39" s="28" t="s">
        <v>273</v>
      </c>
      <c r="O39" s="155" t="s">
        <v>192</v>
      </c>
      <c r="P39" s="72">
        <v>92</v>
      </c>
      <c r="Q39" s="78">
        <f t="shared" si="7"/>
        <v>9.2000000000000011</v>
      </c>
    </row>
    <row r="40" spans="1:17" ht="75" hidden="1" x14ac:dyDescent="0.2">
      <c r="A40" s="24" t="s">
        <v>610</v>
      </c>
      <c r="B40" s="29" t="s">
        <v>127</v>
      </c>
      <c r="C40" s="55">
        <v>43522</v>
      </c>
      <c r="D40" s="25" t="s">
        <v>588</v>
      </c>
      <c r="E40" s="25" t="s">
        <v>199</v>
      </c>
      <c r="F40" s="27" t="s">
        <v>611</v>
      </c>
      <c r="G40" s="27" t="s">
        <v>56</v>
      </c>
      <c r="H40" s="25"/>
      <c r="I40" s="25"/>
      <c r="J40" s="24" t="s">
        <v>161</v>
      </c>
      <c r="K40" s="26"/>
      <c r="L40" s="28"/>
      <c r="M40" s="28" t="s">
        <v>579</v>
      </c>
      <c r="N40" s="28" t="s">
        <v>273</v>
      </c>
      <c r="O40" s="155" t="s">
        <v>192</v>
      </c>
      <c r="P40" s="72">
        <v>2</v>
      </c>
      <c r="Q40" s="78">
        <f t="shared" si="7"/>
        <v>0.2</v>
      </c>
    </row>
    <row r="41" spans="1:17" ht="90" hidden="1" x14ac:dyDescent="0.2">
      <c r="A41" s="24" t="s">
        <v>612</v>
      </c>
      <c r="B41" s="25" t="s">
        <v>127</v>
      </c>
      <c r="C41" s="55">
        <v>43528</v>
      </c>
      <c r="D41" s="25" t="s">
        <v>588</v>
      </c>
      <c r="E41" s="25" t="s">
        <v>199</v>
      </c>
      <c r="F41" s="27" t="s">
        <v>613</v>
      </c>
      <c r="G41" s="27" t="s">
        <v>56</v>
      </c>
      <c r="H41" s="25"/>
      <c r="I41" s="25"/>
      <c r="J41" s="24" t="s">
        <v>161</v>
      </c>
      <c r="K41" s="26"/>
      <c r="L41" s="28" t="s">
        <v>633</v>
      </c>
      <c r="M41" s="28" t="s">
        <v>566</v>
      </c>
      <c r="N41" s="28" t="s">
        <v>273</v>
      </c>
      <c r="O41" s="155" t="s">
        <v>192</v>
      </c>
      <c r="P41" s="72">
        <v>2</v>
      </c>
      <c r="Q41" s="78">
        <f t="shared" si="7"/>
        <v>0.2</v>
      </c>
    </row>
    <row r="42" spans="1:17" ht="105" hidden="1" x14ac:dyDescent="0.2">
      <c r="A42" s="24" t="s">
        <v>614</v>
      </c>
      <c r="B42" s="25" t="s">
        <v>8</v>
      </c>
      <c r="C42" s="55">
        <v>43529</v>
      </c>
      <c r="D42" s="25" t="s">
        <v>615</v>
      </c>
      <c r="E42" s="25" t="s">
        <v>196</v>
      </c>
      <c r="F42" s="27" t="s">
        <v>616</v>
      </c>
      <c r="G42" s="27" t="s">
        <v>66</v>
      </c>
      <c r="H42" s="19"/>
      <c r="I42" s="19"/>
      <c r="J42" s="24" t="s">
        <v>961</v>
      </c>
      <c r="K42" s="20"/>
      <c r="L42" s="28" t="s">
        <v>646</v>
      </c>
      <c r="M42" s="28" t="s">
        <v>579</v>
      </c>
      <c r="N42" s="28" t="s">
        <v>273</v>
      </c>
      <c r="O42" s="155" t="s">
        <v>192</v>
      </c>
      <c r="P42" s="72">
        <v>18</v>
      </c>
      <c r="Q42" s="78">
        <f t="shared" si="7"/>
        <v>1.8</v>
      </c>
    </row>
    <row r="43" spans="1:17" ht="135" hidden="1" x14ac:dyDescent="0.2">
      <c r="A43" s="24" t="s">
        <v>617</v>
      </c>
      <c r="B43" s="25" t="s">
        <v>8</v>
      </c>
      <c r="C43" s="55">
        <v>43530</v>
      </c>
      <c r="D43" s="25" t="s">
        <v>618</v>
      </c>
      <c r="E43" s="25" t="s">
        <v>199</v>
      </c>
      <c r="F43" s="27" t="s">
        <v>619</v>
      </c>
      <c r="G43" s="27" t="s">
        <v>56</v>
      </c>
      <c r="H43" s="19"/>
      <c r="I43" s="19"/>
      <c r="J43" s="24" t="s">
        <v>961</v>
      </c>
      <c r="K43" s="20"/>
      <c r="L43" s="57" t="s">
        <v>813</v>
      </c>
      <c r="M43" s="28" t="s">
        <v>579</v>
      </c>
      <c r="N43" s="28" t="s">
        <v>273</v>
      </c>
      <c r="O43" s="155" t="s">
        <v>192</v>
      </c>
      <c r="P43" s="72">
        <v>78</v>
      </c>
      <c r="Q43" s="78">
        <f t="shared" si="7"/>
        <v>7.8000000000000007</v>
      </c>
    </row>
    <row r="44" spans="1:17" ht="63.75" hidden="1" x14ac:dyDescent="0.2">
      <c r="A44" s="24" t="s">
        <v>620</v>
      </c>
      <c r="B44" s="25" t="s">
        <v>8</v>
      </c>
      <c r="C44" s="55">
        <v>43531</v>
      </c>
      <c r="D44" s="25" t="s">
        <v>621</v>
      </c>
      <c r="E44" s="25" t="s">
        <v>195</v>
      </c>
      <c r="F44" s="27" t="s">
        <v>622</v>
      </c>
      <c r="G44" s="27" t="s">
        <v>53</v>
      </c>
      <c r="H44" s="25"/>
      <c r="I44" s="25"/>
      <c r="J44" s="24" t="s">
        <v>961</v>
      </c>
      <c r="K44" s="26"/>
      <c r="L44" s="28" t="s">
        <v>671</v>
      </c>
      <c r="M44" s="28" t="s">
        <v>579</v>
      </c>
      <c r="N44" s="28" t="s">
        <v>273</v>
      </c>
      <c r="O44" s="155" t="s">
        <v>192</v>
      </c>
      <c r="P44" s="72">
        <v>19</v>
      </c>
      <c r="Q44" s="78">
        <f t="shared" si="7"/>
        <v>1.9000000000000001</v>
      </c>
    </row>
    <row r="45" spans="1:17" ht="225" hidden="1" x14ac:dyDescent="0.2">
      <c r="A45" s="24" t="s">
        <v>623</v>
      </c>
      <c r="B45" s="25" t="s">
        <v>8</v>
      </c>
      <c r="C45" s="55">
        <v>43531</v>
      </c>
      <c r="D45" s="25" t="s">
        <v>624</v>
      </c>
      <c r="E45" s="25" t="s">
        <v>195</v>
      </c>
      <c r="F45" s="27" t="s">
        <v>625</v>
      </c>
      <c r="G45" s="27" t="s">
        <v>56</v>
      </c>
      <c r="H45" s="25"/>
      <c r="I45" s="25"/>
      <c r="J45" s="24" t="s">
        <v>961</v>
      </c>
      <c r="K45" s="26"/>
      <c r="L45" s="28" t="s">
        <v>626</v>
      </c>
      <c r="M45" s="28" t="s">
        <v>579</v>
      </c>
      <c r="N45" s="28" t="s">
        <v>459</v>
      </c>
      <c r="O45" s="155" t="s">
        <v>192</v>
      </c>
      <c r="P45" s="72">
        <v>1</v>
      </c>
      <c r="Q45" s="73">
        <f>P45*0.25</f>
        <v>0.25</v>
      </c>
    </row>
    <row r="46" spans="1:17" ht="135" hidden="1" x14ac:dyDescent="0.2">
      <c r="A46" s="24" t="s">
        <v>627</v>
      </c>
      <c r="B46" s="25" t="s">
        <v>8</v>
      </c>
      <c r="C46" s="55">
        <v>43532</v>
      </c>
      <c r="D46" s="25" t="s">
        <v>62</v>
      </c>
      <c r="E46" s="25" t="s">
        <v>195</v>
      </c>
      <c r="F46" s="27" t="s">
        <v>628</v>
      </c>
      <c r="G46" s="27" t="s">
        <v>53</v>
      </c>
      <c r="H46" s="25"/>
      <c r="I46" s="25"/>
      <c r="J46" s="24" t="s">
        <v>961</v>
      </c>
      <c r="K46" s="26"/>
      <c r="L46" s="28" t="s">
        <v>645</v>
      </c>
      <c r="M46" s="28" t="s">
        <v>566</v>
      </c>
      <c r="N46" s="28" t="s">
        <v>273</v>
      </c>
      <c r="O46" s="155" t="s">
        <v>192</v>
      </c>
      <c r="P46" s="72">
        <v>15</v>
      </c>
      <c r="Q46" s="78">
        <f>0.1*P46</f>
        <v>1.5</v>
      </c>
    </row>
    <row r="47" spans="1:17" ht="70.900000000000006" hidden="1" customHeight="1" x14ac:dyDescent="0.2">
      <c r="A47" s="24" t="s">
        <v>629</v>
      </c>
      <c r="B47" s="25" t="s">
        <v>8</v>
      </c>
      <c r="C47" s="55">
        <v>43539</v>
      </c>
      <c r="D47" s="63" t="s">
        <v>592</v>
      </c>
      <c r="E47" s="25" t="s">
        <v>195</v>
      </c>
      <c r="F47" s="27" t="s">
        <v>630</v>
      </c>
      <c r="G47" s="27" t="s">
        <v>53</v>
      </c>
      <c r="H47" s="19"/>
      <c r="I47" s="19"/>
      <c r="J47" s="24" t="s">
        <v>961</v>
      </c>
      <c r="K47" s="20"/>
      <c r="L47" s="28" t="s">
        <v>640</v>
      </c>
      <c r="M47" s="28" t="s">
        <v>566</v>
      </c>
      <c r="N47" s="28" t="s">
        <v>459</v>
      </c>
      <c r="O47" s="155" t="s">
        <v>192</v>
      </c>
      <c r="P47" s="72">
        <v>5</v>
      </c>
      <c r="Q47" s="73">
        <f t="shared" ref="Q47:Q48" si="8">P47*0.25</f>
        <v>1.25</v>
      </c>
    </row>
    <row r="48" spans="1:17" ht="73.7" hidden="1" customHeight="1" x14ac:dyDescent="0.2">
      <c r="A48" s="24" t="s">
        <v>631</v>
      </c>
      <c r="B48" s="25" t="s">
        <v>8</v>
      </c>
      <c r="C48" s="55">
        <v>43539</v>
      </c>
      <c r="D48" s="25" t="s">
        <v>621</v>
      </c>
      <c r="E48" s="25" t="s">
        <v>195</v>
      </c>
      <c r="F48" s="27" t="s">
        <v>632</v>
      </c>
      <c r="G48" s="27" t="s">
        <v>53</v>
      </c>
      <c r="H48" s="19"/>
      <c r="I48" s="19"/>
      <c r="J48" s="24" t="s">
        <v>961</v>
      </c>
      <c r="K48" s="20"/>
      <c r="L48" s="28" t="s">
        <v>641</v>
      </c>
      <c r="M48" s="28" t="s">
        <v>566</v>
      </c>
      <c r="N48" s="28" t="s">
        <v>459</v>
      </c>
      <c r="O48" s="155" t="s">
        <v>192</v>
      </c>
      <c r="P48" s="72">
        <v>5</v>
      </c>
      <c r="Q48" s="73">
        <f t="shared" si="8"/>
        <v>1.25</v>
      </c>
    </row>
    <row r="49" spans="1:18" ht="180" hidden="1" x14ac:dyDescent="0.2">
      <c r="A49" s="24" t="s">
        <v>634</v>
      </c>
      <c r="B49" s="25" t="s">
        <v>8</v>
      </c>
      <c r="C49" s="55">
        <v>43543</v>
      </c>
      <c r="D49" s="25" t="s">
        <v>635</v>
      </c>
      <c r="E49" s="25" t="s">
        <v>199</v>
      </c>
      <c r="F49" s="27" t="s">
        <v>636</v>
      </c>
      <c r="G49" s="27" t="s">
        <v>56</v>
      </c>
      <c r="H49" s="19"/>
      <c r="I49" s="19"/>
      <c r="J49" s="24" t="s">
        <v>961</v>
      </c>
      <c r="K49" s="20"/>
      <c r="L49" s="28" t="s">
        <v>814</v>
      </c>
      <c r="M49" s="28" t="s">
        <v>579</v>
      </c>
      <c r="N49" s="28" t="s">
        <v>273</v>
      </c>
      <c r="O49" s="155" t="s">
        <v>192</v>
      </c>
      <c r="P49" s="72">
        <v>69</v>
      </c>
      <c r="Q49" s="78">
        <f t="shared" ref="Q49:Q51" si="9">0.1*P49</f>
        <v>6.9</v>
      </c>
    </row>
    <row r="50" spans="1:18" ht="90" hidden="1" x14ac:dyDescent="0.2">
      <c r="A50" s="24" t="s">
        <v>637</v>
      </c>
      <c r="B50" s="19" t="s">
        <v>127</v>
      </c>
      <c r="C50" s="56">
        <v>43546</v>
      </c>
      <c r="D50" s="19" t="s">
        <v>639</v>
      </c>
      <c r="E50" s="19" t="s">
        <v>199</v>
      </c>
      <c r="F50" s="21" t="s">
        <v>638</v>
      </c>
      <c r="G50" s="21" t="s">
        <v>66</v>
      </c>
      <c r="H50" s="19"/>
      <c r="I50" s="19"/>
      <c r="J50" s="18" t="s">
        <v>161</v>
      </c>
      <c r="K50" s="20"/>
      <c r="L50" s="23"/>
      <c r="M50" s="23" t="s">
        <v>579</v>
      </c>
      <c r="N50" s="23" t="s">
        <v>273</v>
      </c>
      <c r="O50" s="156" t="s">
        <v>17</v>
      </c>
      <c r="P50" s="72"/>
      <c r="Q50" s="78">
        <f t="shared" si="9"/>
        <v>0</v>
      </c>
    </row>
    <row r="51" spans="1:18" ht="60" hidden="1" x14ac:dyDescent="0.2">
      <c r="A51" s="24" t="s">
        <v>642</v>
      </c>
      <c r="B51" s="25" t="s">
        <v>127</v>
      </c>
      <c r="C51" s="55">
        <v>43549</v>
      </c>
      <c r="D51" s="25" t="s">
        <v>643</v>
      </c>
      <c r="E51" s="19" t="s">
        <v>199</v>
      </c>
      <c r="F51" s="27" t="s">
        <v>644</v>
      </c>
      <c r="G51" s="27" t="s">
        <v>56</v>
      </c>
      <c r="H51" s="19"/>
      <c r="I51" s="19"/>
      <c r="J51" s="24" t="s">
        <v>161</v>
      </c>
      <c r="K51" s="20"/>
      <c r="L51" s="28" t="s">
        <v>921</v>
      </c>
      <c r="M51" s="28" t="s">
        <v>579</v>
      </c>
      <c r="N51" s="28" t="s">
        <v>273</v>
      </c>
      <c r="O51" s="155" t="s">
        <v>192</v>
      </c>
      <c r="P51" s="72"/>
      <c r="Q51" s="78">
        <f t="shared" si="9"/>
        <v>0</v>
      </c>
    </row>
    <row r="52" spans="1:18" ht="60" hidden="1" x14ac:dyDescent="0.2">
      <c r="A52" s="24" t="s">
        <v>647</v>
      </c>
      <c r="B52" s="25" t="s">
        <v>127</v>
      </c>
      <c r="C52" s="55">
        <v>43549</v>
      </c>
      <c r="D52" s="25" t="s">
        <v>643</v>
      </c>
      <c r="E52" s="19" t="s">
        <v>199</v>
      </c>
      <c r="F52" s="27" t="s">
        <v>644</v>
      </c>
      <c r="G52" s="27" t="s">
        <v>56</v>
      </c>
      <c r="H52" s="19"/>
      <c r="I52" s="19"/>
      <c r="J52" s="24" t="s">
        <v>161</v>
      </c>
      <c r="K52" s="20"/>
      <c r="L52" s="28" t="s">
        <v>921</v>
      </c>
      <c r="M52" s="28" t="s">
        <v>579</v>
      </c>
      <c r="N52" s="28" t="s">
        <v>459</v>
      </c>
      <c r="O52" s="155" t="s">
        <v>192</v>
      </c>
      <c r="P52" s="72"/>
      <c r="Q52" s="73">
        <f>P52*0.25</f>
        <v>0</v>
      </c>
    </row>
    <row r="53" spans="1:18" ht="45" hidden="1" x14ac:dyDescent="0.2">
      <c r="A53" s="24" t="s">
        <v>650</v>
      </c>
      <c r="B53" s="25" t="s">
        <v>8</v>
      </c>
      <c r="C53" s="55">
        <v>43553</v>
      </c>
      <c r="D53" s="25" t="s">
        <v>648</v>
      </c>
      <c r="E53" s="25" t="s">
        <v>195</v>
      </c>
      <c r="F53" s="27" t="s">
        <v>649</v>
      </c>
      <c r="G53" s="27" t="s">
        <v>53</v>
      </c>
      <c r="H53" s="19"/>
      <c r="I53" s="19"/>
      <c r="J53" s="24" t="s">
        <v>961</v>
      </c>
      <c r="K53" s="20"/>
      <c r="L53" s="28" t="s">
        <v>672</v>
      </c>
      <c r="M53" s="28" t="s">
        <v>579</v>
      </c>
      <c r="N53" s="28" t="s">
        <v>272</v>
      </c>
      <c r="O53" s="155" t="s">
        <v>192</v>
      </c>
      <c r="P53" s="72">
        <v>5</v>
      </c>
      <c r="Q53" s="75">
        <f t="shared" ref="Q53:Q54" si="10">P53*0.5</f>
        <v>2.5</v>
      </c>
    </row>
    <row r="54" spans="1:18" ht="63.75" hidden="1" x14ac:dyDescent="0.2">
      <c r="A54" s="24" t="s">
        <v>653</v>
      </c>
      <c r="B54" s="25" t="s">
        <v>8</v>
      </c>
      <c r="C54" s="55">
        <v>43553</v>
      </c>
      <c r="D54" s="25" t="s">
        <v>651</v>
      </c>
      <c r="E54" s="25" t="s">
        <v>195</v>
      </c>
      <c r="F54" s="27" t="s">
        <v>652</v>
      </c>
      <c r="G54" s="27" t="s">
        <v>53</v>
      </c>
      <c r="H54" s="19"/>
      <c r="I54" s="19"/>
      <c r="J54" s="24" t="s">
        <v>961</v>
      </c>
      <c r="K54" s="20"/>
      <c r="L54" s="28" t="s">
        <v>697</v>
      </c>
      <c r="M54" s="28" t="s">
        <v>566</v>
      </c>
      <c r="N54" s="28" t="s">
        <v>272</v>
      </c>
      <c r="O54" s="155" t="s">
        <v>192</v>
      </c>
      <c r="P54" s="72">
        <v>17</v>
      </c>
      <c r="Q54" s="75">
        <f t="shared" si="10"/>
        <v>8.5</v>
      </c>
    </row>
    <row r="55" spans="1:18" ht="90" hidden="1" x14ac:dyDescent="0.2">
      <c r="A55" s="24" t="s">
        <v>657</v>
      </c>
      <c r="B55" s="25" t="s">
        <v>127</v>
      </c>
      <c r="C55" s="55">
        <v>43557</v>
      </c>
      <c r="D55" s="25" t="s">
        <v>654</v>
      </c>
      <c r="E55" s="25" t="s">
        <v>195</v>
      </c>
      <c r="F55" s="27" t="s">
        <v>655</v>
      </c>
      <c r="G55" s="27" t="s">
        <v>55</v>
      </c>
      <c r="H55" s="19"/>
      <c r="I55" s="19"/>
      <c r="J55" s="24" t="s">
        <v>169</v>
      </c>
      <c r="K55" s="20"/>
      <c r="L55" s="51" t="s">
        <v>667</v>
      </c>
      <c r="M55" s="51" t="s">
        <v>579</v>
      </c>
      <c r="N55" s="28" t="s">
        <v>459</v>
      </c>
      <c r="O55" s="155" t="s">
        <v>192</v>
      </c>
      <c r="P55" s="72">
        <v>1</v>
      </c>
      <c r="Q55" s="73">
        <f>P55*0.25</f>
        <v>0.25</v>
      </c>
    </row>
    <row r="56" spans="1:18" ht="90" hidden="1" x14ac:dyDescent="0.2">
      <c r="A56" s="24" t="s">
        <v>658</v>
      </c>
      <c r="B56" s="25" t="s">
        <v>8</v>
      </c>
      <c r="C56" s="55">
        <v>43557</v>
      </c>
      <c r="D56" s="63" t="s">
        <v>163</v>
      </c>
      <c r="E56" s="25" t="s">
        <v>199</v>
      </c>
      <c r="F56" s="27" t="s">
        <v>656</v>
      </c>
      <c r="G56" s="27" t="s">
        <v>53</v>
      </c>
      <c r="H56" s="19"/>
      <c r="I56" s="19"/>
      <c r="J56" s="24" t="s">
        <v>961</v>
      </c>
      <c r="K56" s="20"/>
      <c r="L56" s="28" t="s">
        <v>698</v>
      </c>
      <c r="M56" s="28" t="s">
        <v>579</v>
      </c>
      <c r="N56" s="28" t="s">
        <v>273</v>
      </c>
      <c r="O56" s="155" t="s">
        <v>192</v>
      </c>
      <c r="P56" s="72">
        <v>15</v>
      </c>
      <c r="Q56" s="78">
        <f>0.1*P56</f>
        <v>1.5</v>
      </c>
    </row>
    <row r="57" spans="1:18" ht="129.75" hidden="1" customHeight="1" x14ac:dyDescent="0.2">
      <c r="A57" s="24" t="s">
        <v>660</v>
      </c>
      <c r="B57" s="25" t="s">
        <v>8</v>
      </c>
      <c r="C57" s="55" t="s">
        <v>675</v>
      </c>
      <c r="D57" s="25" t="s">
        <v>156</v>
      </c>
      <c r="E57" s="25" t="s">
        <v>195</v>
      </c>
      <c r="F57" s="27" t="s">
        <v>659</v>
      </c>
      <c r="G57" s="27" t="s">
        <v>53</v>
      </c>
      <c r="H57" s="19"/>
      <c r="I57" s="19"/>
      <c r="J57" s="24" t="s">
        <v>961</v>
      </c>
      <c r="K57" s="20"/>
      <c r="L57" s="28" t="s">
        <v>673</v>
      </c>
      <c r="M57" s="28" t="s">
        <v>579</v>
      </c>
      <c r="N57" s="28" t="s">
        <v>459</v>
      </c>
      <c r="O57" s="155" t="s">
        <v>192</v>
      </c>
      <c r="P57" s="72">
        <v>2</v>
      </c>
      <c r="Q57" s="73">
        <f t="shared" ref="Q57:Q59" si="11">P57*0.25</f>
        <v>0.5</v>
      </c>
    </row>
    <row r="58" spans="1:18" ht="18" hidden="1" customHeight="1" x14ac:dyDescent="0.2">
      <c r="A58" s="24" t="s">
        <v>664</v>
      </c>
      <c r="B58" s="25" t="s">
        <v>127</v>
      </c>
      <c r="C58" s="55">
        <v>43557</v>
      </c>
      <c r="D58" s="63" t="s">
        <v>661</v>
      </c>
      <c r="E58" s="19" t="s">
        <v>195</v>
      </c>
      <c r="F58" s="27" t="s">
        <v>662</v>
      </c>
      <c r="G58" s="27" t="s">
        <v>53</v>
      </c>
      <c r="H58" s="19"/>
      <c r="I58" s="19"/>
      <c r="J58" s="24" t="s">
        <v>663</v>
      </c>
      <c r="K58" s="20"/>
      <c r="L58" s="28" t="s">
        <v>708</v>
      </c>
      <c r="M58" s="28" t="s">
        <v>579</v>
      </c>
      <c r="N58" s="28" t="s">
        <v>459</v>
      </c>
      <c r="O58" s="155" t="s">
        <v>192</v>
      </c>
      <c r="P58" s="72">
        <v>26</v>
      </c>
      <c r="Q58" s="73">
        <f t="shared" si="11"/>
        <v>6.5</v>
      </c>
    </row>
    <row r="59" spans="1:18" ht="13.5" hidden="1" customHeight="1" x14ac:dyDescent="0.2">
      <c r="A59" s="24" t="s">
        <v>668</v>
      </c>
      <c r="B59" s="25" t="s">
        <v>127</v>
      </c>
      <c r="C59" s="55">
        <v>43558</v>
      </c>
      <c r="D59" s="25" t="s">
        <v>588</v>
      </c>
      <c r="E59" s="19" t="s">
        <v>199</v>
      </c>
      <c r="F59" s="27" t="s">
        <v>665</v>
      </c>
      <c r="G59" s="27" t="s">
        <v>56</v>
      </c>
      <c r="H59" s="19"/>
      <c r="I59" s="19"/>
      <c r="J59" s="24" t="s">
        <v>666</v>
      </c>
      <c r="K59" s="20"/>
      <c r="L59" s="28"/>
      <c r="M59" s="28" t="s">
        <v>579</v>
      </c>
      <c r="N59" s="28" t="s">
        <v>459</v>
      </c>
      <c r="O59" s="155" t="s">
        <v>192</v>
      </c>
      <c r="P59" s="72">
        <v>2</v>
      </c>
      <c r="Q59" s="73">
        <f t="shared" si="11"/>
        <v>0.5</v>
      </c>
    </row>
    <row r="60" spans="1:18" ht="118.5" hidden="1" customHeight="1" x14ac:dyDescent="0.2">
      <c r="A60" s="24" t="s">
        <v>676</v>
      </c>
      <c r="B60" s="19" t="s">
        <v>8</v>
      </c>
      <c r="C60" s="56">
        <v>43558</v>
      </c>
      <c r="D60" s="19" t="s">
        <v>669</v>
      </c>
      <c r="E60" s="19" t="s">
        <v>195</v>
      </c>
      <c r="F60" s="21" t="s">
        <v>670</v>
      </c>
      <c r="G60" s="21" t="s">
        <v>56</v>
      </c>
      <c r="H60" s="19"/>
      <c r="I60" s="19"/>
      <c r="J60" s="18" t="s">
        <v>961</v>
      </c>
      <c r="K60" s="20"/>
      <c r="L60" s="23" t="s">
        <v>1066</v>
      </c>
      <c r="M60" s="23" t="s">
        <v>566</v>
      </c>
      <c r="N60" s="23" t="s">
        <v>273</v>
      </c>
      <c r="O60" s="156" t="s">
        <v>17</v>
      </c>
      <c r="P60" s="72"/>
      <c r="Q60" s="78">
        <f t="shared" ref="Q60:Q61" si="12">0.1*P60</f>
        <v>0</v>
      </c>
      <c r="R60" s="4" t="s">
        <v>566</v>
      </c>
    </row>
    <row r="61" spans="1:18" ht="135" hidden="1" x14ac:dyDescent="0.2">
      <c r="A61" s="24" t="s">
        <v>677</v>
      </c>
      <c r="B61" s="25" t="s">
        <v>8</v>
      </c>
      <c r="C61" s="55">
        <v>43560</v>
      </c>
      <c r="D61" s="25" t="s">
        <v>674</v>
      </c>
      <c r="E61" s="25" t="s">
        <v>195</v>
      </c>
      <c r="F61" s="27" t="s">
        <v>693</v>
      </c>
      <c r="G61" s="27" t="s">
        <v>53</v>
      </c>
      <c r="H61" s="19"/>
      <c r="I61" s="19"/>
      <c r="J61" s="24" t="s">
        <v>961</v>
      </c>
      <c r="K61" s="20"/>
      <c r="L61" s="28" t="s">
        <v>820</v>
      </c>
      <c r="M61" s="28" t="s">
        <v>566</v>
      </c>
      <c r="N61" s="28" t="s">
        <v>273</v>
      </c>
      <c r="O61" s="155" t="s">
        <v>192</v>
      </c>
      <c r="P61" s="72">
        <v>67</v>
      </c>
      <c r="Q61" s="78">
        <f t="shared" si="12"/>
        <v>6.7</v>
      </c>
    </row>
    <row r="62" spans="1:18" ht="105" hidden="1" x14ac:dyDescent="0.2">
      <c r="A62" s="24" t="s">
        <v>678</v>
      </c>
      <c r="B62" s="25" t="s">
        <v>127</v>
      </c>
      <c r="C62" s="55">
        <v>43565</v>
      </c>
      <c r="D62" s="25" t="s">
        <v>588</v>
      </c>
      <c r="E62" s="19" t="s">
        <v>199</v>
      </c>
      <c r="F62" s="27" t="s">
        <v>679</v>
      </c>
      <c r="G62" s="27" t="s">
        <v>56</v>
      </c>
      <c r="H62" s="19"/>
      <c r="I62" s="19"/>
      <c r="J62" s="24" t="s">
        <v>666</v>
      </c>
      <c r="K62" s="20"/>
      <c r="L62" s="28"/>
      <c r="M62" s="28" t="s">
        <v>579</v>
      </c>
      <c r="N62" s="28" t="s">
        <v>459</v>
      </c>
      <c r="O62" s="155" t="s">
        <v>192</v>
      </c>
      <c r="P62" s="72">
        <v>29</v>
      </c>
      <c r="Q62" s="73">
        <f>P62*0.25</f>
        <v>7.25</v>
      </c>
    </row>
    <row r="63" spans="1:18" ht="231" hidden="1" customHeight="1" x14ac:dyDescent="0.2">
      <c r="A63" s="24" t="s">
        <v>680</v>
      </c>
      <c r="B63" s="25" t="s">
        <v>8</v>
      </c>
      <c r="C63" s="55">
        <v>43565</v>
      </c>
      <c r="D63" s="25" t="s">
        <v>253</v>
      </c>
      <c r="E63" s="25" t="s">
        <v>195</v>
      </c>
      <c r="F63" s="27" t="s">
        <v>681</v>
      </c>
      <c r="G63" s="27" t="s">
        <v>56</v>
      </c>
      <c r="H63" s="19"/>
      <c r="I63" s="19"/>
      <c r="J63" s="24" t="s">
        <v>961</v>
      </c>
      <c r="K63" s="20"/>
      <c r="L63" s="57" t="s">
        <v>863</v>
      </c>
      <c r="M63" s="28" t="s">
        <v>566</v>
      </c>
      <c r="N63" s="28" t="s">
        <v>272</v>
      </c>
      <c r="O63" s="155" t="s">
        <v>192</v>
      </c>
      <c r="P63" s="72"/>
      <c r="Q63" s="75">
        <f>P63*0.5</f>
        <v>0</v>
      </c>
    </row>
    <row r="64" spans="1:18" ht="195" hidden="1" x14ac:dyDescent="0.2">
      <c r="A64" s="24" t="s">
        <v>682</v>
      </c>
      <c r="B64" s="25" t="s">
        <v>127</v>
      </c>
      <c r="C64" s="55">
        <v>43567</v>
      </c>
      <c r="D64" s="25" t="s">
        <v>210</v>
      </c>
      <c r="E64" s="19" t="s">
        <v>199</v>
      </c>
      <c r="F64" s="27" t="s">
        <v>683</v>
      </c>
      <c r="G64" s="27" t="s">
        <v>56</v>
      </c>
      <c r="H64" s="19"/>
      <c r="I64" s="19"/>
      <c r="J64" s="24" t="s">
        <v>666</v>
      </c>
      <c r="K64" s="20"/>
      <c r="L64" s="28"/>
      <c r="M64" s="28" t="s">
        <v>579</v>
      </c>
      <c r="N64" s="28" t="s">
        <v>459</v>
      </c>
      <c r="O64" s="155" t="s">
        <v>192</v>
      </c>
      <c r="P64" s="72">
        <v>2</v>
      </c>
      <c r="Q64" s="73">
        <f>P64*0.25</f>
        <v>0.5</v>
      </c>
    </row>
    <row r="65" spans="1:55" ht="30" hidden="1" x14ac:dyDescent="0.2">
      <c r="A65" s="24" t="s">
        <v>684</v>
      </c>
      <c r="B65" s="25" t="s">
        <v>8</v>
      </c>
      <c r="C65" s="55">
        <v>43567</v>
      </c>
      <c r="D65" s="25" t="s">
        <v>685</v>
      </c>
      <c r="E65" s="25" t="s">
        <v>195</v>
      </c>
      <c r="F65" s="27" t="s">
        <v>686</v>
      </c>
      <c r="G65" s="27" t="s">
        <v>53</v>
      </c>
      <c r="H65" s="19"/>
      <c r="I65" s="19"/>
      <c r="J65" s="24" t="s">
        <v>961</v>
      </c>
      <c r="K65" s="20"/>
      <c r="L65" s="28" t="s">
        <v>687</v>
      </c>
      <c r="M65" s="28" t="s">
        <v>566</v>
      </c>
      <c r="N65" s="28" t="s">
        <v>272</v>
      </c>
      <c r="O65" s="155" t="s">
        <v>192</v>
      </c>
      <c r="P65" s="72">
        <v>8</v>
      </c>
      <c r="Q65" s="75">
        <f>P65*0.5</f>
        <v>4</v>
      </c>
    </row>
    <row r="66" spans="1:55" ht="90" hidden="1" x14ac:dyDescent="0.2">
      <c r="A66" s="24" t="s">
        <v>688</v>
      </c>
      <c r="B66" s="25" t="s">
        <v>127</v>
      </c>
      <c r="C66" s="55">
        <v>43571</v>
      </c>
      <c r="D66" s="25" t="s">
        <v>210</v>
      </c>
      <c r="E66" s="19" t="s">
        <v>199</v>
      </c>
      <c r="F66" s="27" t="s">
        <v>689</v>
      </c>
      <c r="G66" s="27" t="s">
        <v>56</v>
      </c>
      <c r="H66" s="19"/>
      <c r="I66" s="19"/>
      <c r="J66" s="24" t="s">
        <v>666</v>
      </c>
      <c r="K66" s="20"/>
      <c r="L66" s="28"/>
      <c r="M66" s="28" t="s">
        <v>579</v>
      </c>
      <c r="N66" s="28" t="s">
        <v>459</v>
      </c>
      <c r="O66" s="155" t="s">
        <v>192</v>
      </c>
      <c r="P66" s="72">
        <v>2</v>
      </c>
      <c r="Q66" s="73">
        <f t="shared" ref="Q66:Q68" si="13">P66*0.25</f>
        <v>0.5</v>
      </c>
    </row>
    <row r="67" spans="1:55" s="22" customFormat="1" ht="60" hidden="1" x14ac:dyDescent="0.2">
      <c r="A67" s="24" t="s">
        <v>690</v>
      </c>
      <c r="B67" s="25" t="s">
        <v>8</v>
      </c>
      <c r="C67" s="55">
        <v>43573</v>
      </c>
      <c r="D67" s="25" t="s">
        <v>170</v>
      </c>
      <c r="E67" s="25" t="s">
        <v>195</v>
      </c>
      <c r="F67" s="27" t="s">
        <v>691</v>
      </c>
      <c r="G67" s="27" t="s">
        <v>66</v>
      </c>
      <c r="H67" s="19"/>
      <c r="I67" s="19"/>
      <c r="J67" s="24" t="s">
        <v>961</v>
      </c>
      <c r="K67" s="20"/>
      <c r="L67" s="28" t="s">
        <v>694</v>
      </c>
      <c r="M67" s="28" t="s">
        <v>579</v>
      </c>
      <c r="N67" s="28" t="s">
        <v>459</v>
      </c>
      <c r="O67" s="155" t="s">
        <v>192</v>
      </c>
      <c r="P67" s="72">
        <v>4</v>
      </c>
      <c r="Q67" s="73">
        <f t="shared" si="13"/>
        <v>1</v>
      </c>
    </row>
    <row r="68" spans="1:55" s="22" customFormat="1" ht="75" hidden="1" x14ac:dyDescent="0.2">
      <c r="A68" s="24" t="s">
        <v>692</v>
      </c>
      <c r="B68" s="25" t="s">
        <v>127</v>
      </c>
      <c r="C68" s="55">
        <v>43577</v>
      </c>
      <c r="D68" s="25" t="s">
        <v>588</v>
      </c>
      <c r="E68" s="19" t="s">
        <v>199</v>
      </c>
      <c r="F68" s="27" t="s">
        <v>695</v>
      </c>
      <c r="G68" s="27" t="s">
        <v>56</v>
      </c>
      <c r="H68" s="19"/>
      <c r="I68" s="19"/>
      <c r="J68" s="24" t="s">
        <v>666</v>
      </c>
      <c r="K68" s="20"/>
      <c r="L68" s="28"/>
      <c r="M68" s="28" t="s">
        <v>579</v>
      </c>
      <c r="N68" s="28" t="s">
        <v>459</v>
      </c>
      <c r="O68" s="155" t="s">
        <v>192</v>
      </c>
      <c r="P68" s="72">
        <v>2</v>
      </c>
      <c r="Q68" s="73">
        <f t="shared" si="13"/>
        <v>0.5</v>
      </c>
    </row>
    <row r="69" spans="1:55" s="22" customFormat="1" ht="105" hidden="1" x14ac:dyDescent="0.2">
      <c r="A69" s="24" t="s">
        <v>699</v>
      </c>
      <c r="B69" s="25" t="s">
        <v>8</v>
      </c>
      <c r="C69" s="55">
        <v>43573</v>
      </c>
      <c r="D69" s="25" t="s">
        <v>292</v>
      </c>
      <c r="E69" s="25" t="s">
        <v>199</v>
      </c>
      <c r="F69" s="27" t="s">
        <v>700</v>
      </c>
      <c r="G69" s="27" t="s">
        <v>53</v>
      </c>
      <c r="H69" s="19"/>
      <c r="I69" s="19"/>
      <c r="J69" s="24" t="s">
        <v>961</v>
      </c>
      <c r="K69" s="20"/>
      <c r="L69" s="28" t="s">
        <v>806</v>
      </c>
      <c r="M69" s="28" t="s">
        <v>579</v>
      </c>
      <c r="N69" s="28" t="s">
        <v>273</v>
      </c>
      <c r="O69" s="155" t="s">
        <v>192</v>
      </c>
      <c r="P69" s="72">
        <v>46</v>
      </c>
      <c r="Q69" s="78">
        <f>0.1*P69</f>
        <v>4.6000000000000005</v>
      </c>
    </row>
    <row r="70" spans="1:55" ht="75" hidden="1" x14ac:dyDescent="0.2">
      <c r="A70" s="24" t="s">
        <v>701</v>
      </c>
      <c r="B70" s="25" t="s">
        <v>127</v>
      </c>
      <c r="C70" s="55">
        <v>43577</v>
      </c>
      <c r="D70" s="25" t="s">
        <v>588</v>
      </c>
      <c r="E70" s="19" t="s">
        <v>199</v>
      </c>
      <c r="F70" s="27" t="s">
        <v>695</v>
      </c>
      <c r="G70" s="27" t="s">
        <v>56</v>
      </c>
      <c r="H70" s="19"/>
      <c r="I70" s="19"/>
      <c r="J70" s="24" t="s">
        <v>666</v>
      </c>
      <c r="K70" s="20"/>
      <c r="L70" s="28"/>
      <c r="M70" s="28" t="s">
        <v>579</v>
      </c>
      <c r="N70" s="28" t="s">
        <v>459</v>
      </c>
      <c r="O70" s="155" t="s">
        <v>192</v>
      </c>
      <c r="P70" s="72">
        <v>2</v>
      </c>
      <c r="Q70" s="73">
        <f>P70*0.25</f>
        <v>0.5</v>
      </c>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row>
    <row r="71" spans="1:55" ht="331.5" hidden="1" x14ac:dyDescent="0.2">
      <c r="A71" s="24" t="s">
        <v>704</v>
      </c>
      <c r="B71" s="25" t="s">
        <v>8</v>
      </c>
      <c r="C71" s="55">
        <v>43577</v>
      </c>
      <c r="D71" s="25" t="s">
        <v>577</v>
      </c>
      <c r="E71" s="25" t="s">
        <v>199</v>
      </c>
      <c r="F71" s="27" t="s">
        <v>702</v>
      </c>
      <c r="G71" s="27" t="s">
        <v>53</v>
      </c>
      <c r="H71" s="19"/>
      <c r="I71" s="19"/>
      <c r="J71" s="24" t="s">
        <v>961</v>
      </c>
      <c r="K71" s="20"/>
      <c r="L71" s="28" t="s">
        <v>856</v>
      </c>
      <c r="M71" s="41" t="s">
        <v>566</v>
      </c>
      <c r="N71" s="28" t="s">
        <v>273</v>
      </c>
      <c r="O71" s="155" t="s">
        <v>192</v>
      </c>
      <c r="P71" s="72"/>
      <c r="Q71" s="78">
        <f>0.1*P71</f>
        <v>0</v>
      </c>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row>
    <row r="72" spans="1:55" ht="195" hidden="1" x14ac:dyDescent="0.2">
      <c r="A72" s="24" t="s">
        <v>705</v>
      </c>
      <c r="B72" s="25" t="s">
        <v>8</v>
      </c>
      <c r="C72" s="55">
        <v>43579</v>
      </c>
      <c r="D72" s="25" t="s">
        <v>618</v>
      </c>
      <c r="E72" s="25" t="s">
        <v>199</v>
      </c>
      <c r="F72" s="27" t="s">
        <v>703</v>
      </c>
      <c r="G72" s="27" t="s">
        <v>56</v>
      </c>
      <c r="H72" s="25"/>
      <c r="I72" s="25"/>
      <c r="J72" s="24" t="s">
        <v>666</v>
      </c>
      <c r="K72" s="26"/>
      <c r="L72" s="28"/>
      <c r="M72" s="28" t="s">
        <v>579</v>
      </c>
      <c r="N72" s="28" t="s">
        <v>459</v>
      </c>
      <c r="O72" s="155" t="s">
        <v>192</v>
      </c>
      <c r="P72" s="72">
        <v>1</v>
      </c>
      <c r="Q72" s="73">
        <f t="shared" ref="Q72:Q79" si="14">P72*0.25</f>
        <v>0.25</v>
      </c>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row>
    <row r="73" spans="1:55" ht="165" hidden="1" x14ac:dyDescent="0.2">
      <c r="A73" s="24" t="s">
        <v>709</v>
      </c>
      <c r="B73" s="25" t="s">
        <v>8</v>
      </c>
      <c r="C73" s="55">
        <v>43580</v>
      </c>
      <c r="D73" s="25" t="s">
        <v>706</v>
      </c>
      <c r="E73" s="25" t="s">
        <v>199</v>
      </c>
      <c r="F73" s="27" t="s">
        <v>707</v>
      </c>
      <c r="G73" s="27" t="s">
        <v>53</v>
      </c>
      <c r="H73" s="25"/>
      <c r="I73" s="25"/>
      <c r="J73" s="24" t="s">
        <v>663</v>
      </c>
      <c r="K73" s="26"/>
      <c r="L73" s="28" t="s">
        <v>726</v>
      </c>
      <c r="M73" s="28" t="s">
        <v>579</v>
      </c>
      <c r="N73" s="28" t="s">
        <v>459</v>
      </c>
      <c r="O73" s="155" t="s">
        <v>192</v>
      </c>
      <c r="P73" s="72">
        <v>7</v>
      </c>
      <c r="Q73" s="73">
        <f t="shared" si="14"/>
        <v>1.75</v>
      </c>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row>
    <row r="74" spans="1:55" ht="45" hidden="1" x14ac:dyDescent="0.2">
      <c r="A74" s="24" t="s">
        <v>713</v>
      </c>
      <c r="B74" s="25" t="s">
        <v>8</v>
      </c>
      <c r="C74" s="55">
        <v>120</v>
      </c>
      <c r="D74" s="25" t="s">
        <v>710</v>
      </c>
      <c r="E74" s="25" t="s">
        <v>195</v>
      </c>
      <c r="F74" s="27" t="s">
        <v>711</v>
      </c>
      <c r="G74" s="27" t="s">
        <v>53</v>
      </c>
      <c r="H74" s="25"/>
      <c r="I74" s="25"/>
      <c r="J74" s="24" t="s">
        <v>712</v>
      </c>
      <c r="K74" s="26"/>
      <c r="L74" s="28"/>
      <c r="M74" s="28" t="s">
        <v>579</v>
      </c>
      <c r="N74" s="28" t="s">
        <v>459</v>
      </c>
      <c r="O74" s="155" t="s">
        <v>192</v>
      </c>
      <c r="P74" s="72">
        <v>5</v>
      </c>
      <c r="Q74" s="73">
        <f t="shared" si="14"/>
        <v>1.25</v>
      </c>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row>
    <row r="75" spans="1:55" ht="135" hidden="1" x14ac:dyDescent="0.2">
      <c r="A75" s="24" t="s">
        <v>715</v>
      </c>
      <c r="B75" s="25" t="s">
        <v>8</v>
      </c>
      <c r="C75" s="55">
        <v>43584</v>
      </c>
      <c r="D75" s="63" t="s">
        <v>163</v>
      </c>
      <c r="E75" s="25" t="s">
        <v>195</v>
      </c>
      <c r="F75" s="27" t="s">
        <v>714</v>
      </c>
      <c r="G75" s="27" t="s">
        <v>53</v>
      </c>
      <c r="H75" s="19"/>
      <c r="I75" s="19"/>
      <c r="J75" s="24" t="s">
        <v>961</v>
      </c>
      <c r="K75" s="20"/>
      <c r="L75" s="28" t="s">
        <v>733</v>
      </c>
      <c r="M75" s="28" t="s">
        <v>579</v>
      </c>
      <c r="N75" s="28" t="s">
        <v>459</v>
      </c>
      <c r="O75" s="155" t="s">
        <v>192</v>
      </c>
      <c r="P75" s="72">
        <v>2</v>
      </c>
      <c r="Q75" s="73">
        <f t="shared" si="14"/>
        <v>0.5</v>
      </c>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row>
    <row r="76" spans="1:55" ht="105" hidden="1" x14ac:dyDescent="0.2">
      <c r="A76" s="24" t="s">
        <v>717</v>
      </c>
      <c r="B76" s="25" t="s">
        <v>127</v>
      </c>
      <c r="C76" s="55">
        <v>43588</v>
      </c>
      <c r="D76" s="25" t="s">
        <v>207</v>
      </c>
      <c r="E76" s="19" t="s">
        <v>199</v>
      </c>
      <c r="F76" s="27" t="s">
        <v>716</v>
      </c>
      <c r="G76" s="27" t="s">
        <v>56</v>
      </c>
      <c r="H76" s="19"/>
      <c r="I76" s="19"/>
      <c r="J76" s="24" t="s">
        <v>732</v>
      </c>
      <c r="K76" s="20"/>
      <c r="L76" s="28"/>
      <c r="M76" s="28" t="s">
        <v>579</v>
      </c>
      <c r="N76" s="28" t="s">
        <v>459</v>
      </c>
      <c r="O76" s="155" t="s">
        <v>192</v>
      </c>
      <c r="P76" s="72">
        <v>1</v>
      </c>
      <c r="Q76" s="73">
        <f t="shared" si="14"/>
        <v>0.25</v>
      </c>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row>
    <row r="77" spans="1:55" ht="150" hidden="1" x14ac:dyDescent="0.2">
      <c r="A77" s="24" t="s">
        <v>720</v>
      </c>
      <c r="B77" s="25" t="s">
        <v>8</v>
      </c>
      <c r="C77" s="55">
        <v>43598</v>
      </c>
      <c r="D77" s="25" t="s">
        <v>156</v>
      </c>
      <c r="E77" s="25" t="s">
        <v>195</v>
      </c>
      <c r="F77" s="27" t="s">
        <v>718</v>
      </c>
      <c r="G77" s="27" t="s">
        <v>53</v>
      </c>
      <c r="H77" s="19"/>
      <c r="I77" s="19"/>
      <c r="J77" s="24" t="s">
        <v>961</v>
      </c>
      <c r="K77" s="20"/>
      <c r="L77" s="28" t="s">
        <v>719</v>
      </c>
      <c r="M77" s="28" t="s">
        <v>579</v>
      </c>
      <c r="N77" s="28" t="s">
        <v>459</v>
      </c>
      <c r="O77" s="155" t="s">
        <v>192</v>
      </c>
      <c r="P77" s="72">
        <v>2</v>
      </c>
      <c r="Q77" s="73">
        <f t="shared" si="14"/>
        <v>0.5</v>
      </c>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row>
    <row r="78" spans="1:55" ht="255" hidden="1" x14ac:dyDescent="0.2">
      <c r="A78" s="24" t="s">
        <v>721</v>
      </c>
      <c r="B78" s="25" t="s">
        <v>8</v>
      </c>
      <c r="C78" s="55">
        <v>43599</v>
      </c>
      <c r="D78" s="25" t="s">
        <v>253</v>
      </c>
      <c r="E78" s="25" t="s">
        <v>199</v>
      </c>
      <c r="F78" s="27" t="s">
        <v>681</v>
      </c>
      <c r="G78" s="27" t="s">
        <v>56</v>
      </c>
      <c r="H78" s="19"/>
      <c r="I78" s="19"/>
      <c r="J78" s="24" t="s">
        <v>961</v>
      </c>
      <c r="K78" s="20"/>
      <c r="L78" s="28" t="s">
        <v>748</v>
      </c>
      <c r="M78" s="28" t="s">
        <v>579</v>
      </c>
      <c r="N78" s="28" t="s">
        <v>459</v>
      </c>
      <c r="O78" s="155" t="s">
        <v>192</v>
      </c>
      <c r="P78" s="72">
        <v>0</v>
      </c>
      <c r="Q78" s="73">
        <f t="shared" si="14"/>
        <v>0</v>
      </c>
      <c r="R78"/>
      <c r="S78"/>
      <c r="T78"/>
      <c r="U78"/>
      <c r="V78"/>
      <c r="W78"/>
      <c r="X78"/>
      <c r="Y78"/>
      <c r="Z78"/>
      <c r="AA78"/>
      <c r="AB78"/>
      <c r="AC78"/>
      <c r="AD78"/>
      <c r="AE78"/>
      <c r="AF78"/>
      <c r="AG78"/>
      <c r="AH78"/>
      <c r="AI78"/>
      <c r="AJ78"/>
      <c r="AK78"/>
      <c r="AL78"/>
      <c r="AM78"/>
      <c r="AN78"/>
      <c r="AO78"/>
      <c r="AP78"/>
      <c r="AQ78"/>
      <c r="AR78"/>
    </row>
    <row r="79" spans="1:55" ht="83.25" hidden="1" customHeight="1" x14ac:dyDescent="0.2">
      <c r="A79" s="24" t="s">
        <v>724</v>
      </c>
      <c r="B79" s="25" t="s">
        <v>8</v>
      </c>
      <c r="C79" s="55">
        <v>43600</v>
      </c>
      <c r="D79" s="25" t="s">
        <v>722</v>
      </c>
      <c r="E79" s="25" t="s">
        <v>195</v>
      </c>
      <c r="F79" s="27" t="s">
        <v>723</v>
      </c>
      <c r="G79" s="27" t="s">
        <v>56</v>
      </c>
      <c r="H79" s="19"/>
      <c r="I79" s="19"/>
      <c r="J79" s="24" t="s">
        <v>961</v>
      </c>
      <c r="K79" s="20"/>
      <c r="L79" s="28" t="s">
        <v>839</v>
      </c>
      <c r="M79" s="28" t="s">
        <v>579</v>
      </c>
      <c r="N79" s="28" t="s">
        <v>459</v>
      </c>
      <c r="O79" s="155" t="s">
        <v>192</v>
      </c>
      <c r="P79" s="72"/>
      <c r="Q79" s="73">
        <f t="shared" si="14"/>
        <v>0</v>
      </c>
      <c r="R79"/>
      <c r="S79"/>
      <c r="T79"/>
      <c r="U79"/>
      <c r="V79"/>
      <c r="W79"/>
      <c r="X79"/>
      <c r="Y79"/>
      <c r="Z79"/>
      <c r="AA79"/>
      <c r="AB79"/>
      <c r="AC79"/>
      <c r="AD79"/>
      <c r="AE79"/>
      <c r="AF79"/>
      <c r="AG79"/>
      <c r="AH79"/>
      <c r="AI79"/>
      <c r="AJ79"/>
      <c r="AK79"/>
      <c r="AL79"/>
      <c r="AM79"/>
      <c r="AN79"/>
      <c r="AO79"/>
      <c r="AP79"/>
      <c r="AQ79"/>
      <c r="AR79"/>
    </row>
    <row r="80" spans="1:55" ht="165.75" hidden="1" customHeight="1" x14ac:dyDescent="0.2">
      <c r="A80" s="24" t="s">
        <v>727</v>
      </c>
      <c r="B80" s="25" t="s">
        <v>8</v>
      </c>
      <c r="C80" s="55">
        <v>43600</v>
      </c>
      <c r="D80" s="25" t="s">
        <v>35</v>
      </c>
      <c r="E80" s="25" t="s">
        <v>195</v>
      </c>
      <c r="F80" s="27" t="s">
        <v>725</v>
      </c>
      <c r="G80" s="27" t="s">
        <v>56</v>
      </c>
      <c r="H80" s="25"/>
      <c r="I80" s="25"/>
      <c r="J80" s="24" t="s">
        <v>961</v>
      </c>
      <c r="K80" s="26"/>
      <c r="L80" s="28" t="s">
        <v>1016</v>
      </c>
      <c r="M80" s="28" t="s">
        <v>566</v>
      </c>
      <c r="N80" s="28" t="s">
        <v>273</v>
      </c>
      <c r="O80" s="155" t="s">
        <v>192</v>
      </c>
      <c r="P80" s="72"/>
      <c r="Q80" s="78">
        <f>0.1*P80</f>
        <v>0</v>
      </c>
      <c r="R80"/>
      <c r="S80"/>
      <c r="T80"/>
      <c r="U80"/>
      <c r="V80"/>
      <c r="W80"/>
      <c r="X80"/>
      <c r="Y80"/>
      <c r="Z80"/>
      <c r="AA80"/>
      <c r="AB80"/>
      <c r="AC80"/>
      <c r="AD80"/>
      <c r="AE80"/>
      <c r="AF80"/>
      <c r="AG80"/>
      <c r="AH80"/>
      <c r="AI80"/>
      <c r="AJ80"/>
      <c r="AK80"/>
      <c r="AL80"/>
      <c r="AM80"/>
      <c r="AN80"/>
      <c r="AO80"/>
      <c r="AP80"/>
      <c r="AQ80"/>
      <c r="AR80"/>
    </row>
    <row r="81" spans="1:44" ht="120" hidden="1" x14ac:dyDescent="0.2">
      <c r="A81" s="24" t="s">
        <v>729</v>
      </c>
      <c r="B81" s="25" t="s">
        <v>127</v>
      </c>
      <c r="C81" s="55">
        <v>43601</v>
      </c>
      <c r="D81" s="64" t="s">
        <v>588</v>
      </c>
      <c r="E81" s="25" t="s">
        <v>199</v>
      </c>
      <c r="F81" s="27" t="s">
        <v>728</v>
      </c>
      <c r="G81" s="27" t="s">
        <v>56</v>
      </c>
      <c r="H81" s="25"/>
      <c r="I81" s="25"/>
      <c r="J81" s="24" t="s">
        <v>666</v>
      </c>
      <c r="K81" s="26"/>
      <c r="L81" s="28"/>
      <c r="M81" s="28" t="s">
        <v>579</v>
      </c>
      <c r="N81" s="28" t="s">
        <v>459</v>
      </c>
      <c r="O81" s="155" t="s">
        <v>192</v>
      </c>
      <c r="P81" s="72">
        <v>2</v>
      </c>
      <c r="Q81" s="73">
        <f>P81*0.25</f>
        <v>0.5</v>
      </c>
      <c r="R81"/>
      <c r="S81"/>
      <c r="T81"/>
      <c r="U81"/>
      <c r="V81"/>
      <c r="W81"/>
      <c r="X81"/>
      <c r="Y81"/>
      <c r="Z81"/>
      <c r="AA81"/>
      <c r="AB81"/>
      <c r="AC81"/>
      <c r="AD81"/>
      <c r="AE81"/>
      <c r="AF81"/>
      <c r="AG81"/>
      <c r="AH81"/>
      <c r="AI81"/>
      <c r="AJ81"/>
      <c r="AK81"/>
      <c r="AL81"/>
      <c r="AM81"/>
      <c r="AN81"/>
      <c r="AO81"/>
      <c r="AP81"/>
      <c r="AQ81"/>
      <c r="AR81"/>
    </row>
    <row r="82" spans="1:44" ht="267.75" hidden="1" x14ac:dyDescent="0.2">
      <c r="A82" s="24" t="s">
        <v>734</v>
      </c>
      <c r="B82" s="25" t="s">
        <v>8</v>
      </c>
      <c r="C82" s="55">
        <v>43602</v>
      </c>
      <c r="D82" s="63" t="s">
        <v>730</v>
      </c>
      <c r="E82" s="25" t="s">
        <v>195</v>
      </c>
      <c r="F82" s="27" t="s">
        <v>731</v>
      </c>
      <c r="G82" s="27" t="s">
        <v>53</v>
      </c>
      <c r="H82" s="19"/>
      <c r="I82" s="19"/>
      <c r="J82" s="24" t="s">
        <v>961</v>
      </c>
      <c r="K82" s="20"/>
      <c r="L82" s="28" t="s">
        <v>829</v>
      </c>
      <c r="M82" s="28" t="s">
        <v>566</v>
      </c>
      <c r="N82" s="28" t="s">
        <v>273</v>
      </c>
      <c r="O82" s="155" t="s">
        <v>192</v>
      </c>
      <c r="P82" s="72">
        <v>33</v>
      </c>
      <c r="Q82" s="78">
        <f>0.1*P82</f>
        <v>3.3000000000000003</v>
      </c>
      <c r="R82"/>
      <c r="S82"/>
      <c r="T82"/>
      <c r="U82"/>
      <c r="V82"/>
      <c r="W82"/>
      <c r="X82"/>
      <c r="Y82"/>
      <c r="Z82"/>
      <c r="AA82"/>
      <c r="AB82"/>
      <c r="AC82"/>
      <c r="AD82"/>
      <c r="AE82"/>
      <c r="AF82"/>
      <c r="AG82"/>
      <c r="AH82"/>
      <c r="AI82"/>
      <c r="AJ82"/>
      <c r="AK82"/>
      <c r="AL82"/>
      <c r="AM82"/>
      <c r="AN82"/>
      <c r="AO82"/>
      <c r="AP82"/>
      <c r="AQ82"/>
      <c r="AR82"/>
    </row>
    <row r="83" spans="1:44" ht="75" hidden="1" x14ac:dyDescent="0.2">
      <c r="A83" s="24" t="s">
        <v>737</v>
      </c>
      <c r="B83" s="25" t="s">
        <v>127</v>
      </c>
      <c r="C83" s="55">
        <v>43607</v>
      </c>
      <c r="D83" s="25" t="s">
        <v>735</v>
      </c>
      <c r="E83" s="19" t="s">
        <v>195</v>
      </c>
      <c r="F83" s="27" t="s">
        <v>736</v>
      </c>
      <c r="G83" s="27" t="s">
        <v>53</v>
      </c>
      <c r="H83" s="19"/>
      <c r="I83" s="19"/>
      <c r="J83" s="24" t="s">
        <v>663</v>
      </c>
      <c r="K83" s="20"/>
      <c r="L83" s="28" t="s">
        <v>1011</v>
      </c>
      <c r="M83" s="28" t="s">
        <v>579</v>
      </c>
      <c r="N83" s="28" t="s">
        <v>459</v>
      </c>
      <c r="O83" s="155" t="s">
        <v>192</v>
      </c>
      <c r="P83" s="72"/>
      <c r="Q83" s="73">
        <f t="shared" ref="Q83:Q86" si="15">P83*0.25</f>
        <v>0</v>
      </c>
      <c r="R83"/>
      <c r="S83"/>
      <c r="T83"/>
      <c r="U83"/>
      <c r="V83"/>
      <c r="W83"/>
      <c r="X83"/>
      <c r="Y83"/>
      <c r="Z83"/>
      <c r="AA83"/>
      <c r="AB83"/>
      <c r="AC83"/>
      <c r="AD83"/>
      <c r="AE83"/>
      <c r="AF83"/>
      <c r="AG83"/>
      <c r="AH83"/>
      <c r="AI83"/>
      <c r="AJ83"/>
      <c r="AK83"/>
      <c r="AL83"/>
      <c r="AM83"/>
      <c r="AN83"/>
      <c r="AO83"/>
      <c r="AP83"/>
      <c r="AQ83"/>
      <c r="AR83"/>
    </row>
    <row r="84" spans="1:44" ht="195" hidden="1" x14ac:dyDescent="0.2">
      <c r="A84" s="24" t="s">
        <v>739</v>
      </c>
      <c r="B84" s="25" t="s">
        <v>127</v>
      </c>
      <c r="C84" s="55">
        <v>43614</v>
      </c>
      <c r="D84" s="25" t="s">
        <v>588</v>
      </c>
      <c r="E84" s="19" t="s">
        <v>199</v>
      </c>
      <c r="F84" s="27" t="s">
        <v>738</v>
      </c>
      <c r="G84" s="27" t="s">
        <v>56</v>
      </c>
      <c r="H84" s="19"/>
      <c r="I84" s="19"/>
      <c r="J84" s="24" t="s">
        <v>666</v>
      </c>
      <c r="K84" s="20"/>
      <c r="L84" s="28"/>
      <c r="M84" s="28" t="s">
        <v>579</v>
      </c>
      <c r="N84" s="28" t="s">
        <v>459</v>
      </c>
      <c r="O84" s="155" t="s">
        <v>192</v>
      </c>
      <c r="P84" s="72">
        <v>2</v>
      </c>
      <c r="Q84" s="73">
        <f t="shared" si="15"/>
        <v>0.5</v>
      </c>
      <c r="R84"/>
      <c r="S84"/>
      <c r="T84"/>
      <c r="U84"/>
      <c r="V84"/>
      <c r="W84"/>
      <c r="X84"/>
      <c r="Y84"/>
      <c r="Z84"/>
      <c r="AA84"/>
      <c r="AB84"/>
      <c r="AC84"/>
      <c r="AD84"/>
      <c r="AE84"/>
      <c r="AF84"/>
      <c r="AG84"/>
      <c r="AH84"/>
      <c r="AI84"/>
      <c r="AJ84"/>
      <c r="AK84"/>
      <c r="AL84"/>
      <c r="AM84"/>
      <c r="AN84"/>
      <c r="AO84"/>
      <c r="AP84"/>
      <c r="AQ84"/>
      <c r="AR84"/>
    </row>
    <row r="85" spans="1:44" ht="60" hidden="1" x14ac:dyDescent="0.2">
      <c r="A85" s="24" t="s">
        <v>742</v>
      </c>
      <c r="B85" s="25" t="s">
        <v>8</v>
      </c>
      <c r="C85" s="55">
        <v>43619</v>
      </c>
      <c r="D85" s="25" t="s">
        <v>551</v>
      </c>
      <c r="E85" s="25" t="s">
        <v>195</v>
      </c>
      <c r="F85" s="27" t="s">
        <v>740</v>
      </c>
      <c r="G85" s="27" t="s">
        <v>53</v>
      </c>
      <c r="H85" s="19"/>
      <c r="I85" s="19"/>
      <c r="J85" s="24" t="s">
        <v>961</v>
      </c>
      <c r="K85" s="20"/>
      <c r="L85" s="28" t="s">
        <v>741</v>
      </c>
      <c r="M85" s="28" t="s">
        <v>579</v>
      </c>
      <c r="N85" s="28" t="s">
        <v>459</v>
      </c>
      <c r="O85" s="155" t="s">
        <v>192</v>
      </c>
      <c r="P85" s="72">
        <v>1</v>
      </c>
      <c r="Q85" s="73">
        <f t="shared" si="15"/>
        <v>0.25</v>
      </c>
      <c r="R85"/>
      <c r="S85"/>
      <c r="T85"/>
      <c r="U85"/>
      <c r="V85"/>
      <c r="W85"/>
      <c r="X85"/>
      <c r="Y85"/>
      <c r="Z85"/>
      <c r="AA85"/>
      <c r="AB85"/>
      <c r="AC85"/>
      <c r="AD85"/>
      <c r="AE85"/>
      <c r="AF85"/>
      <c r="AG85"/>
      <c r="AH85"/>
      <c r="AI85"/>
      <c r="AJ85"/>
      <c r="AK85"/>
      <c r="AL85"/>
      <c r="AM85"/>
      <c r="AN85"/>
      <c r="AO85"/>
      <c r="AP85"/>
      <c r="AQ85"/>
      <c r="AR85"/>
    </row>
    <row r="86" spans="1:44" ht="91.35" hidden="1" customHeight="1" x14ac:dyDescent="0.2">
      <c r="A86" s="24" t="s">
        <v>746</v>
      </c>
      <c r="B86" s="25" t="s">
        <v>8</v>
      </c>
      <c r="C86" s="55">
        <v>43623</v>
      </c>
      <c r="D86" s="25" t="s">
        <v>382</v>
      </c>
      <c r="E86" s="19" t="s">
        <v>195</v>
      </c>
      <c r="F86" s="27" t="s">
        <v>743</v>
      </c>
      <c r="G86" s="27" t="s">
        <v>53</v>
      </c>
      <c r="H86" s="19"/>
      <c r="I86" s="19"/>
      <c r="J86" s="24" t="s">
        <v>961</v>
      </c>
      <c r="K86" s="20"/>
      <c r="L86" s="28" t="s">
        <v>825</v>
      </c>
      <c r="M86" s="28" t="s">
        <v>579</v>
      </c>
      <c r="N86" s="28" t="s">
        <v>459</v>
      </c>
      <c r="O86" s="155" t="s">
        <v>192</v>
      </c>
      <c r="P86" s="72">
        <v>10</v>
      </c>
      <c r="Q86" s="73">
        <f t="shared" si="15"/>
        <v>2.5</v>
      </c>
      <c r="R86"/>
      <c r="S86"/>
      <c r="T86"/>
      <c r="U86"/>
      <c r="V86"/>
      <c r="W86"/>
      <c r="X86"/>
      <c r="Y86"/>
      <c r="Z86"/>
      <c r="AA86"/>
      <c r="AB86"/>
      <c r="AC86"/>
      <c r="AD86"/>
      <c r="AE86"/>
      <c r="AF86"/>
      <c r="AG86"/>
      <c r="AH86"/>
      <c r="AI86"/>
      <c r="AJ86"/>
      <c r="AK86"/>
      <c r="AL86"/>
      <c r="AM86"/>
      <c r="AN86"/>
      <c r="AO86"/>
      <c r="AP86"/>
      <c r="AQ86"/>
      <c r="AR86"/>
    </row>
    <row r="87" spans="1:44" ht="210" hidden="1" x14ac:dyDescent="0.2">
      <c r="A87" s="24" t="s">
        <v>747</v>
      </c>
      <c r="B87" s="25" t="s">
        <v>8</v>
      </c>
      <c r="C87" s="55">
        <v>43619</v>
      </c>
      <c r="D87" s="25" t="s">
        <v>744</v>
      </c>
      <c r="E87" s="25" t="s">
        <v>199</v>
      </c>
      <c r="F87" s="27" t="s">
        <v>745</v>
      </c>
      <c r="G87" s="27" t="s">
        <v>56</v>
      </c>
      <c r="H87" s="19"/>
      <c r="I87" s="19"/>
      <c r="J87" s="24" t="s">
        <v>961</v>
      </c>
      <c r="K87" s="20"/>
      <c r="L87" s="57" t="s">
        <v>810</v>
      </c>
      <c r="M87" s="28" t="s">
        <v>579</v>
      </c>
      <c r="N87" s="28" t="s">
        <v>273</v>
      </c>
      <c r="O87" s="155" t="s">
        <v>192</v>
      </c>
      <c r="P87" s="72">
        <v>11</v>
      </c>
      <c r="Q87" s="78">
        <f>0.1*P87</f>
        <v>1.1000000000000001</v>
      </c>
      <c r="R87"/>
      <c r="S87"/>
      <c r="T87"/>
      <c r="U87"/>
      <c r="V87"/>
      <c r="W87"/>
      <c r="X87"/>
      <c r="Y87"/>
      <c r="Z87"/>
      <c r="AA87"/>
      <c r="AB87"/>
      <c r="AC87"/>
      <c r="AD87"/>
      <c r="AE87"/>
      <c r="AF87"/>
      <c r="AG87"/>
      <c r="AH87"/>
      <c r="AI87"/>
      <c r="AJ87"/>
      <c r="AK87"/>
      <c r="AL87"/>
      <c r="AM87"/>
      <c r="AN87"/>
      <c r="AO87"/>
      <c r="AP87"/>
      <c r="AQ87"/>
      <c r="AR87"/>
    </row>
    <row r="88" spans="1:44" ht="19.7" hidden="1" customHeight="1" x14ac:dyDescent="0.2">
      <c r="A88" s="24" t="s">
        <v>751</v>
      </c>
      <c r="B88" s="25" t="s">
        <v>127</v>
      </c>
      <c r="C88" s="55">
        <v>43629</v>
      </c>
      <c r="D88" s="25" t="s">
        <v>749</v>
      </c>
      <c r="E88" s="19" t="s">
        <v>199</v>
      </c>
      <c r="F88" s="27" t="s">
        <v>750</v>
      </c>
      <c r="G88" s="27" t="s">
        <v>56</v>
      </c>
      <c r="H88" s="19"/>
      <c r="I88" s="19"/>
      <c r="J88" s="24" t="s">
        <v>666</v>
      </c>
      <c r="K88" s="20"/>
      <c r="L88" s="28" t="s">
        <v>817</v>
      </c>
      <c r="M88" s="28" t="s">
        <v>579</v>
      </c>
      <c r="N88" s="28" t="s">
        <v>459</v>
      </c>
      <c r="O88" s="155" t="s">
        <v>192</v>
      </c>
      <c r="P88" s="72">
        <v>1</v>
      </c>
      <c r="Q88" s="73">
        <f>P88*0.25</f>
        <v>0.25</v>
      </c>
      <c r="R88"/>
      <c r="S88"/>
      <c r="T88"/>
      <c r="U88"/>
      <c r="V88"/>
      <c r="W88"/>
      <c r="X88"/>
      <c r="Y88"/>
      <c r="Z88"/>
      <c r="AA88"/>
      <c r="AB88"/>
      <c r="AC88"/>
      <c r="AD88"/>
      <c r="AE88"/>
      <c r="AF88"/>
      <c r="AG88"/>
      <c r="AH88"/>
      <c r="AI88"/>
      <c r="AJ88"/>
      <c r="AK88"/>
      <c r="AL88"/>
      <c r="AM88"/>
      <c r="AN88"/>
      <c r="AO88"/>
      <c r="AP88"/>
      <c r="AQ88"/>
      <c r="AR88"/>
    </row>
    <row r="89" spans="1:44" ht="75" hidden="1" x14ac:dyDescent="0.2">
      <c r="A89" s="24" t="s">
        <v>752</v>
      </c>
      <c r="B89" s="25" t="s">
        <v>8</v>
      </c>
      <c r="C89" s="55">
        <v>43633</v>
      </c>
      <c r="D89" s="25" t="s">
        <v>797</v>
      </c>
      <c r="E89" s="25" t="s">
        <v>195</v>
      </c>
      <c r="F89" s="27" t="s">
        <v>798</v>
      </c>
      <c r="G89" s="27" t="s">
        <v>56</v>
      </c>
      <c r="H89" s="25"/>
      <c r="I89" s="25"/>
      <c r="J89" s="24" t="s">
        <v>961</v>
      </c>
      <c r="K89" s="26"/>
      <c r="L89" s="57" t="s">
        <v>808</v>
      </c>
      <c r="M89" s="28" t="s">
        <v>579</v>
      </c>
      <c r="N89" s="28" t="s">
        <v>272</v>
      </c>
      <c r="O89" s="155" t="s">
        <v>192</v>
      </c>
      <c r="P89" s="72">
        <v>3</v>
      </c>
      <c r="Q89" s="75">
        <f>P89*0.5</f>
        <v>1.5</v>
      </c>
      <c r="R89"/>
      <c r="S89"/>
      <c r="T89"/>
      <c r="U89"/>
      <c r="V89"/>
      <c r="W89"/>
      <c r="X89"/>
      <c r="Y89"/>
      <c r="Z89"/>
      <c r="AA89"/>
      <c r="AB89"/>
      <c r="AC89"/>
      <c r="AD89"/>
      <c r="AE89"/>
      <c r="AF89"/>
      <c r="AG89"/>
      <c r="AH89"/>
      <c r="AI89"/>
      <c r="AJ89"/>
      <c r="AK89"/>
      <c r="AL89"/>
      <c r="AM89"/>
      <c r="AN89"/>
      <c r="AO89"/>
      <c r="AP89"/>
      <c r="AQ89"/>
      <c r="AR89"/>
    </row>
    <row r="90" spans="1:44" ht="51" hidden="1" x14ac:dyDescent="0.2">
      <c r="A90" s="24" t="s">
        <v>753</v>
      </c>
      <c r="B90" s="25" t="s">
        <v>8</v>
      </c>
      <c r="C90" s="55">
        <v>43633</v>
      </c>
      <c r="D90" s="25" t="s">
        <v>799</v>
      </c>
      <c r="E90" s="25" t="s">
        <v>199</v>
      </c>
      <c r="F90" s="27" t="s">
        <v>800</v>
      </c>
      <c r="G90" s="27" t="s">
        <v>56</v>
      </c>
      <c r="H90" s="19"/>
      <c r="I90" s="19"/>
      <c r="J90" s="24" t="s">
        <v>961</v>
      </c>
      <c r="K90" s="20"/>
      <c r="L90" s="57" t="s">
        <v>819</v>
      </c>
      <c r="M90" s="28" t="s">
        <v>579</v>
      </c>
      <c r="N90" s="28" t="s">
        <v>459</v>
      </c>
      <c r="O90" s="155" t="s">
        <v>192</v>
      </c>
      <c r="P90" s="72">
        <v>5</v>
      </c>
      <c r="Q90" s="73">
        <f>P90*0.25</f>
        <v>1.25</v>
      </c>
      <c r="R90"/>
      <c r="S90"/>
      <c r="T90"/>
      <c r="U90"/>
      <c r="V90"/>
      <c r="W90"/>
      <c r="X90"/>
      <c r="Y90"/>
      <c r="Z90"/>
      <c r="AA90"/>
      <c r="AB90"/>
      <c r="AC90"/>
      <c r="AD90"/>
      <c r="AE90"/>
      <c r="AF90"/>
      <c r="AG90"/>
      <c r="AH90"/>
      <c r="AI90"/>
      <c r="AJ90"/>
      <c r="AK90"/>
      <c r="AL90"/>
      <c r="AM90"/>
      <c r="AN90"/>
      <c r="AO90"/>
      <c r="AP90"/>
      <c r="AQ90"/>
      <c r="AR90"/>
    </row>
    <row r="91" spans="1:44" ht="127.5" hidden="1" x14ac:dyDescent="0.2">
      <c r="A91" s="24" t="s">
        <v>754</v>
      </c>
      <c r="B91" s="25" t="s">
        <v>8</v>
      </c>
      <c r="C91" s="55">
        <v>43633</v>
      </c>
      <c r="D91" s="25" t="s">
        <v>801</v>
      </c>
      <c r="E91" s="25" t="s">
        <v>199</v>
      </c>
      <c r="F91" s="27" t="s">
        <v>802</v>
      </c>
      <c r="G91" s="27" t="s">
        <v>56</v>
      </c>
      <c r="H91" s="19"/>
      <c r="I91" s="19"/>
      <c r="J91" s="24" t="s">
        <v>961</v>
      </c>
      <c r="K91" s="20"/>
      <c r="L91" s="57" t="s">
        <v>830</v>
      </c>
      <c r="M91" s="28" t="s">
        <v>566</v>
      </c>
      <c r="N91" s="28" t="s">
        <v>273</v>
      </c>
      <c r="O91" s="155" t="s">
        <v>192</v>
      </c>
      <c r="P91" s="72">
        <v>11</v>
      </c>
      <c r="Q91" s="78">
        <f>0.1*P91</f>
        <v>1.1000000000000001</v>
      </c>
      <c r="R91"/>
      <c r="S91"/>
      <c r="T91"/>
      <c r="U91"/>
      <c r="V91"/>
      <c r="W91"/>
      <c r="X91"/>
      <c r="Y91"/>
      <c r="Z91"/>
      <c r="AA91"/>
      <c r="AB91"/>
      <c r="AC91"/>
      <c r="AD91"/>
      <c r="AE91"/>
      <c r="AF91"/>
      <c r="AG91"/>
      <c r="AH91"/>
      <c r="AI91"/>
      <c r="AJ91"/>
      <c r="AK91"/>
      <c r="AL91"/>
      <c r="AM91"/>
      <c r="AN91"/>
      <c r="AO91"/>
      <c r="AP91"/>
      <c r="AQ91"/>
      <c r="AR91"/>
    </row>
    <row r="92" spans="1:44" ht="63.75" hidden="1" x14ac:dyDescent="0.2">
      <c r="A92" s="24" t="s">
        <v>755</v>
      </c>
      <c r="B92" s="24" t="s">
        <v>8</v>
      </c>
      <c r="C92" s="55">
        <v>43628</v>
      </c>
      <c r="D92" s="24" t="s">
        <v>803</v>
      </c>
      <c r="E92" s="24" t="s">
        <v>199</v>
      </c>
      <c r="F92" s="28" t="s">
        <v>804</v>
      </c>
      <c r="G92" s="24" t="s">
        <v>53</v>
      </c>
      <c r="H92" s="24"/>
      <c r="I92" s="24"/>
      <c r="J92" s="24" t="s">
        <v>961</v>
      </c>
      <c r="K92" s="24"/>
      <c r="L92" s="28" t="s">
        <v>805</v>
      </c>
      <c r="M92" s="24" t="s">
        <v>579</v>
      </c>
      <c r="N92" s="24" t="s">
        <v>459</v>
      </c>
      <c r="O92" s="157" t="s">
        <v>192</v>
      </c>
      <c r="P92" s="72">
        <v>4</v>
      </c>
      <c r="Q92" s="73">
        <f t="shared" ref="Q92:Q93" si="16">P92*0.25</f>
        <v>1</v>
      </c>
      <c r="R92"/>
      <c r="S92"/>
      <c r="T92"/>
      <c r="U92"/>
      <c r="V92"/>
      <c r="W92"/>
      <c r="X92"/>
      <c r="Y92"/>
      <c r="Z92"/>
      <c r="AA92"/>
      <c r="AB92"/>
      <c r="AC92"/>
      <c r="AD92"/>
      <c r="AE92"/>
      <c r="AF92"/>
      <c r="AG92"/>
      <c r="AH92"/>
      <c r="AI92"/>
      <c r="AJ92"/>
      <c r="AK92"/>
      <c r="AL92"/>
      <c r="AM92"/>
      <c r="AN92"/>
      <c r="AO92"/>
      <c r="AP92"/>
      <c r="AQ92"/>
      <c r="AR92"/>
    </row>
    <row r="93" spans="1:44" ht="120" hidden="1" x14ac:dyDescent="0.2">
      <c r="A93" s="24" t="s">
        <v>756</v>
      </c>
      <c r="B93" s="25" t="s">
        <v>127</v>
      </c>
      <c r="C93" s="55">
        <v>43636</v>
      </c>
      <c r="D93" s="25" t="s">
        <v>588</v>
      </c>
      <c r="E93" s="25" t="s">
        <v>199</v>
      </c>
      <c r="F93" s="27" t="s">
        <v>811</v>
      </c>
      <c r="G93" s="27" t="s">
        <v>56</v>
      </c>
      <c r="H93" s="19"/>
      <c r="I93" s="19"/>
      <c r="J93" s="24" t="s">
        <v>666</v>
      </c>
      <c r="K93" s="20"/>
      <c r="L93" s="28" t="s">
        <v>816</v>
      </c>
      <c r="M93" s="28" t="s">
        <v>579</v>
      </c>
      <c r="N93" s="28" t="s">
        <v>459</v>
      </c>
      <c r="O93" s="155" t="s">
        <v>192</v>
      </c>
      <c r="P93" s="72">
        <v>2</v>
      </c>
      <c r="Q93" s="73">
        <f t="shared" si="16"/>
        <v>0.5</v>
      </c>
      <c r="R93"/>
      <c r="S93"/>
      <c r="T93"/>
      <c r="U93"/>
      <c r="V93"/>
      <c r="W93"/>
      <c r="X93"/>
      <c r="Y93"/>
      <c r="Z93"/>
      <c r="AA93"/>
      <c r="AB93"/>
      <c r="AC93"/>
      <c r="AD93"/>
      <c r="AE93"/>
      <c r="AF93"/>
      <c r="AG93"/>
      <c r="AH93"/>
      <c r="AI93"/>
      <c r="AJ93"/>
      <c r="AK93"/>
      <c r="AL93"/>
      <c r="AM93"/>
      <c r="AN93"/>
      <c r="AO93"/>
      <c r="AP93"/>
      <c r="AQ93"/>
      <c r="AR93"/>
    </row>
    <row r="94" spans="1:44" ht="140.25" hidden="1" x14ac:dyDescent="0.2">
      <c r="A94" s="24" t="s">
        <v>757</v>
      </c>
      <c r="B94" s="25" t="s">
        <v>8</v>
      </c>
      <c r="C94" s="55">
        <v>43640</v>
      </c>
      <c r="D94" s="25" t="s">
        <v>292</v>
      </c>
      <c r="E94" s="19" t="s">
        <v>199</v>
      </c>
      <c r="F94" s="27" t="s">
        <v>815</v>
      </c>
      <c r="G94" s="27" t="s">
        <v>53</v>
      </c>
      <c r="H94" s="19"/>
      <c r="I94" s="19"/>
      <c r="J94" s="24" t="s">
        <v>961</v>
      </c>
      <c r="K94" s="20"/>
      <c r="L94" s="28" t="s">
        <v>837</v>
      </c>
      <c r="M94" s="28" t="s">
        <v>566</v>
      </c>
      <c r="N94" s="28" t="s">
        <v>273</v>
      </c>
      <c r="O94" s="155" t="s">
        <v>192</v>
      </c>
      <c r="P94" s="83">
        <v>12</v>
      </c>
      <c r="Q94" s="84">
        <f t="shared" ref="Q94:Q95" si="17">0.1*P94</f>
        <v>1.2000000000000002</v>
      </c>
      <c r="R94"/>
      <c r="S94"/>
      <c r="T94"/>
      <c r="U94"/>
      <c r="V94"/>
      <c r="W94"/>
      <c r="X94"/>
      <c r="Y94"/>
      <c r="Z94"/>
      <c r="AA94"/>
      <c r="AB94"/>
      <c r="AC94"/>
      <c r="AD94"/>
      <c r="AE94"/>
      <c r="AF94"/>
      <c r="AG94"/>
      <c r="AH94"/>
      <c r="AI94"/>
      <c r="AJ94"/>
      <c r="AK94"/>
      <c r="AL94"/>
      <c r="AM94"/>
      <c r="AN94"/>
      <c r="AO94"/>
      <c r="AP94"/>
      <c r="AQ94"/>
      <c r="AR94"/>
    </row>
    <row r="95" spans="1:44" ht="165.75" hidden="1" x14ac:dyDescent="0.2">
      <c r="A95" s="24" t="s">
        <v>758</v>
      </c>
      <c r="B95" s="25" t="s">
        <v>8</v>
      </c>
      <c r="C95" s="55">
        <v>43641</v>
      </c>
      <c r="D95" s="25" t="s">
        <v>674</v>
      </c>
      <c r="E95" s="19" t="s">
        <v>199</v>
      </c>
      <c r="F95" s="27" t="s">
        <v>821</v>
      </c>
      <c r="G95" s="27" t="s">
        <v>53</v>
      </c>
      <c r="H95" s="18" t="s">
        <v>149</v>
      </c>
      <c r="I95" s="23" t="s">
        <v>820</v>
      </c>
      <c r="J95" s="28" t="s">
        <v>961</v>
      </c>
      <c r="K95" s="23" t="s">
        <v>273</v>
      </c>
      <c r="L95" s="28" t="s">
        <v>864</v>
      </c>
      <c r="M95" s="28" t="s">
        <v>566</v>
      </c>
      <c r="N95" s="28" t="s">
        <v>273</v>
      </c>
      <c r="O95" s="155" t="s">
        <v>192</v>
      </c>
      <c r="P95" s="83">
        <v>16</v>
      </c>
      <c r="Q95" s="84">
        <f t="shared" si="17"/>
        <v>1.6</v>
      </c>
      <c r="R95"/>
      <c r="S95"/>
      <c r="T95"/>
      <c r="U95"/>
      <c r="V95"/>
      <c r="W95"/>
      <c r="X95"/>
      <c r="Y95"/>
      <c r="Z95"/>
      <c r="AA95"/>
      <c r="AB95"/>
      <c r="AC95"/>
      <c r="AD95"/>
      <c r="AE95"/>
      <c r="AF95"/>
      <c r="AG95"/>
      <c r="AH95"/>
      <c r="AI95"/>
      <c r="AJ95"/>
      <c r="AK95"/>
      <c r="AL95"/>
      <c r="AM95"/>
      <c r="AN95"/>
      <c r="AO95"/>
      <c r="AP95"/>
      <c r="AQ95"/>
      <c r="AR95"/>
    </row>
    <row r="96" spans="1:44" ht="225" hidden="1" x14ac:dyDescent="0.2">
      <c r="A96" s="50" t="s">
        <v>759</v>
      </c>
      <c r="B96" s="66" t="s">
        <v>8</v>
      </c>
      <c r="C96" s="67">
        <v>43642</v>
      </c>
      <c r="D96" s="66" t="s">
        <v>822</v>
      </c>
      <c r="E96" s="66" t="s">
        <v>195</v>
      </c>
      <c r="F96" s="68" t="s">
        <v>823</v>
      </c>
      <c r="G96" s="68" t="s">
        <v>56</v>
      </c>
      <c r="H96" s="61"/>
      <c r="I96" s="61"/>
      <c r="J96" s="50" t="s">
        <v>961</v>
      </c>
      <c r="K96" s="62"/>
      <c r="L96" s="69" t="s">
        <v>852</v>
      </c>
      <c r="M96" s="69" t="s">
        <v>566</v>
      </c>
      <c r="N96" s="69" t="s">
        <v>459</v>
      </c>
      <c r="O96" s="158" t="s">
        <v>192</v>
      </c>
      <c r="P96" s="80">
        <v>18</v>
      </c>
      <c r="Q96" s="73">
        <f t="shared" ref="Q96:Q102" si="18">P96*0.25</f>
        <v>4.5</v>
      </c>
      <c r="R96"/>
      <c r="S96"/>
      <c r="T96"/>
      <c r="U96"/>
      <c r="V96"/>
      <c r="W96"/>
      <c r="X96"/>
      <c r="Y96"/>
      <c r="Z96"/>
      <c r="AA96"/>
      <c r="AB96"/>
      <c r="AC96"/>
      <c r="AD96"/>
      <c r="AE96"/>
      <c r="AF96"/>
      <c r="AG96"/>
      <c r="AH96"/>
      <c r="AI96"/>
      <c r="AJ96"/>
      <c r="AK96"/>
      <c r="AL96"/>
      <c r="AM96"/>
      <c r="AN96"/>
      <c r="AO96"/>
      <c r="AP96"/>
      <c r="AQ96"/>
      <c r="AR96"/>
    </row>
    <row r="97" spans="1:44" ht="242.25" x14ac:dyDescent="0.2">
      <c r="A97" s="24" t="s">
        <v>760</v>
      </c>
      <c r="B97" s="25" t="s">
        <v>8</v>
      </c>
      <c r="C97" s="55">
        <v>43650</v>
      </c>
      <c r="D97" s="63" t="s">
        <v>592</v>
      </c>
      <c r="E97" s="19" t="s">
        <v>198</v>
      </c>
      <c r="F97" s="27" t="s">
        <v>826</v>
      </c>
      <c r="G97" s="27" t="s">
        <v>53</v>
      </c>
      <c r="H97" s="19"/>
      <c r="I97" s="19"/>
      <c r="J97" s="24" t="s">
        <v>961</v>
      </c>
      <c r="K97" s="20"/>
      <c r="L97" s="28" t="s">
        <v>956</v>
      </c>
      <c r="M97" s="28" t="s">
        <v>579</v>
      </c>
      <c r="N97" s="28" t="s">
        <v>459</v>
      </c>
      <c r="O97" s="155" t="s">
        <v>192</v>
      </c>
      <c r="P97" s="83">
        <v>1</v>
      </c>
      <c r="Q97" s="84">
        <f t="shared" si="18"/>
        <v>0.25</v>
      </c>
      <c r="R97" t="s">
        <v>579</v>
      </c>
      <c r="S97"/>
      <c r="T97"/>
      <c r="U97"/>
      <c r="V97"/>
      <c r="W97"/>
      <c r="X97"/>
      <c r="Y97"/>
      <c r="Z97"/>
      <c r="AA97"/>
      <c r="AB97"/>
      <c r="AC97"/>
      <c r="AD97"/>
      <c r="AE97"/>
      <c r="AF97"/>
      <c r="AG97"/>
      <c r="AH97"/>
      <c r="AI97"/>
      <c r="AJ97"/>
      <c r="AK97"/>
      <c r="AL97"/>
      <c r="AM97"/>
      <c r="AN97"/>
      <c r="AO97"/>
      <c r="AP97"/>
      <c r="AQ97"/>
      <c r="AR97"/>
    </row>
    <row r="98" spans="1:44" ht="90" x14ac:dyDescent="0.2">
      <c r="A98" s="24" t="s">
        <v>761</v>
      </c>
      <c r="B98" s="25" t="s">
        <v>8</v>
      </c>
      <c r="C98" s="55">
        <v>43650</v>
      </c>
      <c r="D98" s="63" t="s">
        <v>382</v>
      </c>
      <c r="E98" s="25" t="s">
        <v>195</v>
      </c>
      <c r="F98" s="27" t="s">
        <v>827</v>
      </c>
      <c r="G98" s="27" t="s">
        <v>53</v>
      </c>
      <c r="H98" s="25"/>
      <c r="I98" s="25"/>
      <c r="J98" s="24" t="s">
        <v>961</v>
      </c>
      <c r="K98" s="26"/>
      <c r="L98" s="28" t="s">
        <v>828</v>
      </c>
      <c r="M98" s="28" t="s">
        <v>579</v>
      </c>
      <c r="N98" s="28" t="s">
        <v>459</v>
      </c>
      <c r="O98" s="155" t="s">
        <v>192</v>
      </c>
      <c r="P98" s="72">
        <v>1</v>
      </c>
      <c r="Q98" s="73">
        <f t="shared" si="18"/>
        <v>0.25</v>
      </c>
      <c r="R98" t="s">
        <v>579</v>
      </c>
      <c r="S98"/>
      <c r="T98"/>
      <c r="U98"/>
      <c r="V98"/>
      <c r="W98"/>
      <c r="X98"/>
      <c r="Y98"/>
      <c r="Z98"/>
      <c r="AA98"/>
      <c r="AB98"/>
      <c r="AC98"/>
      <c r="AD98"/>
      <c r="AE98"/>
      <c r="AF98"/>
      <c r="AG98"/>
      <c r="AH98"/>
      <c r="AI98"/>
      <c r="AJ98"/>
      <c r="AK98"/>
      <c r="AL98"/>
      <c r="AM98"/>
      <c r="AN98"/>
      <c r="AO98"/>
      <c r="AP98"/>
      <c r="AQ98"/>
      <c r="AR98"/>
    </row>
    <row r="99" spans="1:44" ht="63.75" x14ac:dyDescent="0.2">
      <c r="A99" s="24" t="s">
        <v>762</v>
      </c>
      <c r="B99" s="25" t="s">
        <v>8</v>
      </c>
      <c r="C99" s="55">
        <v>43654</v>
      </c>
      <c r="D99" s="63" t="s">
        <v>131</v>
      </c>
      <c r="E99" s="25" t="s">
        <v>195</v>
      </c>
      <c r="F99" s="27" t="s">
        <v>831</v>
      </c>
      <c r="G99" s="27" t="s">
        <v>832</v>
      </c>
      <c r="H99" s="19"/>
      <c r="I99" s="19"/>
      <c r="J99" s="24" t="s">
        <v>663</v>
      </c>
      <c r="K99" s="20"/>
      <c r="L99" s="28" t="s">
        <v>843</v>
      </c>
      <c r="M99" s="28" t="s">
        <v>579</v>
      </c>
      <c r="N99" s="28" t="s">
        <v>459</v>
      </c>
      <c r="O99" s="155" t="s">
        <v>192</v>
      </c>
      <c r="P99" s="72">
        <v>2</v>
      </c>
      <c r="Q99" s="73">
        <f t="shared" si="18"/>
        <v>0.5</v>
      </c>
      <c r="R99" t="s">
        <v>579</v>
      </c>
      <c r="S99"/>
      <c r="T99"/>
      <c r="U99"/>
      <c r="V99"/>
      <c r="W99"/>
      <c r="X99"/>
      <c r="Y99"/>
      <c r="Z99"/>
      <c r="AA99"/>
      <c r="AB99"/>
      <c r="AC99"/>
      <c r="AD99"/>
      <c r="AE99"/>
      <c r="AF99"/>
      <c r="AG99"/>
      <c r="AH99"/>
      <c r="AI99"/>
      <c r="AJ99"/>
      <c r="AK99"/>
      <c r="AL99"/>
      <c r="AM99"/>
      <c r="AN99"/>
      <c r="AO99"/>
      <c r="AP99"/>
      <c r="AQ99"/>
      <c r="AR99"/>
    </row>
    <row r="100" spans="1:44" ht="75" x14ac:dyDescent="0.2">
      <c r="A100" s="24" t="s">
        <v>763</v>
      </c>
      <c r="B100" s="25" t="s">
        <v>8</v>
      </c>
      <c r="C100" s="55">
        <v>43655</v>
      </c>
      <c r="D100" s="25" t="s">
        <v>834</v>
      </c>
      <c r="E100" s="25" t="s">
        <v>195</v>
      </c>
      <c r="F100" s="27" t="s">
        <v>833</v>
      </c>
      <c r="G100" s="27" t="s">
        <v>53</v>
      </c>
      <c r="H100" s="46"/>
      <c r="I100" s="44"/>
      <c r="J100" s="24" t="s">
        <v>961</v>
      </c>
      <c r="K100" s="48"/>
      <c r="L100" s="28" t="s">
        <v>836</v>
      </c>
      <c r="M100" s="28" t="s">
        <v>579</v>
      </c>
      <c r="N100" s="28" t="s">
        <v>459</v>
      </c>
      <c r="O100" s="155" t="s">
        <v>192</v>
      </c>
      <c r="P100" s="72">
        <v>1</v>
      </c>
      <c r="Q100" s="73">
        <f t="shared" si="18"/>
        <v>0.25</v>
      </c>
      <c r="R100" s="4" t="s">
        <v>579</v>
      </c>
      <c r="S100"/>
    </row>
    <row r="101" spans="1:44" ht="120" x14ac:dyDescent="0.2">
      <c r="A101" s="24" t="s">
        <v>764</v>
      </c>
      <c r="B101" s="25" t="s">
        <v>8</v>
      </c>
      <c r="C101" s="55">
        <v>43655</v>
      </c>
      <c r="D101" s="25" t="s">
        <v>297</v>
      </c>
      <c r="E101" s="25" t="s">
        <v>195</v>
      </c>
      <c r="F101" s="27" t="s">
        <v>835</v>
      </c>
      <c r="G101" s="27" t="s">
        <v>53</v>
      </c>
      <c r="H101" s="47"/>
      <c r="I101" s="45"/>
      <c r="J101" s="24" t="s">
        <v>961</v>
      </c>
      <c r="K101" s="49"/>
      <c r="L101" s="60" t="s">
        <v>840</v>
      </c>
      <c r="M101" s="60" t="s">
        <v>579</v>
      </c>
      <c r="N101" s="60" t="s">
        <v>459</v>
      </c>
      <c r="O101" s="159" t="s">
        <v>192</v>
      </c>
      <c r="P101" s="72">
        <v>1</v>
      </c>
      <c r="Q101" s="73">
        <f t="shared" si="18"/>
        <v>0.25</v>
      </c>
      <c r="R101" s="4" t="s">
        <v>579</v>
      </c>
      <c r="S101"/>
    </row>
    <row r="102" spans="1:44" ht="75" x14ac:dyDescent="0.2">
      <c r="A102" s="24" t="s">
        <v>765</v>
      </c>
      <c r="B102" s="25" t="s">
        <v>8</v>
      </c>
      <c r="C102" s="55">
        <v>43656</v>
      </c>
      <c r="D102" s="25" t="s">
        <v>264</v>
      </c>
      <c r="E102" s="25" t="s">
        <v>195</v>
      </c>
      <c r="F102" s="27" t="s">
        <v>841</v>
      </c>
      <c r="G102" s="27" t="s">
        <v>53</v>
      </c>
      <c r="H102" s="47"/>
      <c r="I102" s="45"/>
      <c r="J102" s="24" t="s">
        <v>961</v>
      </c>
      <c r="K102" s="49"/>
      <c r="L102" s="60" t="s">
        <v>842</v>
      </c>
      <c r="M102" s="60" t="s">
        <v>579</v>
      </c>
      <c r="N102" s="60" t="s">
        <v>459</v>
      </c>
      <c r="O102" s="159" t="s">
        <v>192</v>
      </c>
      <c r="P102" s="72">
        <v>2</v>
      </c>
      <c r="Q102" s="73">
        <f t="shared" si="18"/>
        <v>0.5</v>
      </c>
      <c r="R102" s="4" t="s">
        <v>579</v>
      </c>
      <c r="S102"/>
    </row>
    <row r="103" spans="1:44" ht="353.25" hidden="1" customHeight="1" x14ac:dyDescent="0.2">
      <c r="A103" s="24" t="s">
        <v>766</v>
      </c>
      <c r="B103" s="19" t="s">
        <v>8</v>
      </c>
      <c r="C103" s="56">
        <v>43664</v>
      </c>
      <c r="D103" s="19" t="s">
        <v>847</v>
      </c>
      <c r="E103" s="19" t="s">
        <v>195</v>
      </c>
      <c r="F103" s="21" t="s">
        <v>848</v>
      </c>
      <c r="G103" s="21" t="s">
        <v>56</v>
      </c>
      <c r="H103" s="19"/>
      <c r="I103" s="19"/>
      <c r="J103" s="18" t="s">
        <v>961</v>
      </c>
      <c r="K103" s="20"/>
      <c r="L103" s="23" t="s">
        <v>1059</v>
      </c>
      <c r="M103" s="23" t="s">
        <v>566</v>
      </c>
      <c r="N103" s="23" t="s">
        <v>273</v>
      </c>
      <c r="O103" s="156" t="s">
        <v>17</v>
      </c>
      <c r="P103" s="72"/>
      <c r="Q103" s="75">
        <f>P103*0.5</f>
        <v>0</v>
      </c>
      <c r="R103" s="161" t="s">
        <v>566</v>
      </c>
      <c r="S103"/>
      <c r="T103"/>
      <c r="U103"/>
      <c r="V103"/>
      <c r="W103"/>
      <c r="X103"/>
      <c r="Y103"/>
      <c r="Z103"/>
      <c r="AA103"/>
      <c r="AB103"/>
      <c r="AC103"/>
      <c r="AD103"/>
      <c r="AE103"/>
      <c r="AF103"/>
      <c r="AG103"/>
      <c r="AH103"/>
      <c r="AI103"/>
      <c r="AJ103"/>
      <c r="AK103"/>
      <c r="AL103"/>
      <c r="AM103"/>
      <c r="AN103"/>
      <c r="AO103"/>
      <c r="AP103"/>
      <c r="AQ103"/>
      <c r="AR103"/>
    </row>
    <row r="104" spans="1:44" ht="69.75" customHeight="1" x14ac:dyDescent="0.2">
      <c r="A104" s="24" t="s">
        <v>767</v>
      </c>
      <c r="B104" s="25" t="s">
        <v>8</v>
      </c>
      <c r="C104" s="55">
        <v>43665</v>
      </c>
      <c r="D104" s="25" t="s">
        <v>849</v>
      </c>
      <c r="E104" s="25" t="s">
        <v>195</v>
      </c>
      <c r="F104" s="27" t="s">
        <v>850</v>
      </c>
      <c r="G104" s="27" t="s">
        <v>56</v>
      </c>
      <c r="H104" s="19"/>
      <c r="I104" s="19"/>
      <c r="J104" s="24" t="s">
        <v>961</v>
      </c>
      <c r="K104" s="20"/>
      <c r="L104" s="28" t="s">
        <v>876</v>
      </c>
      <c r="M104" s="28" t="s">
        <v>579</v>
      </c>
      <c r="N104" s="28" t="s">
        <v>459</v>
      </c>
      <c r="O104" s="155" t="s">
        <v>192</v>
      </c>
      <c r="P104" s="83">
        <v>10</v>
      </c>
      <c r="Q104" s="84">
        <f>P104*0.25</f>
        <v>2.5</v>
      </c>
      <c r="R104" s="4" t="s">
        <v>579</v>
      </c>
      <c r="S104"/>
      <c r="T104"/>
      <c r="U104"/>
      <c r="V104"/>
      <c r="W104"/>
      <c r="X104"/>
      <c r="Y104"/>
      <c r="Z104"/>
      <c r="AA104"/>
      <c r="AB104"/>
    </row>
    <row r="105" spans="1:44" ht="119.25" customHeight="1" x14ac:dyDescent="0.2">
      <c r="A105" s="24" t="s">
        <v>768</v>
      </c>
      <c r="B105" s="25" t="s">
        <v>8</v>
      </c>
      <c r="C105" s="55">
        <v>43665</v>
      </c>
      <c r="D105" s="25" t="s">
        <v>432</v>
      </c>
      <c r="E105" s="25" t="s">
        <v>195</v>
      </c>
      <c r="F105" s="27" t="s">
        <v>851</v>
      </c>
      <c r="G105" s="27" t="s">
        <v>56</v>
      </c>
      <c r="H105" s="25"/>
      <c r="I105" s="25"/>
      <c r="J105" s="24" t="s">
        <v>961</v>
      </c>
      <c r="K105" s="26"/>
      <c r="L105" s="28" t="s">
        <v>1012</v>
      </c>
      <c r="M105" s="28" t="s">
        <v>579</v>
      </c>
      <c r="N105" s="28" t="s">
        <v>459</v>
      </c>
      <c r="O105" s="155" t="s">
        <v>192</v>
      </c>
      <c r="P105" s="72">
        <v>23</v>
      </c>
      <c r="Q105" s="73">
        <f>P105*0.25</f>
        <v>5.75</v>
      </c>
      <c r="R105" s="4" t="s">
        <v>566</v>
      </c>
      <c r="S105"/>
      <c r="T105">
        <v>3</v>
      </c>
      <c r="U105"/>
      <c r="V105"/>
      <c r="W105"/>
      <c r="X105"/>
      <c r="Y105"/>
      <c r="Z105"/>
      <c r="AA105"/>
      <c r="AB105"/>
    </row>
    <row r="106" spans="1:44" ht="400.5" hidden="1" customHeight="1" x14ac:dyDescent="0.2">
      <c r="A106" s="24" t="s">
        <v>769</v>
      </c>
      <c r="B106" s="25" t="s">
        <v>8</v>
      </c>
      <c r="C106" s="55">
        <v>43670</v>
      </c>
      <c r="D106" s="43" t="s">
        <v>468</v>
      </c>
      <c r="E106" s="25" t="s">
        <v>195</v>
      </c>
      <c r="F106" s="27" t="s">
        <v>853</v>
      </c>
      <c r="G106" s="27" t="s">
        <v>53</v>
      </c>
      <c r="H106" s="25"/>
      <c r="I106" s="25"/>
      <c r="J106" s="24" t="s">
        <v>961</v>
      </c>
      <c r="K106" s="26"/>
      <c r="L106" s="28" t="s">
        <v>1074</v>
      </c>
      <c r="M106" s="28" t="s">
        <v>566</v>
      </c>
      <c r="N106" s="28" t="s">
        <v>273</v>
      </c>
      <c r="O106" s="155" t="s">
        <v>192</v>
      </c>
      <c r="P106" s="73">
        <v>30</v>
      </c>
      <c r="Q106" s="73"/>
      <c r="R106" s="161"/>
      <c r="S106"/>
      <c r="T106"/>
      <c r="U106"/>
      <c r="V106"/>
      <c r="W106"/>
      <c r="X106"/>
      <c r="Y106"/>
      <c r="Z106"/>
      <c r="AA106"/>
      <c r="AB106"/>
    </row>
    <row r="107" spans="1:44" ht="259.5" customHeight="1" x14ac:dyDescent="0.2">
      <c r="A107" s="24" t="s">
        <v>770</v>
      </c>
      <c r="B107" s="19" t="s">
        <v>8</v>
      </c>
      <c r="C107" s="56">
        <v>43670</v>
      </c>
      <c r="D107" s="19" t="s">
        <v>854</v>
      </c>
      <c r="E107" s="19" t="s">
        <v>195</v>
      </c>
      <c r="F107" s="21" t="s">
        <v>855</v>
      </c>
      <c r="G107" s="21" t="s">
        <v>53</v>
      </c>
      <c r="H107" s="19"/>
      <c r="I107" s="19"/>
      <c r="J107" s="18" t="s">
        <v>961</v>
      </c>
      <c r="K107" s="20"/>
      <c r="L107" s="23" t="s">
        <v>1013</v>
      </c>
      <c r="M107" s="23" t="s">
        <v>579</v>
      </c>
      <c r="N107" s="23" t="s">
        <v>459</v>
      </c>
      <c r="O107" s="156" t="s">
        <v>192</v>
      </c>
      <c r="P107" s="73">
        <v>16</v>
      </c>
      <c r="Q107" s="73"/>
      <c r="R107" s="4" t="s">
        <v>579</v>
      </c>
      <c r="S107"/>
      <c r="T107"/>
      <c r="U107"/>
      <c r="V107"/>
      <c r="W107"/>
      <c r="X107"/>
      <c r="Y107"/>
      <c r="Z107"/>
      <c r="AA107"/>
      <c r="AB107"/>
    </row>
    <row r="108" spans="1:44" ht="60" x14ac:dyDescent="0.2">
      <c r="A108" s="24" t="s">
        <v>771</v>
      </c>
      <c r="B108" s="25" t="s">
        <v>127</v>
      </c>
      <c r="C108" s="55">
        <v>43670</v>
      </c>
      <c r="D108" s="25" t="s">
        <v>588</v>
      </c>
      <c r="E108" s="25" t="s">
        <v>199</v>
      </c>
      <c r="F108" s="27" t="s">
        <v>857</v>
      </c>
      <c r="G108" s="27" t="s">
        <v>56</v>
      </c>
      <c r="H108" s="25"/>
      <c r="I108" s="25"/>
      <c r="J108" s="24" t="s">
        <v>712</v>
      </c>
      <c r="K108" s="26"/>
      <c r="L108" s="28" t="s">
        <v>858</v>
      </c>
      <c r="M108" s="28" t="s">
        <v>579</v>
      </c>
      <c r="N108" s="28" t="s">
        <v>459</v>
      </c>
      <c r="O108" s="155" t="s">
        <v>192</v>
      </c>
      <c r="P108" s="73">
        <v>1</v>
      </c>
      <c r="Q108" s="73"/>
      <c r="R108" s="4" t="s">
        <v>579</v>
      </c>
      <c r="S108"/>
      <c r="T108"/>
      <c r="U108"/>
      <c r="V108"/>
      <c r="W108"/>
      <c r="X108"/>
      <c r="Y108"/>
      <c r="Z108"/>
      <c r="AA108"/>
      <c r="AB108"/>
    </row>
    <row r="109" spans="1:44" ht="180" x14ac:dyDescent="0.2">
      <c r="A109" s="24" t="s">
        <v>772</v>
      </c>
      <c r="B109" s="25" t="s">
        <v>8</v>
      </c>
      <c r="C109" s="55">
        <v>43678</v>
      </c>
      <c r="D109" s="43" t="s">
        <v>432</v>
      </c>
      <c r="E109" s="19" t="s">
        <v>199</v>
      </c>
      <c r="F109" s="27" t="s">
        <v>859</v>
      </c>
      <c r="G109" s="27" t="s">
        <v>56</v>
      </c>
      <c r="H109" s="19"/>
      <c r="I109" s="19"/>
      <c r="J109" s="24" t="s">
        <v>959</v>
      </c>
      <c r="K109" s="20"/>
      <c r="L109" s="28" t="s">
        <v>923</v>
      </c>
      <c r="M109" s="28" t="s">
        <v>579</v>
      </c>
      <c r="N109" s="28" t="s">
        <v>273</v>
      </c>
      <c r="O109" s="155" t="s">
        <v>192</v>
      </c>
      <c r="P109" s="73">
        <v>26</v>
      </c>
      <c r="Q109" s="73"/>
      <c r="R109" s="4" t="s">
        <v>566</v>
      </c>
      <c r="S109"/>
      <c r="T109">
        <v>6</v>
      </c>
      <c r="U109"/>
      <c r="V109"/>
      <c r="W109"/>
      <c r="X109"/>
      <c r="Y109"/>
      <c r="Z109"/>
      <c r="AA109"/>
      <c r="AB109"/>
    </row>
    <row r="110" spans="1:44" ht="204" hidden="1" x14ac:dyDescent="0.2">
      <c r="A110" s="24" t="s">
        <v>773</v>
      </c>
      <c r="B110" s="19" t="s">
        <v>8</v>
      </c>
      <c r="C110" s="56">
        <v>43679</v>
      </c>
      <c r="D110" s="19" t="s">
        <v>860</v>
      </c>
      <c r="E110" s="19" t="s">
        <v>195</v>
      </c>
      <c r="F110" s="21" t="s">
        <v>861</v>
      </c>
      <c r="G110" s="21" t="s">
        <v>56</v>
      </c>
      <c r="H110" s="19"/>
      <c r="I110" s="19"/>
      <c r="J110" s="18" t="s">
        <v>961</v>
      </c>
      <c r="K110" s="20"/>
      <c r="L110" s="23" t="s">
        <v>1067</v>
      </c>
      <c r="M110" s="23" t="s">
        <v>566</v>
      </c>
      <c r="N110" s="23" t="s">
        <v>273</v>
      </c>
      <c r="O110" s="156" t="s">
        <v>17</v>
      </c>
      <c r="P110" s="73"/>
      <c r="Q110" s="73"/>
      <c r="R110" t="s">
        <v>566</v>
      </c>
      <c r="S110"/>
      <c r="T110"/>
      <c r="U110"/>
      <c r="V110"/>
      <c r="W110"/>
      <c r="X110"/>
      <c r="Y110"/>
      <c r="Z110"/>
      <c r="AA110"/>
      <c r="AB110"/>
    </row>
    <row r="111" spans="1:44" ht="165" hidden="1" x14ac:dyDescent="0.2">
      <c r="A111" s="24" t="s">
        <v>774</v>
      </c>
      <c r="B111" s="19" t="s">
        <v>8</v>
      </c>
      <c r="C111" s="56">
        <v>43679</v>
      </c>
      <c r="D111" s="19" t="s">
        <v>730</v>
      </c>
      <c r="E111" s="19" t="s">
        <v>195</v>
      </c>
      <c r="F111" s="21" t="s">
        <v>862</v>
      </c>
      <c r="G111" s="21" t="s">
        <v>53</v>
      </c>
      <c r="H111" s="19"/>
      <c r="I111" s="19"/>
      <c r="J111" s="18" t="s">
        <v>33</v>
      </c>
      <c r="K111" s="20"/>
      <c r="L111" s="23" t="s">
        <v>913</v>
      </c>
      <c r="M111" s="23" t="s">
        <v>566</v>
      </c>
      <c r="N111" s="23" t="s">
        <v>273</v>
      </c>
      <c r="O111" s="156" t="s">
        <v>17</v>
      </c>
      <c r="P111" s="73"/>
      <c r="Q111" s="73"/>
      <c r="R111" t="s">
        <v>566</v>
      </c>
      <c r="S111"/>
      <c r="T111"/>
      <c r="U111"/>
      <c r="V111"/>
      <c r="W111"/>
      <c r="X111"/>
      <c r="Y111"/>
      <c r="Z111"/>
      <c r="AA111"/>
      <c r="AB111"/>
    </row>
    <row r="112" spans="1:44" ht="45" x14ac:dyDescent="0.2">
      <c r="A112" s="24" t="s">
        <v>775</v>
      </c>
      <c r="B112" s="19" t="s">
        <v>127</v>
      </c>
      <c r="C112" s="56">
        <v>43679</v>
      </c>
      <c r="D112" s="19" t="s">
        <v>865</v>
      </c>
      <c r="E112" s="19" t="s">
        <v>199</v>
      </c>
      <c r="F112" s="21" t="s">
        <v>866</v>
      </c>
      <c r="G112" s="21" t="s">
        <v>53</v>
      </c>
      <c r="H112" s="19"/>
      <c r="I112" s="19"/>
      <c r="J112" s="18" t="s">
        <v>732</v>
      </c>
      <c r="K112" s="20"/>
      <c r="L112" s="23"/>
      <c r="M112" s="23" t="s">
        <v>579</v>
      </c>
      <c r="N112" s="23" t="s">
        <v>459</v>
      </c>
      <c r="O112" s="156" t="s">
        <v>192</v>
      </c>
      <c r="P112" s="73">
        <v>1</v>
      </c>
      <c r="Q112" s="73"/>
      <c r="R112" s="4" t="s">
        <v>579</v>
      </c>
      <c r="S112"/>
      <c r="T112"/>
      <c r="U112"/>
      <c r="V112"/>
      <c r="W112"/>
      <c r="X112"/>
      <c r="Y112"/>
      <c r="Z112"/>
      <c r="AA112"/>
      <c r="AB112"/>
    </row>
    <row r="113" spans="1:28" ht="165" hidden="1" x14ac:dyDescent="0.2">
      <c r="A113" s="24" t="s">
        <v>776</v>
      </c>
      <c r="B113" s="59" t="s">
        <v>8</v>
      </c>
      <c r="C113" s="85" t="s">
        <v>872</v>
      </c>
      <c r="D113" s="25" t="s">
        <v>393</v>
      </c>
      <c r="E113" s="25" t="s">
        <v>199</v>
      </c>
      <c r="F113" s="27" t="s">
        <v>873</v>
      </c>
      <c r="G113" s="27" t="s">
        <v>56</v>
      </c>
      <c r="H113" s="19"/>
      <c r="I113" s="19"/>
      <c r="J113" s="24" t="s">
        <v>961</v>
      </c>
      <c r="K113" s="20"/>
      <c r="L113" s="28" t="s">
        <v>877</v>
      </c>
      <c r="M113" s="28" t="s">
        <v>566</v>
      </c>
      <c r="N113" s="28" t="s">
        <v>272</v>
      </c>
      <c r="O113" s="155" t="s">
        <v>192</v>
      </c>
      <c r="P113" s="84">
        <v>5</v>
      </c>
      <c r="Q113" s="84"/>
      <c r="R113"/>
      <c r="S113"/>
      <c r="T113"/>
      <c r="U113"/>
      <c r="V113"/>
      <c r="W113"/>
      <c r="X113"/>
      <c r="Y113"/>
      <c r="Z113"/>
      <c r="AA113"/>
      <c r="AB113"/>
    </row>
    <row r="114" spans="1:28" ht="75" hidden="1" x14ac:dyDescent="0.2">
      <c r="A114" s="24" t="s">
        <v>777</v>
      </c>
      <c r="B114" s="25" t="s">
        <v>127</v>
      </c>
      <c r="C114" s="55" t="s">
        <v>874</v>
      </c>
      <c r="D114" s="25" t="s">
        <v>131</v>
      </c>
      <c r="E114" s="19" t="s">
        <v>199</v>
      </c>
      <c r="F114" s="27" t="s">
        <v>875</v>
      </c>
      <c r="G114" s="27" t="s">
        <v>56</v>
      </c>
      <c r="H114" s="19"/>
      <c r="I114" s="19"/>
      <c r="J114" s="24" t="s">
        <v>251</v>
      </c>
      <c r="K114" s="20"/>
      <c r="L114" s="28"/>
      <c r="M114" s="28" t="s">
        <v>579</v>
      </c>
      <c r="N114" s="28" t="s">
        <v>459</v>
      </c>
      <c r="O114" s="155" t="s">
        <v>192</v>
      </c>
      <c r="P114" s="73"/>
      <c r="Q114" s="73"/>
      <c r="R114"/>
      <c r="S114"/>
      <c r="T114"/>
      <c r="U114"/>
      <c r="V114"/>
      <c r="W114"/>
      <c r="X114"/>
      <c r="Y114"/>
      <c r="Z114"/>
      <c r="AA114"/>
      <c r="AB114"/>
    </row>
    <row r="115" spans="1:28" ht="45" hidden="1" x14ac:dyDescent="0.2">
      <c r="A115" s="24" t="s">
        <v>778</v>
      </c>
      <c r="B115" s="25" t="s">
        <v>127</v>
      </c>
      <c r="C115" s="55" t="s">
        <v>878</v>
      </c>
      <c r="D115" s="25" t="s">
        <v>207</v>
      </c>
      <c r="E115" s="25" t="s">
        <v>199</v>
      </c>
      <c r="F115" s="27" t="s">
        <v>879</v>
      </c>
      <c r="G115" s="27" t="s">
        <v>53</v>
      </c>
      <c r="H115" s="25"/>
      <c r="I115" s="25"/>
      <c r="J115" s="24" t="s">
        <v>251</v>
      </c>
      <c r="K115" s="26"/>
      <c r="L115" s="28" t="s">
        <v>1021</v>
      </c>
      <c r="M115" s="28" t="s">
        <v>579</v>
      </c>
      <c r="N115" s="28" t="s">
        <v>459</v>
      </c>
      <c r="O115" s="155" t="s">
        <v>192</v>
      </c>
      <c r="P115" s="73"/>
      <c r="Q115" s="73"/>
      <c r="R115"/>
      <c r="S115"/>
      <c r="T115"/>
      <c r="U115"/>
      <c r="V115"/>
      <c r="W115"/>
      <c r="X115"/>
      <c r="Y115"/>
      <c r="Z115"/>
      <c r="AA115"/>
      <c r="AB115"/>
    </row>
    <row r="116" spans="1:28" ht="45" hidden="1" x14ac:dyDescent="0.2">
      <c r="A116" s="24" t="s">
        <v>779</v>
      </c>
      <c r="B116" s="25" t="s">
        <v>127</v>
      </c>
      <c r="C116" s="55" t="s">
        <v>878</v>
      </c>
      <c r="D116" s="25" t="s">
        <v>207</v>
      </c>
      <c r="E116" s="25" t="s">
        <v>199</v>
      </c>
      <c r="F116" s="27" t="s">
        <v>880</v>
      </c>
      <c r="G116" s="27" t="s">
        <v>53</v>
      </c>
      <c r="H116" s="25"/>
      <c r="I116" s="25"/>
      <c r="J116" s="24" t="s">
        <v>251</v>
      </c>
      <c r="K116" s="26"/>
      <c r="L116" s="28"/>
      <c r="M116" s="28" t="s">
        <v>579</v>
      </c>
      <c r="N116" s="28" t="s">
        <v>459</v>
      </c>
      <c r="O116" s="155" t="s">
        <v>192</v>
      </c>
      <c r="P116" s="73"/>
      <c r="Q116" s="73"/>
      <c r="R116"/>
      <c r="S116"/>
      <c r="T116"/>
      <c r="U116"/>
      <c r="V116"/>
      <c r="W116"/>
      <c r="X116"/>
      <c r="Y116"/>
      <c r="Z116"/>
      <c r="AA116"/>
      <c r="AB116"/>
    </row>
    <row r="117" spans="1:28" ht="225" hidden="1" x14ac:dyDescent="0.2">
      <c r="A117" s="86" t="s">
        <v>780</v>
      </c>
      <c r="B117" s="94" t="s">
        <v>8</v>
      </c>
      <c r="C117" s="95" t="s">
        <v>881</v>
      </c>
      <c r="D117" s="95" t="s">
        <v>882</v>
      </c>
      <c r="E117" s="88" t="s">
        <v>195</v>
      </c>
      <c r="F117" s="99" t="s">
        <v>883</v>
      </c>
      <c r="G117" s="99" t="s">
        <v>56</v>
      </c>
      <c r="H117" s="87"/>
      <c r="I117" s="87"/>
      <c r="J117" s="86" t="s">
        <v>961</v>
      </c>
      <c r="K117" s="20"/>
      <c r="L117" s="28" t="s">
        <v>891</v>
      </c>
      <c r="M117" s="28" t="s">
        <v>566</v>
      </c>
      <c r="N117" s="28" t="s">
        <v>459</v>
      </c>
      <c r="O117" s="155" t="s">
        <v>192</v>
      </c>
      <c r="P117" s="73">
        <v>2</v>
      </c>
      <c r="Q117" s="73"/>
      <c r="R117"/>
      <c r="S117"/>
      <c r="T117"/>
      <c r="U117"/>
      <c r="V117"/>
      <c r="W117"/>
      <c r="X117"/>
      <c r="Y117"/>
      <c r="Z117"/>
      <c r="AA117"/>
      <c r="AB117"/>
    </row>
    <row r="118" spans="1:28" ht="210" hidden="1" x14ac:dyDescent="0.2">
      <c r="A118" s="86" t="s">
        <v>781</v>
      </c>
      <c r="B118" s="94" t="s">
        <v>8</v>
      </c>
      <c r="C118" s="95" t="s">
        <v>881</v>
      </c>
      <c r="D118" s="99" t="s">
        <v>847</v>
      </c>
      <c r="E118" s="90" t="s">
        <v>198</v>
      </c>
      <c r="F118" s="99" t="s">
        <v>884</v>
      </c>
      <c r="G118" s="99" t="s">
        <v>56</v>
      </c>
      <c r="H118" s="87"/>
      <c r="I118" s="87"/>
      <c r="J118" s="86" t="s">
        <v>961</v>
      </c>
      <c r="K118" s="20"/>
      <c r="L118" s="28" t="s">
        <v>922</v>
      </c>
      <c r="M118" s="28" t="s">
        <v>579</v>
      </c>
      <c r="N118" s="28" t="s">
        <v>459</v>
      </c>
      <c r="O118" s="155" t="s">
        <v>192</v>
      </c>
      <c r="P118" s="84"/>
      <c r="Q118" s="73"/>
      <c r="R118" s="112" t="s">
        <v>945</v>
      </c>
      <c r="S118"/>
      <c r="T118"/>
      <c r="U118"/>
      <c r="V118"/>
      <c r="W118"/>
      <c r="X118"/>
      <c r="Y118"/>
      <c r="Z118"/>
      <c r="AA118"/>
      <c r="AB118"/>
    </row>
    <row r="119" spans="1:28" ht="195" hidden="1" x14ac:dyDescent="0.2">
      <c r="A119" s="86" t="s">
        <v>782</v>
      </c>
      <c r="B119" s="87" t="s">
        <v>127</v>
      </c>
      <c r="C119" s="88" t="s">
        <v>881</v>
      </c>
      <c r="D119" s="90">
        <v>999120000</v>
      </c>
      <c r="E119" s="88" t="s">
        <v>195</v>
      </c>
      <c r="F119" s="89" t="s">
        <v>885</v>
      </c>
      <c r="G119" s="21" t="s">
        <v>56</v>
      </c>
      <c r="H119" s="19"/>
      <c r="I119" s="19"/>
      <c r="J119" s="18" t="s">
        <v>251</v>
      </c>
      <c r="K119" s="20"/>
      <c r="L119" s="149" t="s">
        <v>1071</v>
      </c>
      <c r="M119" s="23" t="s">
        <v>579</v>
      </c>
      <c r="N119" s="149" t="s">
        <v>459</v>
      </c>
      <c r="O119" s="156" t="s">
        <v>17</v>
      </c>
      <c r="P119" s="73"/>
      <c r="Q119" s="73"/>
      <c r="R119" t="s">
        <v>566</v>
      </c>
      <c r="S119"/>
      <c r="T119"/>
      <c r="U119"/>
      <c r="V119"/>
      <c r="W119"/>
      <c r="X119"/>
      <c r="Y119"/>
      <c r="Z119"/>
      <c r="AA119"/>
      <c r="AB119"/>
    </row>
    <row r="120" spans="1:28" ht="180" hidden="1" x14ac:dyDescent="0.2">
      <c r="A120" s="86" t="s">
        <v>783</v>
      </c>
      <c r="B120" s="87" t="s">
        <v>127</v>
      </c>
      <c r="C120" s="88" t="s">
        <v>881</v>
      </c>
      <c r="D120" s="92">
        <v>999026619</v>
      </c>
      <c r="E120" s="88" t="s">
        <v>195</v>
      </c>
      <c r="F120" s="21" t="s">
        <v>886</v>
      </c>
      <c r="G120" s="21" t="s">
        <v>56</v>
      </c>
      <c r="H120" s="19"/>
      <c r="I120" s="19"/>
      <c r="J120" s="18" t="s">
        <v>251</v>
      </c>
      <c r="K120" s="20"/>
      <c r="L120" s="149" t="s">
        <v>1071</v>
      </c>
      <c r="M120" s="23" t="s">
        <v>579</v>
      </c>
      <c r="N120" s="149" t="s">
        <v>459</v>
      </c>
      <c r="O120" s="156" t="s">
        <v>17</v>
      </c>
      <c r="P120" s="73"/>
      <c r="Q120" s="73"/>
      <c r="R120" t="s">
        <v>566</v>
      </c>
      <c r="S120"/>
      <c r="T120"/>
      <c r="U120"/>
      <c r="V120"/>
      <c r="W120"/>
      <c r="X120"/>
      <c r="Y120"/>
      <c r="Z120"/>
      <c r="AA120"/>
      <c r="AB120"/>
    </row>
    <row r="121" spans="1:28" ht="102" hidden="1" x14ac:dyDescent="0.2">
      <c r="A121" s="24" t="s">
        <v>784</v>
      </c>
      <c r="B121" s="94" t="s">
        <v>8</v>
      </c>
      <c r="C121" s="95" t="s">
        <v>888</v>
      </c>
      <c r="D121" s="96" t="s">
        <v>889</v>
      </c>
      <c r="E121" s="25" t="s">
        <v>199</v>
      </c>
      <c r="F121" s="27" t="s">
        <v>887</v>
      </c>
      <c r="G121" s="27" t="s">
        <v>53</v>
      </c>
      <c r="H121" s="19"/>
      <c r="I121" s="19"/>
      <c r="J121" s="24" t="s">
        <v>961</v>
      </c>
      <c r="K121" s="20"/>
      <c r="L121" s="28" t="s">
        <v>892</v>
      </c>
      <c r="M121" s="28" t="s">
        <v>579</v>
      </c>
      <c r="N121" s="28" t="s">
        <v>272</v>
      </c>
      <c r="O121" s="155" t="s">
        <v>192</v>
      </c>
      <c r="P121" s="73"/>
      <c r="Q121" s="73"/>
      <c r="R121"/>
      <c r="S121"/>
      <c r="T121"/>
      <c r="U121"/>
      <c r="V121"/>
      <c r="W121"/>
      <c r="X121"/>
      <c r="Y121"/>
      <c r="Z121"/>
      <c r="AA121"/>
      <c r="AB121"/>
    </row>
    <row r="122" spans="1:28" ht="180" hidden="1" x14ac:dyDescent="0.2">
      <c r="A122" s="86" t="s">
        <v>785</v>
      </c>
      <c r="B122" s="94" t="s">
        <v>8</v>
      </c>
      <c r="C122" s="95" t="s">
        <v>893</v>
      </c>
      <c r="D122" s="94" t="s">
        <v>894</v>
      </c>
      <c r="E122" s="94" t="s">
        <v>199</v>
      </c>
      <c r="F122" s="99" t="s">
        <v>895</v>
      </c>
      <c r="G122" s="27" t="s">
        <v>56</v>
      </c>
      <c r="H122" s="19"/>
      <c r="I122" s="19"/>
      <c r="J122" s="24" t="s">
        <v>961</v>
      </c>
      <c r="K122" s="20"/>
      <c r="L122" s="28" t="s">
        <v>899</v>
      </c>
      <c r="M122" s="100" t="s">
        <v>579</v>
      </c>
      <c r="N122" s="100" t="s">
        <v>459</v>
      </c>
      <c r="O122" s="101" t="s">
        <v>192</v>
      </c>
      <c r="P122" s="84">
        <v>3</v>
      </c>
      <c r="Q122" s="84"/>
      <c r="R122"/>
      <c r="S122"/>
      <c r="T122"/>
      <c r="U122"/>
      <c r="V122"/>
      <c r="W122"/>
      <c r="X122"/>
      <c r="Y122"/>
      <c r="Z122"/>
      <c r="AA122"/>
      <c r="AB122"/>
    </row>
    <row r="123" spans="1:28" ht="150" hidden="1" x14ac:dyDescent="0.2">
      <c r="A123" s="86" t="s">
        <v>786</v>
      </c>
      <c r="B123" s="94" t="s">
        <v>8</v>
      </c>
      <c r="C123" s="95" t="s">
        <v>896</v>
      </c>
      <c r="D123" s="94" t="s">
        <v>393</v>
      </c>
      <c r="E123" s="87" t="s">
        <v>199</v>
      </c>
      <c r="F123" s="99" t="s">
        <v>897</v>
      </c>
      <c r="G123" s="99" t="s">
        <v>56</v>
      </c>
      <c r="H123" s="87"/>
      <c r="I123" s="87"/>
      <c r="J123" s="86" t="s">
        <v>961</v>
      </c>
      <c r="K123" s="97"/>
      <c r="L123" s="103" t="s">
        <v>1060</v>
      </c>
      <c r="M123" s="103" t="s">
        <v>579</v>
      </c>
      <c r="N123" s="103" t="s">
        <v>459</v>
      </c>
      <c r="O123" s="101" t="s">
        <v>192</v>
      </c>
      <c r="P123" s="73"/>
      <c r="Q123" s="73"/>
      <c r="R123" s="133" t="s">
        <v>946</v>
      </c>
      <c r="T123"/>
      <c r="U123"/>
      <c r="V123"/>
      <c r="W123"/>
      <c r="X123"/>
      <c r="Y123"/>
      <c r="Z123"/>
      <c r="AA123"/>
      <c r="AB123"/>
    </row>
    <row r="124" spans="1:28" ht="90" hidden="1" x14ac:dyDescent="0.2">
      <c r="A124" s="86" t="s">
        <v>787</v>
      </c>
      <c r="B124" s="87" t="s">
        <v>127</v>
      </c>
      <c r="C124" s="88" t="s">
        <v>896</v>
      </c>
      <c r="D124" s="87" t="s">
        <v>131</v>
      </c>
      <c r="E124" s="87" t="s">
        <v>199</v>
      </c>
      <c r="F124" s="89" t="s">
        <v>898</v>
      </c>
      <c r="G124" s="89" t="s">
        <v>53</v>
      </c>
      <c r="H124" s="87"/>
      <c r="I124" s="87"/>
      <c r="J124" s="91" t="s">
        <v>251</v>
      </c>
      <c r="K124" s="97"/>
      <c r="L124" s="150" t="s">
        <v>1072</v>
      </c>
      <c r="M124" s="98" t="s">
        <v>579</v>
      </c>
      <c r="N124" s="150" t="s">
        <v>459</v>
      </c>
      <c r="O124" s="138" t="s">
        <v>17</v>
      </c>
      <c r="P124" s="73"/>
      <c r="Q124" s="73"/>
      <c r="R124" t="s">
        <v>566</v>
      </c>
      <c r="T124"/>
      <c r="U124"/>
      <c r="V124"/>
      <c r="W124"/>
      <c r="X124"/>
      <c r="Y124"/>
      <c r="Z124"/>
      <c r="AA124"/>
      <c r="AB124"/>
    </row>
    <row r="125" spans="1:28" ht="53.25" hidden="1" customHeight="1" x14ac:dyDescent="0.2">
      <c r="A125" s="24" t="s">
        <v>788</v>
      </c>
      <c r="B125" s="25" t="s">
        <v>8</v>
      </c>
      <c r="C125" s="55" t="s">
        <v>900</v>
      </c>
      <c r="D125" s="25" t="s">
        <v>131</v>
      </c>
      <c r="E125" s="87" t="s">
        <v>199</v>
      </c>
      <c r="F125" s="27" t="s">
        <v>901</v>
      </c>
      <c r="G125" s="27" t="s">
        <v>56</v>
      </c>
      <c r="H125" s="19"/>
      <c r="I125" s="19"/>
      <c r="J125" s="24" t="s">
        <v>961</v>
      </c>
      <c r="K125" s="20"/>
      <c r="L125" s="28" t="s">
        <v>962</v>
      </c>
      <c r="M125" s="28" t="s">
        <v>566</v>
      </c>
      <c r="N125" s="103" t="s">
        <v>459</v>
      </c>
      <c r="O125" s="155" t="s">
        <v>192</v>
      </c>
      <c r="P125" s="84"/>
      <c r="Q125" s="84"/>
      <c r="R125" s="111" t="s">
        <v>947</v>
      </c>
      <c r="T125"/>
      <c r="U125"/>
      <c r="V125"/>
      <c r="W125"/>
      <c r="X125"/>
      <c r="Y125"/>
      <c r="Z125"/>
      <c r="AA125"/>
      <c r="AB125"/>
    </row>
    <row r="126" spans="1:28" ht="180" hidden="1" x14ac:dyDescent="0.2">
      <c r="A126" s="86" t="s">
        <v>789</v>
      </c>
      <c r="B126" s="94" t="s">
        <v>8</v>
      </c>
      <c r="C126" s="95" t="s">
        <v>902</v>
      </c>
      <c r="D126" s="94" t="s">
        <v>903</v>
      </c>
      <c r="E126" s="94" t="s">
        <v>196</v>
      </c>
      <c r="F126" s="99" t="s">
        <v>904</v>
      </c>
      <c r="G126" s="99" t="s">
        <v>53</v>
      </c>
      <c r="H126" s="25"/>
      <c r="I126" s="25"/>
      <c r="J126" s="86" t="s">
        <v>961</v>
      </c>
      <c r="K126" s="26"/>
      <c r="L126" s="28" t="s">
        <v>1014</v>
      </c>
      <c r="M126" s="28" t="s">
        <v>566</v>
      </c>
      <c r="N126" s="103" t="s">
        <v>459</v>
      </c>
      <c r="O126" s="101" t="s">
        <v>192</v>
      </c>
      <c r="P126" s="73"/>
      <c r="Q126" s="73"/>
      <c r="R126" s="113" t="s">
        <v>948</v>
      </c>
    </row>
    <row r="127" spans="1:28" ht="142.5" hidden="1" customHeight="1" x14ac:dyDescent="0.2">
      <c r="A127" s="86" t="s">
        <v>790</v>
      </c>
      <c r="B127" s="87" t="s">
        <v>8</v>
      </c>
      <c r="C127" s="88" t="s">
        <v>902</v>
      </c>
      <c r="D127" s="87" t="s">
        <v>905</v>
      </c>
      <c r="E127" s="87" t="s">
        <v>199</v>
      </c>
      <c r="F127" s="89" t="s">
        <v>906</v>
      </c>
      <c r="G127" s="89" t="s">
        <v>53</v>
      </c>
      <c r="H127" s="87"/>
      <c r="I127" s="87"/>
      <c r="J127" s="91" t="s">
        <v>961</v>
      </c>
      <c r="K127" s="97"/>
      <c r="L127" s="98" t="s">
        <v>1080</v>
      </c>
      <c r="M127" s="98" t="s">
        <v>566</v>
      </c>
      <c r="N127" s="98" t="s">
        <v>273</v>
      </c>
      <c r="O127" s="138" t="s">
        <v>17</v>
      </c>
      <c r="P127" s="162"/>
      <c r="Q127" s="73"/>
      <c r="R127" s="12" t="s">
        <v>566</v>
      </c>
    </row>
    <row r="128" spans="1:28" ht="150" hidden="1" x14ac:dyDescent="0.2">
      <c r="A128" s="86" t="s">
        <v>791</v>
      </c>
      <c r="B128" s="94" t="s">
        <v>8</v>
      </c>
      <c r="C128" s="95" t="s">
        <v>902</v>
      </c>
      <c r="D128" s="94" t="s">
        <v>288</v>
      </c>
      <c r="E128" s="94" t="s">
        <v>199</v>
      </c>
      <c r="F128" s="99" t="s">
        <v>907</v>
      </c>
      <c r="G128" s="99" t="s">
        <v>56</v>
      </c>
      <c r="H128" s="94"/>
      <c r="I128" s="94"/>
      <c r="J128" s="86" t="s">
        <v>961</v>
      </c>
      <c r="K128" s="102"/>
      <c r="L128" s="103" t="s">
        <v>908</v>
      </c>
      <c r="M128" s="103" t="s">
        <v>579</v>
      </c>
      <c r="N128" s="103" t="s">
        <v>272</v>
      </c>
      <c r="O128" s="101" t="s">
        <v>192</v>
      </c>
      <c r="P128" s="84">
        <v>1</v>
      </c>
      <c r="Q128" s="84"/>
    </row>
    <row r="129" spans="1:18" ht="266.25" hidden="1" customHeight="1" x14ac:dyDescent="0.2">
      <c r="A129" s="86" t="s">
        <v>792</v>
      </c>
      <c r="B129" s="87" t="s">
        <v>127</v>
      </c>
      <c r="C129" s="88" t="s">
        <v>909</v>
      </c>
      <c r="D129" s="87" t="s">
        <v>131</v>
      </c>
      <c r="E129" s="87" t="s">
        <v>199</v>
      </c>
      <c r="F129" s="89" t="s">
        <v>910</v>
      </c>
      <c r="G129" s="89" t="s">
        <v>53</v>
      </c>
      <c r="H129" s="87"/>
      <c r="I129" s="87"/>
      <c r="J129" s="91" t="s">
        <v>169</v>
      </c>
      <c r="K129" s="97"/>
      <c r="L129" s="98" t="s">
        <v>1023</v>
      </c>
      <c r="M129" s="98" t="s">
        <v>579</v>
      </c>
      <c r="N129" s="98" t="s">
        <v>272</v>
      </c>
      <c r="O129" s="138" t="s">
        <v>192</v>
      </c>
      <c r="P129" s="73"/>
      <c r="Q129" s="73"/>
    </row>
    <row r="130" spans="1:18" ht="150" hidden="1" x14ac:dyDescent="0.2">
      <c r="A130" s="105" t="s">
        <v>793</v>
      </c>
      <c r="B130" s="106" t="s">
        <v>8</v>
      </c>
      <c r="C130" s="107" t="s">
        <v>911</v>
      </c>
      <c r="D130" s="106" t="s">
        <v>163</v>
      </c>
      <c r="E130" s="87" t="s">
        <v>199</v>
      </c>
      <c r="F130" s="108" t="s">
        <v>912</v>
      </c>
      <c r="G130" s="108" t="s">
        <v>53</v>
      </c>
      <c r="H130" s="87"/>
      <c r="I130" s="87"/>
      <c r="J130" s="105" t="s">
        <v>961</v>
      </c>
      <c r="K130" s="97"/>
      <c r="L130" s="109" t="s">
        <v>943</v>
      </c>
      <c r="M130" s="109" t="s">
        <v>579</v>
      </c>
      <c r="N130" s="109" t="s">
        <v>272</v>
      </c>
      <c r="O130" s="160" t="s">
        <v>192</v>
      </c>
      <c r="P130" s="110"/>
      <c r="Q130" s="110"/>
    </row>
    <row r="131" spans="1:18" ht="180" hidden="1" x14ac:dyDescent="0.2">
      <c r="A131" s="86" t="s">
        <v>794</v>
      </c>
      <c r="B131" s="94" t="s">
        <v>8</v>
      </c>
      <c r="C131" s="95" t="s">
        <v>911</v>
      </c>
      <c r="D131" s="94" t="s">
        <v>253</v>
      </c>
      <c r="E131" s="87" t="s">
        <v>199</v>
      </c>
      <c r="F131" s="99" t="s">
        <v>914</v>
      </c>
      <c r="G131" s="99" t="s">
        <v>56</v>
      </c>
      <c r="H131" s="87"/>
      <c r="I131" s="87"/>
      <c r="J131" s="86" t="s">
        <v>961</v>
      </c>
      <c r="K131" s="97"/>
      <c r="L131" s="103" t="s">
        <v>1027</v>
      </c>
      <c r="M131" s="103" t="s">
        <v>566</v>
      </c>
      <c r="N131" s="103" t="s">
        <v>272</v>
      </c>
      <c r="O131" s="101" t="s">
        <v>192</v>
      </c>
      <c r="P131" s="73"/>
      <c r="Q131" s="73"/>
      <c r="R131" s="4" t="s">
        <v>944</v>
      </c>
    </row>
    <row r="132" spans="1:18" ht="135" hidden="1" x14ac:dyDescent="0.2">
      <c r="A132" s="86" t="s">
        <v>795</v>
      </c>
      <c r="B132" s="94" t="s">
        <v>8</v>
      </c>
      <c r="C132" s="95" t="s">
        <v>911</v>
      </c>
      <c r="D132" s="94" t="s">
        <v>163</v>
      </c>
      <c r="E132" s="87" t="s">
        <v>199</v>
      </c>
      <c r="F132" s="99" t="s">
        <v>915</v>
      </c>
      <c r="G132" s="99" t="s">
        <v>53</v>
      </c>
      <c r="H132" s="87"/>
      <c r="I132" s="87"/>
      <c r="J132" s="86" t="s">
        <v>961</v>
      </c>
      <c r="K132" s="97"/>
      <c r="L132" s="103" t="s">
        <v>953</v>
      </c>
      <c r="M132" s="103" t="s">
        <v>579</v>
      </c>
      <c r="N132" s="103" t="s">
        <v>272</v>
      </c>
      <c r="O132" s="101" t="s">
        <v>192</v>
      </c>
      <c r="P132" s="84"/>
      <c r="Q132" s="84"/>
    </row>
    <row r="133" spans="1:18" ht="210" hidden="1" x14ac:dyDescent="0.2">
      <c r="A133" s="86" t="s">
        <v>796</v>
      </c>
      <c r="B133" s="87" t="s">
        <v>8</v>
      </c>
      <c r="C133" s="88" t="s">
        <v>916</v>
      </c>
      <c r="D133" s="87" t="s">
        <v>917</v>
      </c>
      <c r="E133" s="87" t="s">
        <v>199</v>
      </c>
      <c r="F133" s="89" t="s">
        <v>918</v>
      </c>
      <c r="G133" s="89" t="s">
        <v>56</v>
      </c>
      <c r="H133" s="87"/>
      <c r="I133" s="87"/>
      <c r="J133" s="91" t="s">
        <v>961</v>
      </c>
      <c r="K133" s="97"/>
      <c r="L133" s="98" t="s">
        <v>1061</v>
      </c>
      <c r="M133" s="98" t="s">
        <v>579</v>
      </c>
      <c r="N133" s="98" t="s">
        <v>273</v>
      </c>
      <c r="O133" s="138" t="s">
        <v>17</v>
      </c>
      <c r="P133" s="73"/>
      <c r="Q133" s="73"/>
      <c r="R133" s="4" t="s">
        <v>566</v>
      </c>
    </row>
    <row r="134" spans="1:18" ht="75" hidden="1" x14ac:dyDescent="0.2">
      <c r="A134" s="86" t="s">
        <v>844</v>
      </c>
      <c r="B134" s="94" t="s">
        <v>127</v>
      </c>
      <c r="C134" s="95" t="s">
        <v>916</v>
      </c>
      <c r="D134" s="94" t="s">
        <v>207</v>
      </c>
      <c r="E134" s="94" t="s">
        <v>199</v>
      </c>
      <c r="F134" s="99" t="s">
        <v>919</v>
      </c>
      <c r="G134" s="99" t="s">
        <v>56</v>
      </c>
      <c r="H134" s="94"/>
      <c r="I134" s="94"/>
      <c r="J134" s="86" t="s">
        <v>712</v>
      </c>
      <c r="K134" s="102"/>
      <c r="L134" s="103" t="s">
        <v>1022</v>
      </c>
      <c r="M134" s="103" t="s">
        <v>579</v>
      </c>
      <c r="N134" s="103" t="s">
        <v>459</v>
      </c>
      <c r="O134" s="101" t="s">
        <v>192</v>
      </c>
      <c r="P134" s="73"/>
      <c r="Q134" s="73"/>
    </row>
    <row r="135" spans="1:18" ht="45" x14ac:dyDescent="0.2">
      <c r="A135" s="86" t="s">
        <v>845</v>
      </c>
      <c r="B135" s="94" t="s">
        <v>8</v>
      </c>
      <c r="C135" s="95" t="s">
        <v>924</v>
      </c>
      <c r="D135" s="94" t="s">
        <v>35</v>
      </c>
      <c r="E135" s="94"/>
      <c r="F135" s="99" t="s">
        <v>925</v>
      </c>
      <c r="G135" s="99" t="s">
        <v>53</v>
      </c>
      <c r="H135" s="94"/>
      <c r="I135" s="94"/>
      <c r="J135" s="86" t="s">
        <v>961</v>
      </c>
      <c r="K135" s="102"/>
      <c r="L135" s="103" t="s">
        <v>1017</v>
      </c>
      <c r="M135" s="103" t="s">
        <v>579</v>
      </c>
      <c r="N135" s="103" t="s">
        <v>459</v>
      </c>
      <c r="O135" s="101" t="s">
        <v>192</v>
      </c>
      <c r="P135" s="73">
        <v>11</v>
      </c>
      <c r="Q135" s="73"/>
      <c r="R135" s="4" t="s">
        <v>579</v>
      </c>
    </row>
    <row r="136" spans="1:18" ht="76.5" hidden="1" x14ac:dyDescent="0.2">
      <c r="A136" s="82" t="s">
        <v>846</v>
      </c>
      <c r="B136" s="87" t="s">
        <v>8</v>
      </c>
      <c r="C136" s="88" t="s">
        <v>924</v>
      </c>
      <c r="D136" s="87" t="s">
        <v>937</v>
      </c>
      <c r="E136" s="87"/>
      <c r="F136" s="89" t="s">
        <v>938</v>
      </c>
      <c r="G136" s="89" t="s">
        <v>53</v>
      </c>
      <c r="H136" s="87"/>
      <c r="I136" s="87"/>
      <c r="J136" s="91" t="s">
        <v>961</v>
      </c>
      <c r="K136" s="97"/>
      <c r="L136" s="98" t="s">
        <v>1062</v>
      </c>
      <c r="M136" s="98" t="s">
        <v>579</v>
      </c>
      <c r="N136" s="98" t="s">
        <v>273</v>
      </c>
      <c r="O136" s="138" t="s">
        <v>17</v>
      </c>
      <c r="P136" s="73"/>
      <c r="Q136" s="73"/>
      <c r="R136" s="4" t="s">
        <v>566</v>
      </c>
    </row>
    <row r="137" spans="1:18" ht="89.25" hidden="1" x14ac:dyDescent="0.2">
      <c r="A137" s="86" t="s">
        <v>926</v>
      </c>
      <c r="B137" s="94" t="s">
        <v>8</v>
      </c>
      <c r="C137" s="95" t="s">
        <v>924</v>
      </c>
      <c r="D137" s="94" t="s">
        <v>939</v>
      </c>
      <c r="E137" s="87"/>
      <c r="F137" s="99" t="s">
        <v>940</v>
      </c>
      <c r="G137" s="99" t="s">
        <v>53</v>
      </c>
      <c r="H137" s="87"/>
      <c r="I137" s="87"/>
      <c r="J137" s="86" t="s">
        <v>961</v>
      </c>
      <c r="K137" s="97"/>
      <c r="L137" s="103" t="s">
        <v>1050</v>
      </c>
      <c r="M137" s="103" t="s">
        <v>566</v>
      </c>
      <c r="N137" s="103" t="s">
        <v>273</v>
      </c>
      <c r="O137" s="101" t="s">
        <v>192</v>
      </c>
      <c r="P137" s="73">
        <v>20</v>
      </c>
      <c r="Q137" s="73"/>
    </row>
    <row r="138" spans="1:18" ht="240" hidden="1" x14ac:dyDescent="0.2">
      <c r="A138" s="104" t="s">
        <v>927</v>
      </c>
      <c r="B138" s="94" t="s">
        <v>127</v>
      </c>
      <c r="C138" s="95" t="s">
        <v>941</v>
      </c>
      <c r="D138" s="94" t="s">
        <v>207</v>
      </c>
      <c r="E138" s="87"/>
      <c r="F138" s="99" t="s">
        <v>942</v>
      </c>
      <c r="G138" s="99" t="s">
        <v>56</v>
      </c>
      <c r="H138" s="87"/>
      <c r="I138" s="87"/>
      <c r="J138" s="86" t="s">
        <v>712</v>
      </c>
      <c r="K138" s="97"/>
      <c r="L138" s="103"/>
      <c r="M138" s="103" t="s">
        <v>579</v>
      </c>
      <c r="N138" s="103" t="s">
        <v>272</v>
      </c>
      <c r="O138" s="101" t="s">
        <v>192</v>
      </c>
      <c r="P138" s="73"/>
      <c r="Q138" s="73"/>
    </row>
    <row r="139" spans="1:18" ht="127.5" hidden="1" x14ac:dyDescent="0.2">
      <c r="A139" s="86" t="s">
        <v>928</v>
      </c>
      <c r="B139" s="94" t="s">
        <v>8</v>
      </c>
      <c r="C139" s="95" t="s">
        <v>949</v>
      </c>
      <c r="D139" s="94" t="s">
        <v>950</v>
      </c>
      <c r="E139" s="87"/>
      <c r="F139" s="99" t="s">
        <v>951</v>
      </c>
      <c r="G139" s="99" t="s">
        <v>53</v>
      </c>
      <c r="H139" s="87"/>
      <c r="I139" s="87"/>
      <c r="J139" s="86" t="s">
        <v>961</v>
      </c>
      <c r="K139" s="97"/>
      <c r="L139" s="103" t="s">
        <v>1037</v>
      </c>
      <c r="M139" s="103" t="s">
        <v>566</v>
      </c>
      <c r="N139" s="103" t="s">
        <v>272</v>
      </c>
      <c r="O139" s="101" t="s">
        <v>192</v>
      </c>
      <c r="P139" s="73"/>
      <c r="Q139" s="73"/>
    </row>
    <row r="140" spans="1:18" ht="150" hidden="1" x14ac:dyDescent="0.2">
      <c r="A140" s="104" t="s">
        <v>929</v>
      </c>
      <c r="B140" s="87" t="s">
        <v>8</v>
      </c>
      <c r="C140" s="88" t="s">
        <v>949</v>
      </c>
      <c r="D140" s="87" t="s">
        <v>146</v>
      </c>
      <c r="E140" s="87"/>
      <c r="F140" s="89" t="s">
        <v>952</v>
      </c>
      <c r="G140" s="89" t="s">
        <v>56</v>
      </c>
      <c r="H140" s="87"/>
      <c r="I140" s="87"/>
      <c r="J140" s="91" t="s">
        <v>961</v>
      </c>
      <c r="K140" s="97"/>
      <c r="L140" s="98" t="s">
        <v>1084</v>
      </c>
      <c r="M140" s="98" t="s">
        <v>579</v>
      </c>
      <c r="N140" s="98" t="s">
        <v>273</v>
      </c>
      <c r="O140" s="138" t="s">
        <v>17</v>
      </c>
      <c r="P140" s="73"/>
      <c r="Q140" s="73"/>
      <c r="R140" s="4" t="s">
        <v>566</v>
      </c>
    </row>
    <row r="141" spans="1:18" ht="165.75" hidden="1" x14ac:dyDescent="0.2">
      <c r="A141" s="86" t="s">
        <v>930</v>
      </c>
      <c r="B141" s="94" t="s">
        <v>8</v>
      </c>
      <c r="C141" s="95" t="s">
        <v>957</v>
      </c>
      <c r="D141" s="94" t="s">
        <v>799</v>
      </c>
      <c r="E141" s="87"/>
      <c r="F141" s="99" t="s">
        <v>958</v>
      </c>
      <c r="G141" s="99" t="s">
        <v>56</v>
      </c>
      <c r="H141" s="87"/>
      <c r="I141" s="87"/>
      <c r="J141" s="86" t="s">
        <v>961</v>
      </c>
      <c r="K141" s="97"/>
      <c r="L141" s="103" t="s">
        <v>1035</v>
      </c>
      <c r="M141" s="103" t="s">
        <v>579</v>
      </c>
      <c r="N141" s="103" t="s">
        <v>459</v>
      </c>
      <c r="O141" s="101" t="s">
        <v>192</v>
      </c>
      <c r="P141" s="73"/>
      <c r="Q141" s="73"/>
    </row>
    <row r="142" spans="1:18" ht="225" hidden="1" x14ac:dyDescent="0.2">
      <c r="A142" s="104" t="s">
        <v>931</v>
      </c>
      <c r="B142" s="94" t="s">
        <v>127</v>
      </c>
      <c r="C142" s="95" t="s">
        <v>957</v>
      </c>
      <c r="D142" s="94" t="s">
        <v>207</v>
      </c>
      <c r="E142" s="94"/>
      <c r="F142" s="99" t="s">
        <v>960</v>
      </c>
      <c r="G142" s="99" t="s">
        <v>56</v>
      </c>
      <c r="H142" s="94"/>
      <c r="I142" s="94"/>
      <c r="J142" s="86" t="s">
        <v>712</v>
      </c>
      <c r="K142" s="102"/>
      <c r="L142" s="103" t="s">
        <v>964</v>
      </c>
      <c r="M142" s="103" t="s">
        <v>579</v>
      </c>
      <c r="N142" s="103" t="s">
        <v>459</v>
      </c>
      <c r="O142" s="101" t="s">
        <v>192</v>
      </c>
      <c r="P142" s="84"/>
      <c r="Q142" s="84"/>
    </row>
    <row r="143" spans="1:18" ht="105" hidden="1" x14ac:dyDescent="0.2">
      <c r="A143" s="86" t="s">
        <v>932</v>
      </c>
      <c r="B143" s="87" t="s">
        <v>8</v>
      </c>
      <c r="C143" s="88" t="s">
        <v>972</v>
      </c>
      <c r="D143" s="114" t="s">
        <v>971</v>
      </c>
      <c r="E143" s="87"/>
      <c r="F143" s="89" t="s">
        <v>970</v>
      </c>
      <c r="G143" s="89" t="s">
        <v>66</v>
      </c>
      <c r="H143" s="87"/>
      <c r="I143" s="87"/>
      <c r="J143" s="91" t="s">
        <v>961</v>
      </c>
      <c r="K143" s="97"/>
      <c r="L143" s="98" t="s">
        <v>1015</v>
      </c>
      <c r="M143" s="98"/>
      <c r="N143" s="98" t="s">
        <v>459</v>
      </c>
      <c r="O143" s="138" t="s">
        <v>192</v>
      </c>
      <c r="P143" s="73"/>
      <c r="Q143" s="73"/>
    </row>
    <row r="144" spans="1:18" ht="120" hidden="1" x14ac:dyDescent="0.2">
      <c r="A144" s="104" t="s">
        <v>933</v>
      </c>
      <c r="B144" s="94" t="s">
        <v>8</v>
      </c>
      <c r="C144" s="95" t="s">
        <v>966</v>
      </c>
      <c r="D144" s="94" t="s">
        <v>967</v>
      </c>
      <c r="E144" s="87"/>
      <c r="F144" s="99" t="s">
        <v>965</v>
      </c>
      <c r="G144" s="99" t="s">
        <v>53</v>
      </c>
      <c r="H144" s="87"/>
      <c r="I144" s="87"/>
      <c r="J144" s="86" t="s">
        <v>961</v>
      </c>
      <c r="K144" s="97"/>
      <c r="L144" s="103" t="s">
        <v>1032</v>
      </c>
      <c r="M144" s="103"/>
      <c r="N144" s="103" t="s">
        <v>272</v>
      </c>
      <c r="O144" s="101" t="s">
        <v>192</v>
      </c>
      <c r="P144" s="73"/>
      <c r="Q144" s="73"/>
    </row>
    <row r="145" spans="1:18" ht="75" hidden="1" x14ac:dyDescent="0.2">
      <c r="A145" s="86" t="s">
        <v>934</v>
      </c>
      <c r="B145" s="94" t="s">
        <v>127</v>
      </c>
      <c r="C145" s="95" t="s">
        <v>969</v>
      </c>
      <c r="D145" s="94" t="s">
        <v>207</v>
      </c>
      <c r="E145" s="94"/>
      <c r="F145" s="99" t="s">
        <v>968</v>
      </c>
      <c r="G145" s="99" t="s">
        <v>56</v>
      </c>
      <c r="H145" s="94"/>
      <c r="I145" s="94"/>
      <c r="J145" s="86" t="s">
        <v>712</v>
      </c>
      <c r="K145" s="102"/>
      <c r="L145" s="103" t="s">
        <v>973</v>
      </c>
      <c r="M145" s="103"/>
      <c r="N145" s="103" t="s">
        <v>272</v>
      </c>
      <c r="O145" s="101" t="s">
        <v>192</v>
      </c>
      <c r="P145" s="84"/>
      <c r="Q145" s="84"/>
    </row>
    <row r="146" spans="1:18" ht="150" hidden="1" x14ac:dyDescent="0.2">
      <c r="A146" s="104" t="s">
        <v>935</v>
      </c>
      <c r="B146" s="94" t="s">
        <v>8</v>
      </c>
      <c r="C146" s="95" t="s">
        <v>969</v>
      </c>
      <c r="D146" s="94" t="s">
        <v>974</v>
      </c>
      <c r="E146" s="94"/>
      <c r="F146" s="99" t="s">
        <v>975</v>
      </c>
      <c r="G146" s="99" t="s">
        <v>66</v>
      </c>
      <c r="H146" s="94"/>
      <c r="I146" s="94"/>
      <c r="J146" s="86" t="s">
        <v>961</v>
      </c>
      <c r="K146" s="102"/>
      <c r="L146" s="103" t="s">
        <v>1015</v>
      </c>
      <c r="M146" s="103"/>
      <c r="N146" s="103" t="s">
        <v>459</v>
      </c>
      <c r="O146" s="101" t="s">
        <v>192</v>
      </c>
      <c r="P146" s="73"/>
      <c r="Q146" s="73"/>
    </row>
    <row r="147" spans="1:18" ht="76.5" hidden="1" x14ac:dyDescent="0.2">
      <c r="A147" s="86" t="s">
        <v>936</v>
      </c>
      <c r="B147" s="118" t="s">
        <v>8</v>
      </c>
      <c r="C147" s="119" t="s">
        <v>969</v>
      </c>
      <c r="D147" s="118" t="s">
        <v>551</v>
      </c>
      <c r="E147" s="118"/>
      <c r="F147" s="120" t="s">
        <v>1009</v>
      </c>
      <c r="G147" s="120" t="s">
        <v>53</v>
      </c>
      <c r="H147" s="118"/>
      <c r="I147" s="118"/>
      <c r="J147" s="121" t="s">
        <v>961</v>
      </c>
      <c r="K147" s="122"/>
      <c r="L147" s="123" t="s">
        <v>1062</v>
      </c>
      <c r="M147" s="123"/>
      <c r="N147" s="123" t="s">
        <v>273</v>
      </c>
      <c r="O147" s="137" t="s">
        <v>17</v>
      </c>
      <c r="P147" s="73"/>
      <c r="Q147" s="73"/>
      <c r="R147" s="4" t="s">
        <v>579</v>
      </c>
    </row>
    <row r="148" spans="1:18" ht="89.25" hidden="1" x14ac:dyDescent="0.2">
      <c r="A148" s="104" t="s">
        <v>976</v>
      </c>
      <c r="B148" s="118" t="s">
        <v>8</v>
      </c>
      <c r="C148" s="119" t="s">
        <v>969</v>
      </c>
      <c r="D148" s="118" t="s">
        <v>299</v>
      </c>
      <c r="E148" s="118"/>
      <c r="F148" s="120" t="s">
        <v>1010</v>
      </c>
      <c r="G148" s="120" t="s">
        <v>53</v>
      </c>
      <c r="H148" s="118"/>
      <c r="I148" s="118"/>
      <c r="J148" s="121" t="s">
        <v>961</v>
      </c>
      <c r="K148" s="122"/>
      <c r="L148" s="123" t="s">
        <v>1063</v>
      </c>
      <c r="M148" s="123"/>
      <c r="N148" s="123" t="s">
        <v>273</v>
      </c>
      <c r="O148" s="137" t="s">
        <v>17</v>
      </c>
      <c r="P148" s="73"/>
      <c r="Q148" s="73"/>
      <c r="R148" s="4" t="s">
        <v>579</v>
      </c>
    </row>
    <row r="149" spans="1:18" ht="76.5" hidden="1" x14ac:dyDescent="0.2">
      <c r="A149" s="86" t="s">
        <v>977</v>
      </c>
      <c r="B149" s="124" t="s">
        <v>8</v>
      </c>
      <c r="C149" s="119" t="s">
        <v>969</v>
      </c>
      <c r="D149" s="118" t="s">
        <v>303</v>
      </c>
      <c r="E149" s="124"/>
      <c r="F149" s="125" t="s">
        <v>1010</v>
      </c>
      <c r="G149" s="124" t="s">
        <v>53</v>
      </c>
      <c r="H149" s="124"/>
      <c r="I149" s="124"/>
      <c r="J149" s="121" t="s">
        <v>961</v>
      </c>
      <c r="K149" s="126"/>
      <c r="L149" s="123" t="s">
        <v>1062</v>
      </c>
      <c r="M149" s="125"/>
      <c r="N149" s="123" t="s">
        <v>273</v>
      </c>
      <c r="O149" s="137" t="s">
        <v>17</v>
      </c>
      <c r="P149" s="116"/>
      <c r="Q149" s="115"/>
      <c r="R149" s="4" t="s">
        <v>579</v>
      </c>
    </row>
    <row r="150" spans="1:18" ht="165.75" hidden="1" x14ac:dyDescent="0.2">
      <c r="A150" s="117" t="s">
        <v>978</v>
      </c>
      <c r="B150" s="84" t="s">
        <v>8</v>
      </c>
      <c r="C150" s="130" t="s">
        <v>1018</v>
      </c>
      <c r="D150" s="84" t="s">
        <v>1019</v>
      </c>
      <c r="E150" s="78"/>
      <c r="F150" s="131" t="s">
        <v>1020</v>
      </c>
      <c r="G150" s="84" t="s">
        <v>66</v>
      </c>
      <c r="H150" s="78"/>
      <c r="I150" s="78"/>
      <c r="J150" s="84" t="s">
        <v>961</v>
      </c>
      <c r="K150" s="127"/>
      <c r="L150" s="132" t="s">
        <v>1034</v>
      </c>
      <c r="M150" s="131" t="s">
        <v>579</v>
      </c>
      <c r="N150" s="103" t="s">
        <v>272</v>
      </c>
      <c r="O150" s="101" t="s">
        <v>192</v>
      </c>
      <c r="P150" s="116"/>
      <c r="Q150" s="115"/>
    </row>
    <row r="151" spans="1:18" ht="127.5" hidden="1" x14ac:dyDescent="0.2">
      <c r="A151" s="128" t="s">
        <v>979</v>
      </c>
      <c r="B151" s="84" t="s">
        <v>8</v>
      </c>
      <c r="C151" s="130" t="s">
        <v>1024</v>
      </c>
      <c r="D151" s="84" t="s">
        <v>1025</v>
      </c>
      <c r="E151" s="73"/>
      <c r="F151" s="131" t="s">
        <v>1026</v>
      </c>
      <c r="G151" s="84" t="s">
        <v>56</v>
      </c>
      <c r="H151" s="73"/>
      <c r="I151" s="73"/>
      <c r="J151" s="84" t="s">
        <v>961</v>
      </c>
      <c r="K151" s="129"/>
      <c r="L151" s="132" t="s">
        <v>1036</v>
      </c>
      <c r="M151" s="131" t="s">
        <v>579</v>
      </c>
      <c r="N151" s="103" t="s">
        <v>272</v>
      </c>
      <c r="O151" s="101" t="s">
        <v>192</v>
      </c>
      <c r="P151" s="116"/>
      <c r="Q151" s="115"/>
    </row>
    <row r="152" spans="1:18" ht="114.75" hidden="1" x14ac:dyDescent="0.2">
      <c r="A152" s="117" t="s">
        <v>980</v>
      </c>
      <c r="B152" s="84" t="s">
        <v>8</v>
      </c>
      <c r="C152" s="130" t="s">
        <v>1028</v>
      </c>
      <c r="D152" s="84" t="s">
        <v>1029</v>
      </c>
      <c r="E152" s="73"/>
      <c r="F152" s="131" t="s">
        <v>1030</v>
      </c>
      <c r="G152" s="84" t="s">
        <v>66</v>
      </c>
      <c r="H152" s="73"/>
      <c r="I152" s="73"/>
      <c r="J152" s="84" t="s">
        <v>961</v>
      </c>
      <c r="K152" s="129"/>
      <c r="L152" s="132" t="s">
        <v>1033</v>
      </c>
      <c r="M152" s="131" t="s">
        <v>579</v>
      </c>
      <c r="N152" s="103" t="s">
        <v>272</v>
      </c>
      <c r="O152" s="101" t="s">
        <v>192</v>
      </c>
      <c r="P152" s="116"/>
      <c r="Q152" s="115"/>
    </row>
    <row r="153" spans="1:18" ht="38.25" hidden="1" x14ac:dyDescent="0.2">
      <c r="A153" s="128" t="s">
        <v>981</v>
      </c>
      <c r="B153" s="138" t="s">
        <v>127</v>
      </c>
      <c r="C153" s="139" t="s">
        <v>1028</v>
      </c>
      <c r="D153" s="138" t="s">
        <v>131</v>
      </c>
      <c r="E153" s="140"/>
      <c r="F153" s="140" t="s">
        <v>1031</v>
      </c>
      <c r="G153" s="75" t="s">
        <v>53</v>
      </c>
      <c r="H153" s="141"/>
      <c r="I153" s="141"/>
      <c r="J153" s="141" t="s">
        <v>732</v>
      </c>
      <c r="K153" s="138"/>
      <c r="L153" s="151" t="s">
        <v>1079</v>
      </c>
      <c r="M153" s="73" t="s">
        <v>1065</v>
      </c>
      <c r="N153" s="153" t="s">
        <v>459</v>
      </c>
      <c r="O153" s="137" t="s">
        <v>192</v>
      </c>
      <c r="P153" s="116"/>
      <c r="Q153" s="115"/>
    </row>
    <row r="154" spans="1:18" ht="38.25" hidden="1" x14ac:dyDescent="0.2">
      <c r="A154" s="117" t="s">
        <v>982</v>
      </c>
      <c r="B154" s="84" t="s">
        <v>127</v>
      </c>
      <c r="C154" s="130" t="s">
        <v>1038</v>
      </c>
      <c r="D154" s="84" t="s">
        <v>131</v>
      </c>
      <c r="E154" s="73"/>
      <c r="F154" s="131" t="s">
        <v>1039</v>
      </c>
      <c r="G154" s="84" t="s">
        <v>53</v>
      </c>
      <c r="H154" s="73"/>
      <c r="I154" s="73"/>
      <c r="J154" s="84" t="s">
        <v>732</v>
      </c>
      <c r="K154" s="129"/>
      <c r="L154" s="131" t="s">
        <v>1040</v>
      </c>
      <c r="M154" s="131" t="s">
        <v>579</v>
      </c>
      <c r="N154" s="100" t="s">
        <v>459</v>
      </c>
      <c r="O154" s="101" t="s">
        <v>192</v>
      </c>
      <c r="P154" s="116"/>
      <c r="Q154" s="115"/>
    </row>
    <row r="155" spans="1:18" ht="140.25" hidden="1" x14ac:dyDescent="0.2">
      <c r="A155" s="128" t="s">
        <v>983</v>
      </c>
      <c r="B155" s="73" t="s">
        <v>8</v>
      </c>
      <c r="C155" s="129" t="s">
        <v>1043</v>
      </c>
      <c r="D155" s="73" t="s">
        <v>797</v>
      </c>
      <c r="E155" s="134"/>
      <c r="F155" s="145" t="s">
        <v>1044</v>
      </c>
      <c r="G155" s="73" t="s">
        <v>56</v>
      </c>
      <c r="H155" s="73"/>
      <c r="I155" s="73"/>
      <c r="J155" s="73" t="s">
        <v>961</v>
      </c>
      <c r="K155" s="129"/>
      <c r="L155" s="145" t="s">
        <v>1049</v>
      </c>
      <c r="M155" s="145" t="s">
        <v>579</v>
      </c>
      <c r="N155" s="123" t="s">
        <v>273</v>
      </c>
      <c r="O155" s="137" t="s">
        <v>17</v>
      </c>
      <c r="P155" s="116"/>
      <c r="Q155" s="115"/>
      <c r="R155" s="4" t="s">
        <v>579</v>
      </c>
    </row>
    <row r="156" spans="1:18" ht="127.5" hidden="1" x14ac:dyDescent="0.2">
      <c r="A156" s="117" t="s">
        <v>984</v>
      </c>
      <c r="B156" s="73" t="s">
        <v>8</v>
      </c>
      <c r="C156" s="129" t="s">
        <v>1045</v>
      </c>
      <c r="D156" s="73" t="s">
        <v>939</v>
      </c>
      <c r="E156" s="73"/>
      <c r="F156" s="145" t="s">
        <v>1046</v>
      </c>
      <c r="G156" s="73" t="s">
        <v>53</v>
      </c>
      <c r="H156" s="73"/>
      <c r="I156" s="73"/>
      <c r="J156" s="73" t="s">
        <v>961</v>
      </c>
      <c r="K156" s="129"/>
      <c r="L156" s="145" t="s">
        <v>1085</v>
      </c>
      <c r="M156" s="145" t="s">
        <v>579</v>
      </c>
      <c r="N156" s="123" t="s">
        <v>273</v>
      </c>
      <c r="O156" s="137" t="s">
        <v>17</v>
      </c>
      <c r="P156" s="116"/>
      <c r="Q156" s="134"/>
      <c r="R156" s="4" t="s">
        <v>579</v>
      </c>
    </row>
    <row r="157" spans="1:18" ht="114.75" hidden="1" x14ac:dyDescent="0.2">
      <c r="A157" s="128" t="s">
        <v>985</v>
      </c>
      <c r="B157" s="73" t="s">
        <v>8</v>
      </c>
      <c r="C157" s="129" t="s">
        <v>1045</v>
      </c>
      <c r="D157" s="73" t="s">
        <v>1048</v>
      </c>
      <c r="E157" s="134"/>
      <c r="F157" s="136" t="s">
        <v>1047</v>
      </c>
      <c r="G157" s="73" t="s">
        <v>56</v>
      </c>
      <c r="H157" s="73"/>
      <c r="I157" s="73"/>
      <c r="J157" s="73" t="s">
        <v>961</v>
      </c>
      <c r="K157" s="135"/>
      <c r="L157" s="136" t="s">
        <v>1081</v>
      </c>
      <c r="M157" s="136" t="s">
        <v>566</v>
      </c>
      <c r="N157" s="123" t="s">
        <v>459</v>
      </c>
      <c r="O157" s="137" t="s">
        <v>17</v>
      </c>
      <c r="P157" s="116"/>
      <c r="Q157" s="134"/>
      <c r="R157" s="4" t="s">
        <v>579</v>
      </c>
    </row>
    <row r="158" spans="1:18" ht="102" hidden="1" x14ac:dyDescent="0.2">
      <c r="A158" s="117" t="s">
        <v>986</v>
      </c>
      <c r="B158" s="73" t="s">
        <v>8</v>
      </c>
      <c r="C158" s="129" t="s">
        <v>1052</v>
      </c>
      <c r="D158" s="73" t="s">
        <v>382</v>
      </c>
      <c r="E158" s="73"/>
      <c r="F158" s="145" t="s">
        <v>1051</v>
      </c>
      <c r="G158" s="73" t="s">
        <v>53</v>
      </c>
      <c r="H158" s="73"/>
      <c r="I158" s="73"/>
      <c r="J158" s="73" t="s">
        <v>961</v>
      </c>
      <c r="K158" s="129"/>
      <c r="L158" s="145" t="s">
        <v>1068</v>
      </c>
      <c r="M158" s="145" t="s">
        <v>579</v>
      </c>
      <c r="N158" s="123" t="s">
        <v>273</v>
      </c>
      <c r="O158" s="137" t="s">
        <v>17</v>
      </c>
      <c r="P158" s="116"/>
      <c r="Q158" s="134"/>
      <c r="R158" s="4" t="s">
        <v>579</v>
      </c>
    </row>
    <row r="159" spans="1:18" ht="89.25" hidden="1" x14ac:dyDescent="0.2">
      <c r="A159" s="128" t="s">
        <v>987</v>
      </c>
      <c r="B159" s="84" t="s">
        <v>8</v>
      </c>
      <c r="C159" s="130" t="s">
        <v>1052</v>
      </c>
      <c r="D159" s="131" t="s">
        <v>1054</v>
      </c>
      <c r="E159" s="73"/>
      <c r="F159" s="131" t="s">
        <v>1053</v>
      </c>
      <c r="G159" s="84" t="s">
        <v>53</v>
      </c>
      <c r="H159" s="73"/>
      <c r="I159" s="73"/>
      <c r="J159" s="84" t="s">
        <v>961</v>
      </c>
      <c r="K159" s="129"/>
      <c r="L159" s="131" t="s">
        <v>1064</v>
      </c>
      <c r="M159" s="131" t="s">
        <v>579</v>
      </c>
      <c r="N159" s="103" t="s">
        <v>459</v>
      </c>
      <c r="O159" s="101" t="s">
        <v>192</v>
      </c>
      <c r="P159" s="72"/>
      <c r="Q159" s="134"/>
    </row>
    <row r="160" spans="1:18" ht="38.25" hidden="1" x14ac:dyDescent="0.2">
      <c r="A160" s="117" t="s">
        <v>988</v>
      </c>
      <c r="B160" s="73" t="s">
        <v>127</v>
      </c>
      <c r="C160" s="146" t="s">
        <v>1055</v>
      </c>
      <c r="D160" s="73" t="s">
        <v>207</v>
      </c>
      <c r="E160" s="73"/>
      <c r="F160" s="145" t="s">
        <v>1056</v>
      </c>
      <c r="G160" s="73" t="s">
        <v>56</v>
      </c>
      <c r="H160" s="73"/>
      <c r="I160" s="73"/>
      <c r="J160" s="73" t="s">
        <v>712</v>
      </c>
      <c r="K160" s="129"/>
      <c r="L160" s="147" t="s">
        <v>1073</v>
      </c>
      <c r="M160" s="145"/>
      <c r="N160" s="153" t="s">
        <v>272</v>
      </c>
      <c r="O160" s="137" t="s">
        <v>192</v>
      </c>
      <c r="P160" s="116"/>
      <c r="Q160" s="134"/>
    </row>
    <row r="161" spans="1:18" ht="127.5" hidden="1" x14ac:dyDescent="0.2">
      <c r="A161" s="128" t="s">
        <v>989</v>
      </c>
      <c r="B161" s="73" t="s">
        <v>127</v>
      </c>
      <c r="C161" s="129" t="s">
        <v>1057</v>
      </c>
      <c r="D161" s="73" t="s">
        <v>207</v>
      </c>
      <c r="E161" s="73"/>
      <c r="F161" s="145" t="s">
        <v>1058</v>
      </c>
      <c r="G161" s="73" t="s">
        <v>66</v>
      </c>
      <c r="H161" s="73"/>
      <c r="I161" s="73"/>
      <c r="J161" s="73" t="s">
        <v>161</v>
      </c>
      <c r="K161" s="129"/>
      <c r="L161" s="145"/>
      <c r="M161" s="145"/>
      <c r="N161" s="123" t="s">
        <v>272</v>
      </c>
      <c r="O161" s="137" t="s">
        <v>17</v>
      </c>
      <c r="P161" s="116"/>
      <c r="Q161" s="134"/>
    </row>
    <row r="162" spans="1:18" ht="114.75" hidden="1" x14ac:dyDescent="0.2">
      <c r="A162" s="117" t="s">
        <v>990</v>
      </c>
      <c r="B162" s="73" t="s">
        <v>8</v>
      </c>
      <c r="C162" s="129" t="s">
        <v>1069</v>
      </c>
      <c r="D162" s="73" t="s">
        <v>432</v>
      </c>
      <c r="E162" s="73"/>
      <c r="F162" s="145" t="s">
        <v>1070</v>
      </c>
      <c r="G162" s="73" t="s">
        <v>56</v>
      </c>
      <c r="H162" s="73"/>
      <c r="I162" s="73"/>
      <c r="J162" s="73" t="s">
        <v>961</v>
      </c>
      <c r="K162" s="129"/>
      <c r="L162" s="145" t="s">
        <v>1075</v>
      </c>
      <c r="M162" s="145" t="s">
        <v>579</v>
      </c>
      <c r="N162" s="123" t="s">
        <v>459</v>
      </c>
      <c r="O162" s="137" t="s">
        <v>17</v>
      </c>
      <c r="P162" s="116"/>
      <c r="Q162" s="134"/>
      <c r="R162" s="4" t="s">
        <v>579</v>
      </c>
    </row>
    <row r="163" spans="1:18" ht="102" hidden="1" x14ac:dyDescent="0.2">
      <c r="A163" s="128" t="s">
        <v>991</v>
      </c>
      <c r="B163" s="73" t="s">
        <v>127</v>
      </c>
      <c r="C163" s="129" t="s">
        <v>1076</v>
      </c>
      <c r="D163" s="73" t="s">
        <v>207</v>
      </c>
      <c r="E163" s="73"/>
      <c r="F163" s="145" t="s">
        <v>1077</v>
      </c>
      <c r="G163" s="73" t="s">
        <v>56</v>
      </c>
      <c r="H163" s="73"/>
      <c r="I163" s="73"/>
      <c r="J163" s="73" t="s">
        <v>712</v>
      </c>
      <c r="K163" s="129"/>
      <c r="L163" s="145"/>
      <c r="M163" s="145"/>
      <c r="N163" s="123" t="s">
        <v>459</v>
      </c>
      <c r="O163" s="137" t="s">
        <v>17</v>
      </c>
      <c r="P163" s="116"/>
      <c r="Q163" s="134"/>
      <c r="R163" s="4" t="s">
        <v>579</v>
      </c>
    </row>
    <row r="164" spans="1:18" ht="191.25" hidden="1" x14ac:dyDescent="0.2">
      <c r="A164" s="117" t="s">
        <v>992</v>
      </c>
      <c r="B164" s="73" t="s">
        <v>8</v>
      </c>
      <c r="C164" s="129" t="s">
        <v>1076</v>
      </c>
      <c r="D164" s="73" t="s">
        <v>967</v>
      </c>
      <c r="E164" s="73"/>
      <c r="F164" s="145" t="s">
        <v>1078</v>
      </c>
      <c r="G164" s="73" t="s">
        <v>53</v>
      </c>
      <c r="H164" s="73"/>
      <c r="I164" s="73"/>
      <c r="J164" s="73" t="s">
        <v>961</v>
      </c>
      <c r="K164" s="129"/>
      <c r="L164" s="145" t="s">
        <v>1082</v>
      </c>
      <c r="M164" s="145"/>
      <c r="N164" s="123" t="s">
        <v>459</v>
      </c>
      <c r="O164" s="137" t="s">
        <v>17</v>
      </c>
      <c r="P164" s="116"/>
      <c r="Q164" s="134"/>
      <c r="R164" s="4" t="s">
        <v>579</v>
      </c>
    </row>
    <row r="165" spans="1:18" hidden="1" x14ac:dyDescent="0.2">
      <c r="A165" s="128" t="s">
        <v>993</v>
      </c>
      <c r="B165" s="134"/>
      <c r="C165" s="135"/>
      <c r="D165" s="134"/>
      <c r="E165" s="134"/>
      <c r="F165" s="134"/>
      <c r="G165" s="134"/>
      <c r="H165" s="134"/>
      <c r="I165" s="134"/>
      <c r="J165" s="134"/>
      <c r="K165" s="135"/>
      <c r="L165" s="136"/>
      <c r="M165" s="136"/>
      <c r="N165" s="136"/>
      <c r="O165" s="134"/>
      <c r="P165" s="116"/>
      <c r="Q165" s="134"/>
    </row>
    <row r="166" spans="1:18" hidden="1" x14ac:dyDescent="0.2">
      <c r="A166" s="117" t="s">
        <v>994</v>
      </c>
      <c r="B166" s="134"/>
      <c r="C166" s="135"/>
      <c r="D166" s="134"/>
      <c r="E166" s="134"/>
      <c r="F166" s="134"/>
      <c r="G166" s="134"/>
      <c r="H166" s="134"/>
      <c r="I166" s="134"/>
      <c r="J166" s="134"/>
      <c r="K166" s="135"/>
      <c r="L166" s="136"/>
      <c r="M166" s="136"/>
      <c r="N166" s="136"/>
      <c r="O166" s="134"/>
      <c r="P166" s="116"/>
      <c r="Q166" s="134"/>
    </row>
    <row r="167" spans="1:18" hidden="1" x14ac:dyDescent="0.2">
      <c r="A167" s="128" t="s">
        <v>995</v>
      </c>
      <c r="B167" s="134"/>
      <c r="C167" s="135"/>
      <c r="D167" s="134"/>
      <c r="E167" s="134"/>
      <c r="F167" s="134"/>
      <c r="G167" s="134"/>
      <c r="H167" s="134"/>
      <c r="I167" s="134"/>
      <c r="J167" s="134"/>
      <c r="K167" s="135"/>
      <c r="L167" s="136"/>
      <c r="M167" s="136"/>
      <c r="N167" s="136"/>
      <c r="O167" s="134"/>
      <c r="P167" s="116"/>
      <c r="Q167" s="134"/>
    </row>
    <row r="168" spans="1:18" hidden="1" x14ac:dyDescent="0.2">
      <c r="A168" s="117" t="s">
        <v>996</v>
      </c>
      <c r="B168" s="134"/>
      <c r="C168" s="135"/>
      <c r="D168" s="134"/>
      <c r="E168" s="134"/>
      <c r="F168" s="134"/>
      <c r="G168" s="134"/>
      <c r="H168" s="134"/>
      <c r="I168" s="134"/>
      <c r="J168" s="134"/>
      <c r="K168" s="135"/>
      <c r="L168" s="136"/>
      <c r="M168" s="136"/>
      <c r="N168" s="136"/>
      <c r="O168" s="134"/>
      <c r="P168" s="116"/>
      <c r="Q168" s="134"/>
    </row>
    <row r="169" spans="1:18" hidden="1" x14ac:dyDescent="0.2">
      <c r="A169" s="128" t="s">
        <v>997</v>
      </c>
      <c r="B169" s="134"/>
      <c r="C169" s="135"/>
      <c r="D169" s="134"/>
      <c r="E169" s="134"/>
      <c r="F169" s="134"/>
      <c r="G169" s="134"/>
      <c r="H169" s="134"/>
      <c r="I169" s="134"/>
      <c r="J169" s="134"/>
      <c r="K169" s="135"/>
      <c r="L169" s="136"/>
      <c r="M169" s="136"/>
      <c r="N169" s="136"/>
      <c r="O169" s="134"/>
      <c r="P169" s="116"/>
      <c r="Q169" s="134"/>
    </row>
    <row r="170" spans="1:18" hidden="1" x14ac:dyDescent="0.2">
      <c r="A170" s="117" t="s">
        <v>998</v>
      </c>
      <c r="B170" s="134"/>
      <c r="C170" s="135"/>
      <c r="D170" s="134"/>
      <c r="E170" s="134"/>
      <c r="F170" s="134"/>
      <c r="G170" s="134"/>
      <c r="H170" s="134"/>
      <c r="I170" s="134"/>
      <c r="J170" s="134"/>
      <c r="K170" s="135"/>
      <c r="L170" s="136"/>
      <c r="M170" s="136"/>
      <c r="N170" s="136"/>
      <c r="O170" s="134"/>
      <c r="P170" s="116"/>
      <c r="Q170" s="134"/>
    </row>
    <row r="171" spans="1:18" hidden="1" x14ac:dyDescent="0.2">
      <c r="A171" s="128" t="s">
        <v>999</v>
      </c>
      <c r="B171" s="134"/>
      <c r="C171" s="135"/>
      <c r="D171" s="134"/>
      <c r="E171" s="134"/>
      <c r="F171" s="134"/>
      <c r="G171" s="134"/>
      <c r="H171" s="134"/>
      <c r="I171" s="134"/>
      <c r="J171" s="134"/>
      <c r="K171" s="135"/>
      <c r="L171" s="136"/>
      <c r="M171" s="136"/>
      <c r="N171" s="136"/>
      <c r="O171" s="134"/>
      <c r="P171" s="116"/>
      <c r="Q171" s="134"/>
    </row>
    <row r="172" spans="1:18" hidden="1" x14ac:dyDescent="0.2">
      <c r="A172" s="117" t="s">
        <v>1000</v>
      </c>
      <c r="B172" s="134"/>
      <c r="C172" s="135"/>
      <c r="D172" s="134"/>
      <c r="E172" s="134"/>
      <c r="F172" s="134"/>
      <c r="G172" s="134"/>
      <c r="H172" s="134"/>
      <c r="I172" s="134"/>
      <c r="J172" s="134"/>
      <c r="K172" s="135"/>
      <c r="L172" s="136"/>
      <c r="M172" s="136"/>
      <c r="N172" s="136"/>
      <c r="O172" s="134"/>
      <c r="P172" s="116"/>
      <c r="Q172" s="134"/>
    </row>
    <row r="173" spans="1:18" hidden="1" x14ac:dyDescent="0.2">
      <c r="A173" s="128" t="s">
        <v>1001</v>
      </c>
      <c r="B173" s="134"/>
      <c r="C173" s="135"/>
      <c r="D173" s="134"/>
      <c r="E173" s="134"/>
      <c r="F173" s="134"/>
      <c r="G173" s="134"/>
      <c r="H173" s="134"/>
      <c r="I173" s="134"/>
      <c r="J173" s="134"/>
      <c r="K173" s="135"/>
      <c r="L173" s="136"/>
      <c r="M173" s="136"/>
      <c r="N173" s="136"/>
      <c r="O173" s="134"/>
      <c r="P173" s="116"/>
      <c r="Q173" s="134"/>
    </row>
    <row r="174" spans="1:18" hidden="1" x14ac:dyDescent="0.2">
      <c r="A174" s="117" t="s">
        <v>1002</v>
      </c>
      <c r="B174" s="134"/>
      <c r="C174" s="135"/>
      <c r="D174" s="134"/>
      <c r="E174" s="134"/>
      <c r="F174" s="134"/>
      <c r="G174" s="134"/>
      <c r="H174" s="134"/>
      <c r="I174" s="134"/>
      <c r="J174" s="134"/>
      <c r="K174" s="135"/>
      <c r="L174" s="136"/>
      <c r="M174" s="136"/>
      <c r="N174" s="136"/>
      <c r="O174" s="134"/>
      <c r="P174" s="116"/>
      <c r="Q174" s="134"/>
    </row>
    <row r="175" spans="1:18" hidden="1" x14ac:dyDescent="0.2">
      <c r="A175" s="128" t="s">
        <v>1003</v>
      </c>
      <c r="B175" s="134"/>
      <c r="C175" s="135"/>
      <c r="D175" s="134"/>
      <c r="E175" s="134"/>
      <c r="F175" s="134"/>
      <c r="G175" s="134"/>
      <c r="H175" s="134"/>
      <c r="I175" s="134"/>
      <c r="J175" s="134"/>
      <c r="K175" s="135"/>
      <c r="L175" s="136"/>
      <c r="M175" s="136"/>
      <c r="N175" s="136"/>
      <c r="O175" s="134"/>
      <c r="P175" s="116"/>
      <c r="Q175" s="134"/>
    </row>
    <row r="176" spans="1:18" hidden="1" x14ac:dyDescent="0.2">
      <c r="A176" s="117" t="s">
        <v>1004</v>
      </c>
      <c r="B176" s="134"/>
      <c r="C176" s="135"/>
      <c r="D176" s="134"/>
      <c r="E176" s="134"/>
      <c r="F176" s="134"/>
      <c r="G176" s="134"/>
      <c r="H176" s="134"/>
      <c r="I176" s="134"/>
      <c r="J176" s="134"/>
      <c r="K176" s="135"/>
      <c r="L176" s="136"/>
      <c r="M176" s="136"/>
      <c r="N176" s="136"/>
      <c r="O176" s="134"/>
      <c r="P176" s="116"/>
      <c r="Q176" s="134"/>
    </row>
    <row r="177" spans="1:18" hidden="1" x14ac:dyDescent="0.2">
      <c r="A177" s="128" t="s">
        <v>1005</v>
      </c>
      <c r="B177" s="134"/>
      <c r="C177" s="135"/>
      <c r="D177" s="134"/>
      <c r="E177" s="134"/>
      <c r="F177" s="134"/>
      <c r="G177" s="134"/>
      <c r="H177" s="134"/>
      <c r="I177" s="134"/>
      <c r="J177" s="134"/>
      <c r="K177" s="135"/>
      <c r="L177" s="136"/>
      <c r="M177" s="136"/>
      <c r="N177" s="136"/>
      <c r="O177" s="134"/>
      <c r="P177" s="116"/>
      <c r="Q177" s="134"/>
    </row>
    <row r="178" spans="1:18" hidden="1" x14ac:dyDescent="0.2">
      <c r="A178" s="117" t="s">
        <v>1006</v>
      </c>
      <c r="B178" s="134"/>
      <c r="C178" s="135"/>
      <c r="D178" s="134"/>
      <c r="E178" s="134"/>
      <c r="F178" s="134"/>
      <c r="G178" s="134"/>
      <c r="H178" s="134"/>
      <c r="I178" s="134"/>
      <c r="J178" s="134"/>
      <c r="K178" s="135"/>
      <c r="L178" s="136"/>
      <c r="M178" s="136"/>
      <c r="N178" s="136"/>
      <c r="O178" s="134"/>
      <c r="P178" s="116"/>
      <c r="Q178" s="134"/>
    </row>
    <row r="179" spans="1:18" hidden="1" x14ac:dyDescent="0.2">
      <c r="A179" s="128" t="s">
        <v>1007</v>
      </c>
      <c r="B179" s="134"/>
      <c r="C179" s="135"/>
      <c r="D179" s="134"/>
      <c r="E179" s="134"/>
      <c r="F179" s="134"/>
      <c r="G179" s="134"/>
      <c r="H179" s="134"/>
      <c r="I179" s="134"/>
      <c r="J179" s="134"/>
      <c r="K179" s="135"/>
      <c r="L179" s="136"/>
      <c r="M179" s="136"/>
      <c r="N179" s="136"/>
      <c r="O179" s="134"/>
      <c r="P179" s="116"/>
      <c r="Q179" s="134"/>
    </row>
    <row r="180" spans="1:18" hidden="1" x14ac:dyDescent="0.2">
      <c r="A180" s="117" t="s">
        <v>1008</v>
      </c>
      <c r="B180" s="142"/>
      <c r="C180" s="143"/>
      <c r="D180" s="142"/>
      <c r="E180" s="142"/>
      <c r="F180" s="142"/>
      <c r="G180" s="142"/>
      <c r="H180" s="142"/>
      <c r="I180" s="142"/>
      <c r="J180" s="142"/>
      <c r="K180" s="143"/>
      <c r="L180" s="144"/>
      <c r="M180" s="144"/>
      <c r="N180" s="144"/>
      <c r="Q180" s="142"/>
    </row>
    <row r="181" spans="1:18" hidden="1" x14ac:dyDescent="0.2">
      <c r="P181" s="163">
        <f>AVERAGE(P97:P137)</f>
        <v>8.2631578947368425</v>
      </c>
    </row>
    <row r="182" spans="1:18" x14ac:dyDescent="0.2">
      <c r="P182" s="163">
        <f>AVERAGE(P97:P135)</f>
        <v>7.6111111111111107</v>
      </c>
      <c r="R182" s="4">
        <v>2</v>
      </c>
    </row>
  </sheetData>
  <autoFilter ref="A1:BC181" xr:uid="{89A2584D-2891-46B1-AFCA-0AA937C0AB00}">
    <filterColumn colId="2">
      <filters>
        <filter val="Thursday, September 05,2019"/>
        <dateGroupItem year="2019" month="7" dateTimeGrouping="month"/>
        <dateGroupItem year="2019" month="8" dateTimeGrouping="month"/>
      </filters>
    </filterColumn>
    <filterColumn colId="12">
      <filters>
        <filter val="No"/>
      </filters>
    </filterColumn>
    <filterColumn colId="14">
      <filters>
        <filter val="Closed"/>
      </filters>
    </filterColumn>
  </autoFilter>
  <dataValidations count="5">
    <dataValidation type="list" allowBlank="1" showInputMessage="1" showErrorMessage="1" sqref="K101:K102 O1 O165:O1048576" xr:uid="{00000000-0002-0000-0100-000001000000}">
      <formula1>$Q$6:$Q$7</formula1>
    </dataValidation>
    <dataValidation type="list" allowBlank="1" showInputMessage="1" showErrorMessage="1" sqref="K95" xr:uid="{00000000-0002-0000-0100-000002000000}">
      <formula1>$Q$2:$Q$3</formula1>
    </dataValidation>
    <dataValidation type="list" allowBlank="1" showInputMessage="1" showErrorMessage="1" sqref="O2:O164" xr:uid="{CEA1943C-EB93-4F6F-B104-19EA04CC28C0}">
      <formula1>$S$6:$S$7</formula1>
    </dataValidation>
    <dataValidation type="list" allowBlank="1" showInputMessage="1" showErrorMessage="1" sqref="E1:E1048576" xr:uid="{00000000-0002-0000-0100-000000000000}">
      <formula1>$Q$9:$Q$13</formula1>
    </dataValidation>
    <dataValidation type="list" allowBlank="1" showInputMessage="1" showErrorMessage="1" sqref="N1:N1048576" xr:uid="{FACB40D1-F568-4E7C-9FBD-94693DE9B0A1}">
      <formula1>$S$2:$S$4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A2" sqref="A2"/>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52" t="s">
        <v>6</v>
      </c>
      <c r="B1" t="s">
        <v>287</v>
      </c>
    </row>
    <row r="3" spans="1:5" x14ac:dyDescent="0.2">
      <c r="A3" s="52" t="s">
        <v>890</v>
      </c>
      <c r="B3" s="52" t="s">
        <v>538</v>
      </c>
    </row>
    <row r="4" spans="1:5" x14ac:dyDescent="0.2">
      <c r="A4" s="52" t="s">
        <v>539</v>
      </c>
      <c r="B4" t="s">
        <v>272</v>
      </c>
      <c r="C4" t="s">
        <v>459</v>
      </c>
      <c r="D4" t="s">
        <v>273</v>
      </c>
      <c r="E4" t="s">
        <v>154</v>
      </c>
    </row>
    <row r="5" spans="1:5" x14ac:dyDescent="0.2">
      <c r="A5" s="53" t="s">
        <v>712</v>
      </c>
      <c r="B5" s="93">
        <v>2</v>
      </c>
      <c r="C5" s="93">
        <v>4</v>
      </c>
      <c r="D5" s="93"/>
      <c r="E5" s="93">
        <v>6</v>
      </c>
    </row>
    <row r="6" spans="1:5" x14ac:dyDescent="0.2">
      <c r="A6" s="53" t="s">
        <v>169</v>
      </c>
      <c r="B6" s="93">
        <v>1</v>
      </c>
      <c r="C6" s="93">
        <v>1</v>
      </c>
      <c r="D6" s="93">
        <v>1</v>
      </c>
      <c r="E6" s="93">
        <v>3</v>
      </c>
    </row>
    <row r="7" spans="1:5" x14ac:dyDescent="0.2">
      <c r="A7" s="53" t="s">
        <v>961</v>
      </c>
      <c r="B7" s="93">
        <v>14</v>
      </c>
      <c r="C7" s="93">
        <v>41</v>
      </c>
      <c r="D7" s="93">
        <v>45</v>
      </c>
      <c r="E7" s="93">
        <v>100</v>
      </c>
    </row>
    <row r="8" spans="1:5" x14ac:dyDescent="0.2">
      <c r="A8" s="53" t="s">
        <v>666</v>
      </c>
      <c r="B8" s="93"/>
      <c r="C8" s="93">
        <v>11</v>
      </c>
      <c r="D8" s="93"/>
      <c r="E8" s="93">
        <v>11</v>
      </c>
    </row>
    <row r="9" spans="1:5" x14ac:dyDescent="0.2">
      <c r="A9" s="53" t="s">
        <v>33</v>
      </c>
      <c r="B9" s="93"/>
      <c r="C9" s="93"/>
      <c r="D9" s="93">
        <v>2</v>
      </c>
      <c r="E9" s="93">
        <v>2</v>
      </c>
    </row>
    <row r="10" spans="1:5" x14ac:dyDescent="0.2">
      <c r="A10" s="53" t="s">
        <v>663</v>
      </c>
      <c r="B10" s="93"/>
      <c r="C10" s="93">
        <v>4</v>
      </c>
      <c r="D10" s="93"/>
      <c r="E10" s="93">
        <v>4</v>
      </c>
    </row>
    <row r="11" spans="1:5" x14ac:dyDescent="0.2">
      <c r="A11" s="53" t="s">
        <v>732</v>
      </c>
      <c r="B11" s="93"/>
      <c r="C11" s="93">
        <v>8</v>
      </c>
      <c r="D11" s="93"/>
      <c r="E11" s="93">
        <v>8</v>
      </c>
    </row>
    <row r="12" spans="1:5" x14ac:dyDescent="0.2">
      <c r="A12" s="53" t="s">
        <v>161</v>
      </c>
      <c r="B12" s="93">
        <v>1</v>
      </c>
      <c r="C12" s="93">
        <v>5</v>
      </c>
      <c r="D12" s="93">
        <v>8</v>
      </c>
      <c r="E12" s="93">
        <v>14</v>
      </c>
    </row>
    <row r="13" spans="1:5" x14ac:dyDescent="0.2">
      <c r="A13" s="53" t="s">
        <v>154</v>
      </c>
      <c r="B13" s="93">
        <v>18</v>
      </c>
      <c r="C13" s="93">
        <v>74</v>
      </c>
      <c r="D13" s="93">
        <v>56</v>
      </c>
      <c r="E13" s="93">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G29" sqref="G29"/>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52" t="s">
        <v>696</v>
      </c>
      <c r="B3" t="s">
        <v>870</v>
      </c>
      <c r="C3" t="s">
        <v>869</v>
      </c>
    </row>
    <row r="4" spans="1:3" x14ac:dyDescent="0.2">
      <c r="A4" s="53" t="s">
        <v>169</v>
      </c>
      <c r="B4" s="58">
        <v>23.25</v>
      </c>
      <c r="C4" s="58">
        <v>231</v>
      </c>
    </row>
    <row r="5" spans="1:3" x14ac:dyDescent="0.2">
      <c r="A5" s="53" t="s">
        <v>149</v>
      </c>
      <c r="B5" s="58">
        <v>138.29999999999998</v>
      </c>
      <c r="C5" s="58">
        <v>1042</v>
      </c>
    </row>
    <row r="6" spans="1:3" x14ac:dyDescent="0.2">
      <c r="A6" s="53" t="s">
        <v>666</v>
      </c>
      <c r="B6" s="58">
        <v>11.75</v>
      </c>
      <c r="C6" s="58">
        <v>47</v>
      </c>
    </row>
    <row r="7" spans="1:3" x14ac:dyDescent="0.2">
      <c r="A7" s="53" t="s">
        <v>33</v>
      </c>
      <c r="B7" s="58">
        <v>0</v>
      </c>
      <c r="C7" s="58"/>
    </row>
    <row r="8" spans="1:3" x14ac:dyDescent="0.2">
      <c r="A8" s="53" t="s">
        <v>663</v>
      </c>
      <c r="B8" s="58">
        <v>8.75</v>
      </c>
      <c r="C8" s="58">
        <v>35</v>
      </c>
    </row>
    <row r="9" spans="1:3" x14ac:dyDescent="0.2">
      <c r="A9" s="53" t="s">
        <v>161</v>
      </c>
      <c r="B9" s="58">
        <v>31.85</v>
      </c>
      <c r="C9" s="58">
        <v>130</v>
      </c>
    </row>
    <row r="10" spans="1:3" x14ac:dyDescent="0.2">
      <c r="A10" s="53" t="s">
        <v>712</v>
      </c>
      <c r="B10" s="58">
        <v>1.25</v>
      </c>
      <c r="C10" s="58">
        <v>5</v>
      </c>
    </row>
    <row r="11" spans="1:3" x14ac:dyDescent="0.2">
      <c r="A11" s="53" t="s">
        <v>732</v>
      </c>
      <c r="B11" s="58">
        <v>0.25</v>
      </c>
      <c r="C11" s="58">
        <v>1</v>
      </c>
    </row>
    <row r="12" spans="1:3" x14ac:dyDescent="0.2">
      <c r="A12" s="53" t="s">
        <v>154</v>
      </c>
      <c r="B12" s="58">
        <v>215.39999999999998</v>
      </c>
      <c r="C12" s="58">
        <v>1491</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X6"/>
  <sheetViews>
    <sheetView topLeftCell="A4" zoomScale="70" zoomScaleNormal="70" workbookViewId="0">
      <selection activeCell="A6" sqref="A6:M6"/>
    </sheetView>
  </sheetViews>
  <sheetFormatPr defaultRowHeight="12.75" x14ac:dyDescent="0.2"/>
  <cols>
    <col min="3" max="3" width="23" bestFit="1" customWidth="1"/>
    <col min="5" max="5" width="96" customWidth="1"/>
    <col min="8" max="8" width="83.7109375" customWidth="1"/>
  </cols>
  <sheetData>
    <row r="1" spans="1:16378" ht="30" x14ac:dyDescent="0.2">
      <c r="A1" s="2" t="s">
        <v>0</v>
      </c>
      <c r="B1" s="2" t="s">
        <v>9</v>
      </c>
      <c r="C1" s="15" t="s">
        <v>1</v>
      </c>
      <c r="D1" s="2" t="s">
        <v>2</v>
      </c>
      <c r="E1" s="2" t="s">
        <v>3</v>
      </c>
      <c r="F1" s="2" t="s">
        <v>52</v>
      </c>
      <c r="G1" s="2" t="s">
        <v>151</v>
      </c>
      <c r="H1" s="3" t="s">
        <v>20</v>
      </c>
      <c r="I1" s="3" t="s">
        <v>565</v>
      </c>
      <c r="J1" s="3" t="s">
        <v>144</v>
      </c>
      <c r="K1" s="2" t="s">
        <v>6</v>
      </c>
    </row>
    <row r="2" spans="1:16378" ht="105" x14ac:dyDescent="0.2">
      <c r="A2" s="24" t="s">
        <v>605</v>
      </c>
      <c r="B2" s="25" t="s">
        <v>8</v>
      </c>
      <c r="C2" s="55">
        <v>43515</v>
      </c>
      <c r="D2" s="25" t="s">
        <v>292</v>
      </c>
      <c r="E2" s="27" t="s">
        <v>606</v>
      </c>
      <c r="F2" s="27" t="s">
        <v>53</v>
      </c>
      <c r="G2" s="24" t="s">
        <v>149</v>
      </c>
      <c r="H2" s="28" t="s">
        <v>809</v>
      </c>
      <c r="I2" s="28" t="s">
        <v>566</v>
      </c>
      <c r="J2" s="28" t="s">
        <v>273</v>
      </c>
      <c r="K2" s="25" t="s">
        <v>192</v>
      </c>
    </row>
    <row r="3" spans="1:16378" ht="89.25" x14ac:dyDescent="0.2">
      <c r="A3" s="24" t="s">
        <v>758</v>
      </c>
      <c r="B3" s="25" t="s">
        <v>8</v>
      </c>
      <c r="C3" s="55">
        <v>43641</v>
      </c>
      <c r="D3" s="25" t="s">
        <v>674</v>
      </c>
      <c r="E3" s="27" t="s">
        <v>954</v>
      </c>
      <c r="F3" s="28" t="s">
        <v>53</v>
      </c>
      <c r="G3" s="28" t="s">
        <v>149</v>
      </c>
      <c r="H3" s="28" t="s">
        <v>955</v>
      </c>
      <c r="I3" s="28" t="s">
        <v>566</v>
      </c>
      <c r="J3" s="28" t="s">
        <v>273</v>
      </c>
      <c r="K3" s="25" t="s">
        <v>192</v>
      </c>
      <c r="L3" s="78">
        <v>0</v>
      </c>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row>
    <row r="4" spans="1:16378" ht="76.5" x14ac:dyDescent="0.2">
      <c r="A4" s="24" t="s">
        <v>757</v>
      </c>
      <c r="B4" s="25" t="s">
        <v>8</v>
      </c>
      <c r="C4" s="55">
        <v>43640</v>
      </c>
      <c r="D4" s="25" t="s">
        <v>292</v>
      </c>
      <c r="E4" s="27" t="s">
        <v>815</v>
      </c>
      <c r="F4" s="27" t="s">
        <v>53</v>
      </c>
      <c r="G4" s="24" t="s">
        <v>149</v>
      </c>
      <c r="H4" s="28" t="s">
        <v>837</v>
      </c>
      <c r="I4" s="28" t="s">
        <v>566</v>
      </c>
      <c r="J4" s="28" t="s">
        <v>273</v>
      </c>
      <c r="K4" s="25" t="s">
        <v>192</v>
      </c>
      <c r="L4" s="83"/>
      <c r="M4" s="84">
        <v>0</v>
      </c>
    </row>
    <row r="5" spans="1:16378" ht="127.5" x14ac:dyDescent="0.2">
      <c r="A5" s="24" t="s">
        <v>760</v>
      </c>
      <c r="B5" s="25" t="s">
        <v>8</v>
      </c>
      <c r="C5" s="55">
        <v>43650</v>
      </c>
      <c r="D5" s="63" t="s">
        <v>592</v>
      </c>
      <c r="E5" s="27" t="s">
        <v>826</v>
      </c>
      <c r="F5" s="27" t="s">
        <v>53</v>
      </c>
      <c r="G5" s="24" t="s">
        <v>149</v>
      </c>
      <c r="H5" s="28" t="s">
        <v>956</v>
      </c>
      <c r="I5" s="28" t="s">
        <v>579</v>
      </c>
      <c r="J5" s="28" t="s">
        <v>459</v>
      </c>
      <c r="K5" s="25" t="s">
        <v>192</v>
      </c>
      <c r="L5" s="83">
        <v>1</v>
      </c>
      <c r="M5" s="84">
        <v>0.25</v>
      </c>
    </row>
    <row r="6" spans="1:16378" ht="180" x14ac:dyDescent="0.2">
      <c r="A6" s="86" t="s">
        <v>789</v>
      </c>
      <c r="B6" s="87" t="s">
        <v>8</v>
      </c>
      <c r="C6" s="88" t="s">
        <v>902</v>
      </c>
      <c r="D6" s="87" t="s">
        <v>903</v>
      </c>
      <c r="E6" s="89" t="s">
        <v>904</v>
      </c>
      <c r="F6" s="89" t="s">
        <v>53</v>
      </c>
      <c r="G6" s="91" t="s">
        <v>961</v>
      </c>
      <c r="H6" s="23" t="s">
        <v>1014</v>
      </c>
      <c r="I6" s="23" t="s">
        <v>566</v>
      </c>
      <c r="J6" s="98" t="s">
        <v>459</v>
      </c>
      <c r="K6" s="87" t="s">
        <v>192</v>
      </c>
      <c r="L6" s="73"/>
      <c r="M6" s="73"/>
    </row>
  </sheetData>
  <dataValidations count="4">
    <dataValidation type="list" allowBlank="1" showInputMessage="1" showErrorMessage="1" sqref="J1:J3" xr:uid="{44D54330-9D62-40A7-868D-141F0BA7E21B}">
      <formula1>$P$2:$P$4</formula1>
    </dataValidation>
    <dataValidation type="list" allowBlank="1" showInputMessage="1" showErrorMessage="1" sqref="K1:K3" xr:uid="{BD63116F-B381-44CD-AE13-EEDB930E3B74}">
      <formula1>$P$7:$P$8</formula1>
    </dataValidation>
    <dataValidation type="list" allowBlank="1" showInputMessage="1" showErrorMessage="1" sqref="J4:J6" xr:uid="{F2494698-63AF-4177-867F-DF8C45004F2D}">
      <formula1>$S$2:$S$4</formula1>
    </dataValidation>
    <dataValidation type="list" allowBlank="1" showInputMessage="1" showErrorMessage="1" sqref="K4:K6" xr:uid="{DDD286B1-6487-489A-BF95-A24BEDB7590D}">
      <formula1>$S$6:$S$7</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2018</vt:lpstr>
      <vt:lpstr>2019</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2019-10-18T07:47:47Z</dcterms:modified>
</cp:coreProperties>
</file>