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sghzluo\OneDrive - Waters Corporation\TE\CEA\2021\CEA for WinXP PC upgrade\"/>
    </mc:Choice>
  </mc:AlternateContent>
  <xr:revisionPtr revIDLastSave="0" documentId="8_{5B34A95C-9D2F-498C-B0D4-B22EC9DEF36C}" xr6:coauthVersionLast="45" xr6:coauthVersionMax="45" xr10:uidLastSave="{00000000-0000-0000-0000-000000000000}"/>
  <bookViews>
    <workbookView xWindow="-120" yWindow="-120" windowWidth="20730" windowHeight="11160" xr2:uid="{00000000-000D-0000-FFFF-FFFF00000000}"/>
  </bookViews>
  <sheets>
    <sheet name="CEA Form Page 1" sheetId="1" r:id="rId1"/>
    <sheet name="CEA Form Page 2" sheetId="3" r:id="rId2"/>
    <sheet name="Instructions" sheetId="4" r:id="rId3"/>
    <sheet name="PC Price" sheetId="8" r:id="rId4"/>
    <sheet name="PC peripherals and monitor" sheetId="11" r:id="rId5"/>
    <sheet name="Tools" sheetId="15" r:id="rId6"/>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 i="15" l="1"/>
  <c r="O2" i="15"/>
  <c r="H31" i="1"/>
  <c r="O6" i="15" l="1"/>
  <c r="L12" i="8"/>
  <c r="K32" i="1" l="1"/>
  <c r="K31" i="1" l="1"/>
  <c r="K30" i="1" l="1"/>
  <c r="K37" i="1" l="1"/>
  <c r="K38" i="1" l="1"/>
  <c r="C20" i="1" s="1"/>
  <c r="C22" i="1" s="1"/>
  <c r="C24" i="1" s="1"/>
</calcChain>
</file>

<file path=xl/sharedStrings.xml><?xml version="1.0" encoding="utf-8"?>
<sst xmlns="http://schemas.openxmlformats.org/spreadsheetml/2006/main" count="323" uniqueCount="260">
  <si>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</si>
  <si>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</si>
  <si>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</si>
  <si>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</si>
  <si>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</si>
  <si>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</si>
  <si>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</si>
  <si>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</si>
  <si>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</si>
  <si>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</si>
  <si>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</si>
  <si>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</si>
  <si>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</si>
  <si>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</si>
  <si>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</si>
  <si>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</si>
  <si>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</si>
  <si>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</si>
  <si>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</si>
  <si>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</si>
  <si>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</si>
  <si>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</si>
  <si>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</si>
  <si>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</si>
  <si>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</si>
  <si>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</si>
  <si>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</si>
  <si>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</si>
  <si>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</si>
  <si>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</si>
  <si>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</si>
  <si>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</si>
  <si>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</si>
  <si>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</si>
  <si>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</si>
  <si>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</si>
  <si>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</si>
  <si>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</si>
  <si>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</si>
  <si>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</si>
  <si>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</si>
  <si>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</si>
  <si>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</si>
  <si>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</si>
  <si>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</si>
  <si>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</si>
  <si>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</si>
  <si>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</si>
  <si>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</si>
  <si>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</si>
  <si>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</si>
  <si>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</si>
  <si>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</si>
  <si>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</si>
  <si>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</si>
  <si>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</si>
  <si>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</si>
  <si>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</si>
  <si>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</si>
  <si>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</si>
  <si>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</si>
  <si>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</si>
  <si>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</si>
  <si>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</si>
  <si>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</si>
  <si>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</si>
  <si>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</si>
  <si>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</si>
  <si>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</si>
  <si>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</si>
  <si>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</si>
  <si>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</si>
  <si>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</si>
  <si>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</si>
  <si>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</si>
  <si>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</si>
  <si>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</si>
  <si>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</si>
  <si>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</si>
  <si>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</si>
  <si>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</si>
  <si>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</si>
  <si>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</si>
  <si>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</si>
  <si>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</si>
  <si>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</si>
  <si>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</si>
  <si>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</si>
  <si>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</si>
  <si>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</si>
  <si>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</si>
  <si>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</si>
  <si>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</si>
  <si>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</si>
  <si>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</si>
  <si>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</si>
  <si>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</si>
  <si>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</si>
  <si>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</si>
  <si>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</si>
  <si>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</si>
  <si>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</si>
  <si>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</si>
  <si>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</si>
  <si>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</si>
  <si>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</si>
  <si>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</si>
  <si>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</si>
  <si>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</si>
  <si>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</si>
  <si>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</si>
  <si>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</si>
  <si>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</si>
  <si>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</si>
  <si>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</si>
  <si>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</si>
  <si>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</si>
  <si>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</si>
  <si>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</si>
  <si>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</si>
  <si>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</si>
  <si>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</si>
  <si>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</si>
  <si>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</si>
  <si>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</si>
  <si>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</si>
  <si>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</si>
  <si>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</si>
  <si>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</si>
  <si>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</si>
  <si>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</si>
  <si>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</si>
  <si>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</si>
  <si>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</si>
  <si>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</si>
  <si>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</si>
  <si>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</si>
  <si>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</si>
  <si>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</si>
  <si>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</si>
  <si>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</si>
  <si>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</si>
  <si>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</si>
  <si>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</si>
  <si>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</si>
  <si>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</si>
  <si>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</si>
  <si>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</si>
  <si>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</si>
  <si>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</si>
  <si>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</si>
  <si>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</si>
  <si>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</si>
  <si>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</si>
  <si>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</si>
  <si>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</si>
  <si>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</si>
  <si>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</si>
  <si>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</si>
  <si>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</si>
  <si>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</si>
  <si>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</si>
  <si>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</si>
  <si>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</si>
  <si>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</si>
  <si>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</si>
  <si>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</si>
  <si>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</si>
  <si>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</si>
  <si>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</si>
  <si>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</si>
  <si>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</si>
  <si>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</si>
  <si>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</si>
  <si>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</si>
  <si>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</si>
  <si>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</si>
  <si>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</si>
  <si>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</si>
  <si>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</si>
  <si>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</si>
  <si>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</si>
  <si>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</si>
  <si>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</si>
  <si>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</si>
  <si>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</si>
  <si>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</si>
  <si>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</si>
  <si>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</si>
  <si>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</si>
  <si>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</si>
  <si>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</si>
  <si>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</si>
  <si>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</si>
  <si>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Flextronics Manufacturing Singapore Pte Ltd, 1 Kallang Place  Singapore 339211, https://flex.com/connect</t>
  </si>
  <si>
    <t>Singapore</t>
  </si>
  <si>
    <t>(65) 6593 7426</t>
  </si>
  <si>
    <t>Target for replacing</t>
  </si>
  <si>
    <t>CM</t>
  </si>
  <si>
    <t>Computer Name</t>
  </si>
  <si>
    <t>Computer Description</t>
  </si>
  <si>
    <t>IP # Assigned</t>
  </si>
  <si>
    <t>Platform</t>
  </si>
  <si>
    <t>Serial Number</t>
  </si>
  <si>
    <t>Mfg Year</t>
  </si>
  <si>
    <t>RAM (GB)</t>
  </si>
  <si>
    <t>OS</t>
  </si>
  <si>
    <t>Symantec AV</t>
  </si>
  <si>
    <t>LAC/E used for replacement</t>
  </si>
  <si>
    <t>Price</t>
  </si>
  <si>
    <t>Remark</t>
  </si>
  <si>
    <t xml:space="preserve">Flex </t>
  </si>
  <si>
    <t>TE82964-1</t>
  </si>
  <si>
    <t>Detector Programming / Downloading CPU</t>
  </si>
  <si>
    <t xml:space="preserve">18.05.2009 </t>
  </si>
  <si>
    <t>LAC/E 13</t>
  </si>
  <si>
    <t>H04BLM012C / J04L32108W</t>
  </si>
  <si>
    <t>Windows XP SP3</t>
  </si>
  <si>
    <t>SAV Endpoint 12</t>
  </si>
  <si>
    <t>TE83057-4</t>
  </si>
  <si>
    <t>18.05.2009</t>
  </si>
  <si>
    <t>LAC/E 32</t>
  </si>
  <si>
    <t>C08L32078W</t>
  </si>
  <si>
    <t>Genealogy-SDS</t>
  </si>
  <si>
    <t>Acquity BSM/QSM Genealogy Input Station</t>
  </si>
  <si>
    <t>04.12.2009</t>
  </si>
  <si>
    <t>LAC/E 12</t>
  </si>
  <si>
    <t>M07L32046W</t>
  </si>
  <si>
    <t>Genealogy-DET</t>
  </si>
  <si>
    <t>Detector Genealogy Input Station</t>
  </si>
  <si>
    <t>13.01.2016</t>
  </si>
  <si>
    <t>NA</t>
  </si>
  <si>
    <t>Venture</t>
  </si>
  <si>
    <t>2475FLRDLWEX</t>
  </si>
  <si>
    <t>2475-Acq FLR Firmware Download Station</t>
  </si>
  <si>
    <t>B10L32121W</t>
  </si>
  <si>
    <t>VENTUREGEN2</t>
  </si>
  <si>
    <t>VENTURE GENEALOGY 2</t>
  </si>
  <si>
    <t>C09L32 276N</t>
  </si>
  <si>
    <t>TE82995-3</t>
  </si>
  <si>
    <t>Acquity CPSM RZZ Assembly Test Station</t>
  </si>
  <si>
    <t>M58</t>
  </si>
  <si>
    <t>LMFDBPT</t>
  </si>
  <si>
    <t>TE82995-2</t>
  </si>
  <si>
    <t>S4T2084</t>
  </si>
  <si>
    <t>(Classic LAC/E Quad System) Win10 186008922</t>
  </si>
  <si>
    <t>PC Peripherals and monitor</t>
  </si>
  <si>
    <t>Old Windows XP PCs are still using on some testers due to constrained with custom test program or configuration. In order to improve PC reliability and prolong the tester lifecycle, we plan to replace some old Windows XP PC with Windows 10 progressively. These replacements are  to help de-risk the business.</t>
  </si>
  <si>
    <t>Portable HDD</t>
  </si>
  <si>
    <t>BOM</t>
  </si>
  <si>
    <t>Acronis True Image 2021</t>
  </si>
  <si>
    <t>Price SGD</t>
  </si>
  <si>
    <t>Price USD</t>
  </si>
  <si>
    <t>Tools ( Win 10 PC Image storage/transfer)</t>
  </si>
  <si>
    <t>Qty</t>
  </si>
  <si>
    <t>8x Win XP Tester PC replacement with Win 10</t>
  </si>
  <si>
    <t>DVD+External Drive+USB Stick</t>
  </si>
  <si>
    <t>WPPL21013</t>
  </si>
  <si>
    <t>Wanli Yee</t>
  </si>
  <si>
    <t>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</si>
</sst>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_(* #,##0_);_(* \(#,##0\);_(* &quot;-&quot;??_);_(@_)"/>
    <numFmt numFmtId="165" formatCode="[$-14809]d/m/yy;@"/>
  </numFmts>
  <fonts count="30" x14ac:knownFonts="1">
    <font>
      <sz val="10"/>
      <name val="Arial"/>
    </font>
    <font>
      <sz val="11"/>
      <color theme="1"/>
      <name val="Calibri"/>
      <family val="2"/>
      <scheme val="minor"/>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b/>
      <sz val="10"/>
      <color rgb="FF000000"/>
      <name val="Arial"/>
      <family val="2"/>
    </font>
    <font>
      <b/>
      <sz val="12"/>
      <color theme="1"/>
      <name val="Arial"/>
      <family val="2"/>
    </font>
    <font>
      <sz val="10"/>
      <color rgb="FF000000"/>
      <name val="Arial"/>
      <family val="2"/>
    </font>
    <font>
      <sz val="10"/>
      <color theme="1"/>
      <name val="Calibri"/>
      <family val="2"/>
      <scheme val="minor"/>
    </font>
    <font>
      <sz val="11"/>
      <name val="Segoe UI"/>
      <family val="2"/>
    </font>
    <font>
      <u/>
      <sz val="11"/>
      <color theme="10"/>
      <name val="Calibri"/>
      <family val="2"/>
    </font>
    <font>
      <b/>
      <sz val="10"/>
      <name val="Arial"/>
      <family val="2"/>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23">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0">
    <xf numFmtId="0" fontId="0" fillId="0" borderId="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20" fillId="0" borderId="0" applyFont="0" applyFill="0" applyBorder="0" applyAlignment="0" applyProtection="0"/>
    <xf numFmtId="44" fontId="21" fillId="0" borderId="0" applyFont="0" applyFill="0" applyBorder="0" applyAlignment="0" applyProtection="0"/>
    <xf numFmtId="0" fontId="20" fillId="0" borderId="0"/>
    <xf numFmtId="0" fontId="17" fillId="0" borderId="0"/>
    <xf numFmtId="0" fontId="17" fillId="0" borderId="0"/>
    <xf numFmtId="0" fontId="17" fillId="0" borderId="0"/>
    <xf numFmtId="0" fontId="17" fillId="0" borderId="0"/>
    <xf numFmtId="0" fontId="17" fillId="0" borderId="0"/>
    <xf numFmtId="0" fontId="21" fillId="0" borderId="0"/>
    <xf numFmtId="0" fontId="17" fillId="0" borderId="0"/>
    <xf numFmtId="0" fontId="1" fillId="0" borderId="0"/>
    <xf numFmtId="0" fontId="28" fillId="0" borderId="0" applyNumberFormat="0" applyFill="0" applyBorder="0" applyAlignment="0" applyProtection="0">
      <alignment vertical="top"/>
      <protection locked="0"/>
    </xf>
    <xf numFmtId="0" fontId="2" fillId="0" borderId="0"/>
  </cellStyleXfs>
  <cellXfs count="233">
    <xf numFmtId="0" fontId="0" fillId="0" borderId="0" xfId="0"/>
    <xf numFmtId="0" fontId="3" fillId="0" borderId="0" xfId="0" applyFont="1" applyAlignment="1"/>
    <xf numFmtId="0" fontId="3" fillId="0" borderId="0" xfId="0" applyFont="1" applyBorder="1" applyAlignment="1"/>
    <xf numFmtId="40" fontId="4" fillId="0" borderId="0" xfId="0" applyNumberFormat="1" applyFont="1" applyBorder="1" applyAlignment="1"/>
    <xf numFmtId="0" fontId="3" fillId="0" borderId="0" xfId="0" applyFont="1" applyAlignment="1">
      <alignment horizontal="center"/>
    </xf>
    <xf numFmtId="14" fontId="3" fillId="0" borderId="0" xfId="0" applyNumberFormat="1" applyFont="1" applyBorder="1" applyAlignment="1"/>
    <xf numFmtId="0" fontId="3" fillId="0" borderId="1" xfId="0" applyFont="1" applyFill="1" applyBorder="1" applyAlignment="1"/>
    <xf numFmtId="0" fontId="3" fillId="0" borderId="0" xfId="0" applyFont="1" applyFill="1" applyBorder="1" applyAlignment="1"/>
    <xf numFmtId="0" fontId="4" fillId="0" borderId="0" xfId="0" applyFont="1" applyBorder="1" applyAlignment="1"/>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horizontal="center"/>
    </xf>
    <xf numFmtId="40" fontId="3" fillId="0" borderId="0" xfId="0" applyNumberFormat="1" applyFont="1" applyFill="1" applyBorder="1" applyAlignment="1"/>
    <xf numFmtId="0" fontId="6" fillId="0" borderId="0" xfId="0" applyFont="1" applyBorder="1" applyAlignment="1"/>
    <xf numFmtId="0" fontId="6" fillId="0" borderId="0" xfId="0" applyFont="1" applyBorder="1" applyAlignment="1">
      <alignment horizontal="center"/>
    </xf>
    <xf numFmtId="0" fontId="3" fillId="0" borderId="0" xfId="0" applyFont="1" applyBorder="1" applyAlignment="1">
      <alignment horizontal="center"/>
    </xf>
    <xf numFmtId="0" fontId="3" fillId="0" borderId="2" xfId="0" applyFont="1" applyBorder="1" applyAlignment="1"/>
    <xf numFmtId="0" fontId="3" fillId="0" borderId="2" xfId="0" quotePrefix="1" applyFont="1" applyBorder="1" applyAlignment="1"/>
    <xf numFmtId="0" fontId="6" fillId="0" borderId="0" xfId="0" applyFont="1" applyAlignment="1"/>
    <xf numFmtId="0" fontId="3" fillId="0" borderId="0" xfId="0" applyFont="1" applyBorder="1" applyAlignment="1">
      <alignment horizontal="right" wrapText="1"/>
    </xf>
    <xf numFmtId="0" fontId="3" fillId="0" borderId="0" xfId="0" applyFont="1" applyBorder="1" applyAlignment="1">
      <alignment horizontal="center" wrapText="1"/>
    </xf>
    <xf numFmtId="0" fontId="3" fillId="0" borderId="0" xfId="0" applyFont="1" applyBorder="1" applyAlignment="1">
      <alignment wrapText="1"/>
    </xf>
    <xf numFmtId="0" fontId="7" fillId="0" borderId="0" xfId="0" applyFont="1" applyBorder="1" applyAlignment="1"/>
    <xf numFmtId="0" fontId="7" fillId="0" borderId="0" xfId="0" applyFont="1" applyFill="1" applyBorder="1" applyAlignment="1"/>
    <xf numFmtId="0" fontId="7" fillId="0" borderId="0" xfId="0" applyFont="1" applyFill="1" applyBorder="1" applyAlignment="1">
      <alignment horizontal="left"/>
    </xf>
    <xf numFmtId="0" fontId="3" fillId="0" borderId="0" xfId="0" applyFont="1" applyFill="1" applyBorder="1" applyAlignment="1">
      <alignment horizontal="center" wrapText="1"/>
    </xf>
    <xf numFmtId="0" fontId="3"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6" fillId="0" borderId="0" xfId="0" applyFont="1" applyAlignment="1">
      <alignment horizontal="center"/>
    </xf>
    <xf numFmtId="0" fontId="6" fillId="0" borderId="0" xfId="0" applyFont="1" applyBorder="1" applyAlignment="1">
      <alignment horizontal="left" vertical="top" wrapText="1"/>
    </xf>
    <xf numFmtId="0" fontId="3" fillId="0" borderId="0" xfId="0" applyFont="1" applyFill="1" applyBorder="1" applyAlignment="1">
      <alignment wrapText="1"/>
    </xf>
    <xf numFmtId="0" fontId="8" fillId="0" borderId="0" xfId="0" applyFont="1" applyBorder="1" applyAlignment="1">
      <alignment horizontal="center"/>
    </xf>
    <xf numFmtId="0" fontId="9" fillId="0" borderId="0" xfId="0" applyFont="1" applyBorder="1" applyAlignment="1">
      <alignment horizontal="left"/>
    </xf>
    <xf numFmtId="0" fontId="9" fillId="0" borderId="0" xfId="0" applyFont="1" applyAlignment="1"/>
    <xf numFmtId="0" fontId="9" fillId="0" borderId="0" xfId="0" applyFont="1" applyBorder="1" applyAlignment="1">
      <alignment horizontal="right" wrapText="1"/>
    </xf>
    <xf numFmtId="0" fontId="9" fillId="0" borderId="1" xfId="0" applyFont="1" applyBorder="1" applyAlignment="1">
      <alignment horizontal="center"/>
    </xf>
    <xf numFmtId="0" fontId="9" fillId="0" borderId="0" xfId="0" applyFont="1" applyBorder="1" applyAlignment="1"/>
    <xf numFmtId="0" fontId="9" fillId="0" borderId="0" xfId="0" applyFont="1" applyFill="1" applyBorder="1" applyAlignment="1">
      <alignment horizontal="left"/>
    </xf>
    <xf numFmtId="0" fontId="9" fillId="0" borderId="0" xfId="0" applyFont="1" applyFill="1" applyBorder="1" applyAlignment="1">
      <alignment horizontal="center"/>
    </xf>
    <xf numFmtId="0" fontId="9" fillId="0" borderId="0" xfId="0" applyFont="1" applyBorder="1" applyAlignment="1">
      <alignment wrapText="1"/>
    </xf>
    <xf numFmtId="0" fontId="10" fillId="0" borderId="0" xfId="0" applyFont="1" applyBorder="1" applyAlignment="1">
      <alignment wrapText="1"/>
    </xf>
    <xf numFmtId="0" fontId="9" fillId="0" borderId="0" xfId="0" applyFont="1" applyBorder="1" applyAlignment="1">
      <alignment horizontal="center"/>
    </xf>
    <xf numFmtId="0" fontId="9" fillId="0" borderId="3" xfId="0" applyFont="1" applyFill="1" applyBorder="1" applyAlignment="1">
      <alignment horizontal="center"/>
    </xf>
    <xf numFmtId="0" fontId="9" fillId="0" borderId="4" xfId="0" applyFont="1" applyFill="1" applyBorder="1" applyAlignment="1">
      <alignment horizontal="center" wrapText="1"/>
    </xf>
    <xf numFmtId="0" fontId="9" fillId="2" borderId="5" xfId="0" applyFont="1" applyFill="1" applyBorder="1" applyAlignment="1">
      <alignment horizontal="center"/>
    </xf>
    <xf numFmtId="0" fontId="9" fillId="0" borderId="0" xfId="0" applyFont="1" applyFill="1" applyBorder="1" applyAlignment="1"/>
    <xf numFmtId="0" fontId="10" fillId="0" borderId="0" xfId="0" applyFont="1" applyFill="1" applyBorder="1" applyAlignment="1">
      <alignment horizontal="left"/>
    </xf>
    <xf numFmtId="0" fontId="10" fillId="0" borderId="0" xfId="0" applyFont="1"/>
    <xf numFmtId="14" fontId="9" fillId="0" borderId="0" xfId="0" applyNumberFormat="1" applyFont="1" applyBorder="1" applyAlignment="1"/>
    <xf numFmtId="0" fontId="8" fillId="0" borderId="0" xfId="0" applyFont="1" applyFill="1" applyAlignment="1">
      <alignment horizontal="center"/>
    </xf>
    <xf numFmtId="0" fontId="10" fillId="0" borderId="0" xfId="0" applyFont="1" applyBorder="1" applyAlignment="1">
      <alignment horizontal="center"/>
    </xf>
    <xf numFmtId="0" fontId="9" fillId="0" borderId="1" xfId="0" applyFont="1" applyFill="1" applyBorder="1" applyAlignment="1"/>
    <xf numFmtId="0" fontId="9" fillId="0" borderId="0" xfId="0" applyFont="1" applyFill="1" applyBorder="1" applyAlignment="1">
      <alignment horizontal="center" wrapText="1"/>
    </xf>
    <xf numFmtId="0" fontId="13" fillId="0" borderId="0" xfId="0" applyFont="1" applyBorder="1" applyAlignment="1">
      <alignment horizontal="left"/>
    </xf>
    <xf numFmtId="0" fontId="14" fillId="0" borderId="0" xfId="0" applyFont="1" applyFill="1" applyBorder="1" applyAlignment="1">
      <alignment horizontal="center"/>
    </xf>
    <xf numFmtId="0" fontId="3" fillId="0" borderId="6" xfId="0" applyFont="1" applyFill="1" applyBorder="1" applyAlignment="1"/>
    <xf numFmtId="0" fontId="9" fillId="0" borderId="1" xfId="0" applyFont="1" applyFill="1" applyBorder="1" applyAlignment="1">
      <alignment wrapText="1"/>
    </xf>
    <xf numFmtId="0" fontId="15" fillId="0" borderId="0" xfId="0" applyFont="1" applyAlignment="1"/>
    <xf numFmtId="0" fontId="9" fillId="0" borderId="0" xfId="0" applyFont="1" applyBorder="1" applyAlignment="1">
      <alignment horizontal="left" wrapText="1"/>
    </xf>
    <xf numFmtId="0" fontId="9" fillId="0" borderId="0" xfId="0" applyFont="1" applyBorder="1" applyAlignment="1">
      <alignment horizontal="right"/>
    </xf>
    <xf numFmtId="0" fontId="9" fillId="0" borderId="2" xfId="0" applyFont="1" applyBorder="1" applyAlignment="1"/>
    <xf numFmtId="0" fontId="6" fillId="0" borderId="2" xfId="0" applyFont="1" applyBorder="1" applyAlignment="1"/>
    <xf numFmtId="0" fontId="9" fillId="0" borderId="2" xfId="0" applyFont="1" applyFill="1" applyBorder="1" applyAlignment="1"/>
    <xf numFmtId="0" fontId="15" fillId="0" borderId="0" xfId="0" applyFont="1" applyBorder="1" applyAlignment="1">
      <alignment horizontal="left" vertical="top" wrapText="1"/>
    </xf>
    <xf numFmtId="0" fontId="9" fillId="0" borderId="0" xfId="0" applyFont="1" applyAlignment="1">
      <alignment horizontal="center"/>
    </xf>
    <xf numFmtId="43" fontId="4" fillId="0" borderId="0" xfId="1" applyFont="1" applyBorder="1" applyAlignment="1">
      <alignment horizontal="center"/>
    </xf>
    <xf numFmtId="43" fontId="4" fillId="0" borderId="0" xfId="0" applyNumberFormat="1" applyFont="1" applyBorder="1" applyAlignment="1">
      <alignment horizontal="center"/>
    </xf>
    <xf numFmtId="0" fontId="3" fillId="0" borderId="2" xfId="0" applyFont="1" applyBorder="1" applyAlignment="1">
      <alignment shrinkToFit="1"/>
    </xf>
    <xf numFmtId="43" fontId="4" fillId="0" borderId="2" xfId="1" applyFont="1" applyBorder="1" applyAlignment="1"/>
    <xf numFmtId="0" fontId="9" fillId="0" borderId="0" xfId="0" applyFont="1" applyBorder="1" applyAlignment="1">
      <alignment horizontal="center" wrapText="1"/>
    </xf>
    <xf numFmtId="0" fontId="9" fillId="0" borderId="2" xfId="0" applyFont="1" applyBorder="1" applyAlignment="1">
      <alignment wrapText="1"/>
    </xf>
    <xf numFmtId="43" fontId="9" fillId="0" borderId="0" xfId="1" applyNumberFormat="1" applyFont="1" applyFill="1" applyBorder="1" applyAlignment="1"/>
    <xf numFmtId="0" fontId="9" fillId="0" borderId="0" xfId="0" applyFont="1" applyBorder="1" applyAlignment="1">
      <alignment vertical="top" wrapText="1"/>
    </xf>
    <xf numFmtId="0" fontId="15" fillId="0" borderId="2" xfId="0" applyFont="1" applyBorder="1" applyAlignment="1">
      <alignment horizontal="left" vertical="top" wrapText="1"/>
    </xf>
    <xf numFmtId="0" fontId="9" fillId="0" borderId="2" xfId="0" applyFont="1" applyFill="1" applyBorder="1" applyAlignment="1">
      <alignment horizontal="center"/>
    </xf>
    <xf numFmtId="0" fontId="3" fillId="0" borderId="2" xfId="0" applyFont="1" applyFill="1" applyBorder="1" applyAlignment="1"/>
    <xf numFmtId="0" fontId="9" fillId="0" borderId="7" xfId="0" applyFont="1" applyFill="1" applyBorder="1" applyAlignment="1">
      <alignment horizontal="center"/>
    </xf>
    <xf numFmtId="0" fontId="7" fillId="0" borderId="2" xfId="0" applyFont="1" applyFill="1" applyBorder="1" applyAlignment="1"/>
    <xf numFmtId="0" fontId="9" fillId="0" borderId="8" xfId="0" applyFont="1" applyBorder="1" applyAlignment="1"/>
    <xf numFmtId="0" fontId="9" fillId="0" borderId="8" xfId="0" applyFont="1" applyFill="1" applyBorder="1" applyAlignment="1"/>
    <xf numFmtId="0" fontId="9" fillId="0" borderId="8" xfId="0" applyFont="1" applyFill="1" applyBorder="1" applyAlignment="1">
      <alignment horizontal="center"/>
    </xf>
    <xf numFmtId="0" fontId="16" fillId="0" borderId="0" xfId="0" applyFont="1" applyFill="1" applyBorder="1" applyAlignment="1">
      <alignment horizontal="left"/>
    </xf>
    <xf numFmtId="0" fontId="16" fillId="0" borderId="0" xfId="0" applyFont="1" applyFill="1" applyBorder="1" applyAlignment="1"/>
    <xf numFmtId="0" fontId="16" fillId="0" borderId="0" xfId="0" applyFont="1" applyBorder="1" applyAlignment="1"/>
    <xf numFmtId="0" fontId="16" fillId="0" borderId="0" xfId="0" applyFont="1" applyFill="1" applyBorder="1" applyAlignment="1">
      <alignment vertical="center"/>
    </xf>
    <xf numFmtId="0" fontId="9" fillId="0" borderId="0" xfId="0" applyFont="1"/>
    <xf numFmtId="0" fontId="9" fillId="0" borderId="0" xfId="0" applyFont="1" applyFill="1" applyBorder="1"/>
    <xf numFmtId="0" fontId="9" fillId="0" borderId="0" xfId="0" applyFont="1" applyFill="1" applyBorder="1" applyAlignment="1">
      <alignment horizontal="left" vertical="center" wrapText="1"/>
    </xf>
    <xf numFmtId="0" fontId="9" fillId="0" borderId="0" xfId="0" applyNumberFormat="1" applyFont="1" applyBorder="1" applyAlignment="1">
      <alignment horizontal="left" vertical="top" wrapText="1"/>
    </xf>
    <xf numFmtId="0" fontId="9" fillId="0" borderId="0" xfId="0" applyFont="1" applyBorder="1" applyAlignment="1">
      <alignment vertical="top"/>
    </xf>
    <xf numFmtId="0" fontId="9" fillId="0" borderId="0" xfId="0" quotePrefix="1" applyFont="1" applyBorder="1" applyAlignment="1">
      <alignment horizontal="center" vertical="top"/>
    </xf>
    <xf numFmtId="0" fontId="9" fillId="0" borderId="0" xfId="0" quotePrefix="1" applyFont="1" applyAlignment="1">
      <alignment horizontal="right"/>
    </xf>
    <xf numFmtId="0" fontId="9" fillId="0" borderId="0" xfId="0" applyFont="1" applyAlignment="1">
      <alignment wrapText="1"/>
    </xf>
    <xf numFmtId="0" fontId="9" fillId="0" borderId="0" xfId="0" applyFont="1" applyAlignment="1">
      <alignment horizontal="left"/>
    </xf>
    <xf numFmtId="0" fontId="9" fillId="0" borderId="0" xfId="0" applyFont="1" applyAlignment="1">
      <alignment horizontal="left" vertical="center" wrapText="1"/>
    </xf>
    <xf numFmtId="0" fontId="8" fillId="0" borderId="9" xfId="0" applyFont="1" applyBorder="1" applyAlignment="1">
      <alignment horizontal="center"/>
    </xf>
    <xf numFmtId="0" fontId="10" fillId="0" borderId="9" xfId="0" applyFont="1" applyBorder="1" applyAlignment="1">
      <alignment horizontal="center"/>
    </xf>
    <xf numFmtId="0" fontId="14" fillId="0" borderId="9" xfId="0" applyFont="1" applyFill="1" applyBorder="1" applyAlignment="1">
      <alignment horizontal="center"/>
    </xf>
    <xf numFmtId="0" fontId="0" fillId="0" borderId="0" xfId="0" applyBorder="1" applyAlignment="1"/>
    <xf numFmtId="0" fontId="6" fillId="0" borderId="0" xfId="0" applyFont="1" applyBorder="1"/>
    <xf numFmtId="0" fontId="9" fillId="0" borderId="0" xfId="0" applyFont="1" applyBorder="1"/>
    <xf numFmtId="0" fontId="9" fillId="0" borderId="0" xfId="0" applyFont="1" applyBorder="1" applyAlignment="1">
      <alignment horizontal="left" vertical="center" wrapText="1"/>
    </xf>
    <xf numFmtId="0" fontId="9" fillId="0" borderId="0" xfId="0" applyFont="1" applyBorder="1" applyAlignment="1">
      <alignment vertical="center" wrapText="1"/>
    </xf>
    <xf numFmtId="0" fontId="6" fillId="0" borderId="0" xfId="0" applyFont="1" applyFill="1" applyBorder="1"/>
    <xf numFmtId="0" fontId="9" fillId="0" borderId="0" xfId="0" applyFont="1" applyAlignment="1">
      <alignment vertical="center"/>
    </xf>
    <xf numFmtId="0" fontId="9" fillId="0" borderId="0" xfId="0" quotePrefix="1" applyFont="1" applyAlignment="1">
      <alignment horizontal="center" vertical="top"/>
    </xf>
    <xf numFmtId="0" fontId="9" fillId="0" borderId="0" xfId="0" applyFont="1" applyBorder="1" applyAlignment="1">
      <alignment horizontal="center" vertical="top"/>
    </xf>
    <xf numFmtId="164" fontId="3" fillId="0" borderId="7" xfId="1" applyNumberFormat="1" applyFont="1" applyFill="1" applyBorder="1" applyAlignment="1">
      <alignment vertical="center"/>
    </xf>
    <xf numFmtId="0" fontId="3" fillId="0" borderId="0" xfId="0" applyFont="1" applyBorder="1" applyAlignment="1">
      <alignment vertical="center"/>
    </xf>
    <xf numFmtId="43" fontId="3" fillId="0" borderId="9" xfId="0" applyNumberFormat="1" applyFont="1" applyFill="1" applyBorder="1" applyAlignment="1">
      <alignment vertical="center"/>
    </xf>
    <xf numFmtId="43" fontId="3" fillId="0" borderId="0" xfId="0" applyNumberFormat="1" applyFont="1" applyFill="1" applyBorder="1" applyAlignment="1">
      <alignment vertical="center"/>
    </xf>
    <xf numFmtId="43" fontId="9" fillId="0" borderId="7" xfId="1" applyFont="1" applyFill="1" applyBorder="1" applyAlignment="1">
      <alignment wrapText="1"/>
    </xf>
    <xf numFmtId="43" fontId="9" fillId="0" borderId="7" xfId="1" applyFont="1" applyFill="1" applyBorder="1" applyAlignment="1">
      <alignment horizontal="center" wrapText="1"/>
    </xf>
    <xf numFmtId="0" fontId="23" fillId="4" borderId="19" xfId="0" applyFont="1" applyFill="1" applyBorder="1" applyAlignment="1">
      <alignment horizontal="center" vertical="center"/>
    </xf>
    <xf numFmtId="0" fontId="24" fillId="5" borderId="20" xfId="0" applyFont="1" applyFill="1" applyBorder="1"/>
    <xf numFmtId="0" fontId="24" fillId="5" borderId="21" xfId="0" applyFont="1" applyFill="1" applyBorder="1"/>
    <xf numFmtId="0" fontId="24" fillId="5" borderId="22" xfId="0" applyFont="1" applyFill="1" applyBorder="1" applyAlignment="1">
      <alignment horizontal="left"/>
    </xf>
    <xf numFmtId="0" fontId="24" fillId="6" borderId="22" xfId="0" applyFont="1" applyFill="1" applyBorder="1" applyAlignment="1">
      <alignment horizontal="left"/>
    </xf>
    <xf numFmtId="0" fontId="0" fillId="0" borderId="7" xfId="0" applyBorder="1"/>
    <xf numFmtId="0" fontId="25" fillId="0" borderId="7" xfId="0" applyFont="1" applyBorder="1" applyAlignment="1">
      <alignment vertical="center"/>
    </xf>
    <xf numFmtId="0" fontId="25" fillId="0" borderId="7" xfId="0" applyFont="1" applyBorder="1" applyAlignment="1">
      <alignment horizontal="left" vertical="center"/>
    </xf>
    <xf numFmtId="0" fontId="25" fillId="0" borderId="7" xfId="0" applyFont="1" applyBorder="1" applyAlignment="1">
      <alignment horizontal="center" vertical="center"/>
    </xf>
    <xf numFmtId="4" fontId="25" fillId="6" borderId="7" xfId="0" applyNumberFormat="1" applyFont="1" applyFill="1" applyBorder="1" applyAlignment="1">
      <alignment vertical="center"/>
    </xf>
    <xf numFmtId="0" fontId="26" fillId="0" borderId="7" xfId="0" applyFont="1" applyBorder="1"/>
    <xf numFmtId="0" fontId="0" fillId="6" borderId="0" xfId="0" applyFill="1"/>
    <xf numFmtId="4" fontId="22" fillId="6" borderId="0" xfId="0" applyNumberFormat="1" applyFont="1" applyFill="1"/>
    <xf numFmtId="0" fontId="27" fillId="6" borderId="7" xfId="0" applyFont="1" applyFill="1" applyBorder="1" applyAlignment="1">
      <alignment vertical="center" wrapText="1"/>
    </xf>
    <xf numFmtId="0" fontId="29" fillId="0" borderId="7" xfId="19" applyFont="1" applyBorder="1"/>
    <xf numFmtId="0" fontId="2" fillId="0" borderId="0" xfId="19"/>
    <xf numFmtId="0" fontId="2" fillId="0" borderId="7" xfId="19" applyBorder="1"/>
    <xf numFmtId="165" fontId="25" fillId="0" borderId="7" xfId="0" applyNumberFormat="1" applyFont="1" applyBorder="1" applyAlignment="1">
      <alignment horizontal="left" vertical="center"/>
    </xf>
    <xf numFmtId="43" fontId="2" fillId="0" borderId="7" xfId="1" applyBorder="1"/>
    <xf numFmtId="43" fontId="29" fillId="0" borderId="7" xfId="1" applyFont="1" applyBorder="1"/>
    <xf numFmtId="0" fontId="9" fillId="0" borderId="0" xfId="0" applyFont="1" applyBorder="1" applyAlignment="1">
      <alignment horizontal="left"/>
    </xf>
    <xf numFmtId="0" fontId="9" fillId="0" borderId="0" xfId="0" applyFont="1" applyBorder="1" applyAlignment="1">
      <alignment horizontal="center"/>
    </xf>
    <xf numFmtId="0" fontId="9" fillId="0" borderId="0" xfId="0" applyFont="1" applyBorder="1" applyAlignment="1">
      <alignment horizontal="right" wrapText="1"/>
    </xf>
    <xf numFmtId="0" fontId="3" fillId="3" borderId="16" xfId="0" applyFont="1" applyFill="1" applyBorder="1" applyAlignment="1">
      <alignment horizontal="center"/>
    </xf>
    <xf numFmtId="0" fontId="3" fillId="3" borderId="9" xfId="0" applyFont="1" applyFill="1" applyBorder="1" applyAlignment="1">
      <alignment horizontal="center"/>
    </xf>
    <xf numFmtId="0" fontId="3" fillId="3" borderId="17" xfId="0" applyFont="1" applyFill="1" applyBorder="1" applyAlignment="1">
      <alignment horizontal="center"/>
    </xf>
    <xf numFmtId="0" fontId="9" fillId="0" borderId="1" xfId="0" applyFont="1" applyBorder="1" applyAlignment="1">
      <alignment horizontal="center" wrapText="1" shrinkToFit="1"/>
    </xf>
    <xf numFmtId="44" fontId="4" fillId="0" borderId="8" xfId="4" applyFont="1" applyBorder="1" applyAlignment="1">
      <alignment horizontal="center"/>
    </xf>
    <xf numFmtId="0" fontId="9" fillId="0" borderId="1" xfId="0" applyFont="1" applyBorder="1" applyAlignment="1">
      <alignment horizontal="center"/>
    </xf>
    <xf numFmtId="0" fontId="9" fillId="0" borderId="1" xfId="0" applyFont="1" applyFill="1" applyBorder="1" applyAlignment="1">
      <alignment horizontal="center" wrapText="1"/>
    </xf>
    <xf numFmtId="0" fontId="15" fillId="0" borderId="0" xfId="0" applyFont="1" applyAlignment="1">
      <alignment horizontal="left"/>
    </xf>
    <xf numFmtId="0" fontId="15" fillId="0" borderId="0" xfId="0" applyFont="1" applyBorder="1" applyAlignment="1">
      <alignment horizontal="left" vertical="top" wrapText="1"/>
    </xf>
    <xf numFmtId="0" fontId="9" fillId="0" borderId="1" xfId="0" applyFont="1" applyBorder="1" applyAlignment="1">
      <alignment horizontal="center" wrapText="1"/>
    </xf>
    <xf numFmtId="0" fontId="9" fillId="0" borderId="0" xfId="0" applyFont="1" applyFill="1" applyBorder="1" applyAlignment="1">
      <alignment horizontal="center"/>
    </xf>
    <xf numFmtId="0" fontId="3" fillId="0" borderId="7" xfId="0" applyFont="1" applyBorder="1" applyAlignment="1">
      <alignment horizontal="center"/>
    </xf>
    <xf numFmtId="0" fontId="3" fillId="3" borderId="0" xfId="0" applyFont="1" applyFill="1" applyBorder="1" applyAlignment="1">
      <alignment horizontal="center" wrapText="1"/>
    </xf>
    <xf numFmtId="0" fontId="3" fillId="0" borderId="15" xfId="0" applyFont="1" applyBorder="1" applyAlignment="1">
      <alignment horizontal="center"/>
    </xf>
    <xf numFmtId="0" fontId="11" fillId="0" borderId="0" xfId="0" applyFont="1" applyFill="1" applyBorder="1" applyAlignment="1">
      <alignment horizontal="left"/>
    </xf>
    <xf numFmtId="0" fontId="9" fillId="0" borderId="1" xfId="0" applyFont="1" applyBorder="1" applyAlignment="1">
      <alignment horizontal="center" vertical="center"/>
    </xf>
    <xf numFmtId="44" fontId="4" fillId="0" borderId="5" xfId="4" applyFont="1" applyBorder="1" applyAlignment="1">
      <alignment horizontal="center" vertical="center"/>
    </xf>
    <xf numFmtId="0" fontId="8" fillId="0" borderId="7" xfId="0" applyFont="1" applyBorder="1" applyAlignment="1">
      <alignment horizontal="center"/>
    </xf>
    <xf numFmtId="0" fontId="10" fillId="0" borderId="7" xfId="0" applyFont="1" applyBorder="1" applyAlignment="1">
      <alignment horizontal="center"/>
    </xf>
    <xf numFmtId="0" fontId="14" fillId="0" borderId="7" xfId="0" applyFont="1" applyBorder="1" applyAlignment="1">
      <alignment horizontal="center"/>
    </xf>
    <xf numFmtId="0" fontId="8" fillId="2" borderId="7" xfId="0" applyFont="1" applyFill="1" applyBorder="1" applyAlignment="1">
      <alignment horizontal="center"/>
    </xf>
    <xf numFmtId="0" fontId="10" fillId="0" borderId="10" xfId="0" applyFont="1" applyBorder="1" applyAlignment="1">
      <alignment horizontal="center"/>
    </xf>
    <xf numFmtId="0" fontId="8" fillId="3" borderId="0" xfId="0" applyFont="1" applyFill="1" applyAlignment="1">
      <alignment horizontal="center"/>
    </xf>
    <xf numFmtId="0" fontId="10" fillId="0" borderId="7" xfId="0" applyFont="1" applyBorder="1" applyAlignment="1">
      <alignment horizontal="center" wrapText="1"/>
    </xf>
    <xf numFmtId="0" fontId="10" fillId="0" borderId="5" xfId="0" applyFont="1" applyBorder="1" applyAlignment="1">
      <alignment horizontal="center"/>
    </xf>
    <xf numFmtId="0" fontId="3" fillId="0" borderId="14" xfId="0" applyFont="1" applyFill="1" applyBorder="1" applyAlignment="1">
      <alignment horizontal="center"/>
    </xf>
    <xf numFmtId="8" fontId="3" fillId="0" borderId="10" xfId="1" applyNumberFormat="1" applyFont="1" applyFill="1" applyBorder="1" applyAlignment="1">
      <alignment horizontal="center" vertical="center"/>
    </xf>
    <xf numFmtId="8" fontId="3" fillId="0" borderId="5" xfId="1" applyNumberFormat="1" applyFont="1" applyFill="1" applyBorder="1" applyAlignment="1">
      <alignment horizontal="center" vertical="center"/>
    </xf>
    <xf numFmtId="8" fontId="3" fillId="0" borderId="11" xfId="1" applyNumberFormat="1" applyFont="1" applyFill="1" applyBorder="1" applyAlignment="1">
      <alignment horizontal="center" vertical="center"/>
    </xf>
    <xf numFmtId="44" fontId="3" fillId="0" borderId="10" xfId="4" applyFont="1" applyFill="1" applyBorder="1" applyAlignment="1">
      <alignment horizontal="center" vertical="center"/>
    </xf>
    <xf numFmtId="44" fontId="3" fillId="0" borderId="11" xfId="4" applyFont="1" applyFill="1" applyBorder="1" applyAlignment="1">
      <alignment horizontal="center" vertical="center"/>
    </xf>
    <xf numFmtId="0" fontId="3" fillId="0" borderId="10" xfId="0" applyFont="1" applyFill="1" applyBorder="1" applyAlignment="1">
      <alignment vertical="center" wrapText="1"/>
    </xf>
    <xf numFmtId="0" fontId="3" fillId="0" borderId="5" xfId="0" applyFont="1" applyFill="1" applyBorder="1" applyAlignment="1">
      <alignment vertical="center" wrapText="1"/>
    </xf>
    <xf numFmtId="0" fontId="3" fillId="0" borderId="11" xfId="0" applyFont="1" applyFill="1" applyBorder="1" applyAlignment="1">
      <alignment vertical="center" wrapText="1"/>
    </xf>
    <xf numFmtId="44" fontId="3" fillId="2" borderId="13" xfId="4" applyFont="1" applyFill="1" applyBorder="1" applyAlignment="1">
      <alignment horizontal="center" vertical="center"/>
    </xf>
    <xf numFmtId="43" fontId="3" fillId="0" borderId="5" xfId="1" applyNumberFormat="1" applyFont="1" applyFill="1" applyBorder="1" applyAlignment="1">
      <alignment horizontal="center" vertical="center"/>
    </xf>
    <xf numFmtId="43" fontId="3" fillId="0" borderId="11" xfId="1" applyNumberFormat="1" applyFont="1" applyFill="1" applyBorder="1" applyAlignment="1">
      <alignment horizontal="center" vertical="center"/>
    </xf>
    <xf numFmtId="0" fontId="3" fillId="0" borderId="10" xfId="0" applyFont="1" applyFill="1" applyBorder="1" applyAlignment="1">
      <alignment vertical="center"/>
    </xf>
    <xf numFmtId="0" fontId="3" fillId="0" borderId="5" xfId="0" applyFont="1" applyFill="1" applyBorder="1" applyAlignment="1">
      <alignment vertical="center"/>
    </xf>
    <xf numFmtId="0" fontId="3" fillId="0" borderId="11" xfId="0" applyFont="1" applyFill="1" applyBorder="1" applyAlignment="1">
      <alignment vertical="center"/>
    </xf>
    <xf numFmtId="43" fontId="3" fillId="0" borderId="10" xfId="1" applyNumberFormat="1" applyFont="1" applyFill="1" applyBorder="1" applyAlignment="1">
      <alignment horizontal="center" vertical="center"/>
    </xf>
    <xf numFmtId="44" fontId="3" fillId="0" borderId="7" xfId="4" applyFont="1" applyFill="1" applyBorder="1" applyAlignment="1">
      <alignment horizontal="center" vertical="center"/>
    </xf>
    <xf numFmtId="0" fontId="9" fillId="0" borderId="0" xfId="0" applyFont="1" applyBorder="1" applyAlignment="1">
      <alignment horizontal="left" wrapText="1"/>
    </xf>
    <xf numFmtId="49" fontId="9" fillId="0" borderId="1" xfId="0" applyNumberFormat="1" applyFont="1" applyBorder="1" applyAlignment="1">
      <alignment horizontal="center" wrapText="1"/>
    </xf>
    <xf numFmtId="0" fontId="3" fillId="0" borderId="0" xfId="0" applyFont="1" applyBorder="1" applyAlignment="1">
      <alignment horizontal="center"/>
    </xf>
    <xf numFmtId="44" fontId="4" fillId="0" borderId="1" xfId="4" applyFont="1" applyBorder="1" applyAlignment="1">
      <alignment horizontal="center" vertical="center"/>
    </xf>
    <xf numFmtId="43" fontId="4" fillId="0" borderId="5" xfId="1" applyFont="1" applyBorder="1" applyAlignment="1">
      <alignment horizontal="center"/>
    </xf>
    <xf numFmtId="0" fontId="16" fillId="0" borderId="14" xfId="0" applyFont="1" applyBorder="1" applyAlignment="1">
      <alignment horizontal="left"/>
    </xf>
    <xf numFmtId="0" fontId="3" fillId="0" borderId="2" xfId="0" applyFont="1" applyBorder="1" applyAlignment="1">
      <alignment horizontal="center"/>
    </xf>
    <xf numFmtId="43" fontId="4" fillId="0" borderId="1" xfId="1" applyFont="1" applyBorder="1" applyAlignment="1">
      <alignment horizontal="center"/>
    </xf>
    <xf numFmtId="0" fontId="9" fillId="2" borderId="11" xfId="0" applyFont="1" applyFill="1" applyBorder="1" applyAlignment="1">
      <alignment horizontal="center"/>
    </xf>
    <xf numFmtId="0" fontId="9" fillId="2" borderId="7" xfId="0" applyFont="1" applyFill="1" applyBorder="1" applyAlignment="1">
      <alignment horizontal="center"/>
    </xf>
    <xf numFmtId="0" fontId="13" fillId="0" borderId="0" xfId="0" quotePrefix="1" applyFont="1" applyBorder="1" applyAlignment="1">
      <alignment horizontal="left"/>
    </xf>
    <xf numFmtId="0" fontId="9" fillId="0" borderId="9" xfId="0" applyFont="1" applyBorder="1" applyAlignment="1">
      <alignment horizontal="right"/>
    </xf>
    <xf numFmtId="0" fontId="9" fillId="0" borderId="0" xfId="0" applyFont="1" applyAlignment="1">
      <alignment horizontal="center"/>
    </xf>
    <xf numFmtId="0" fontId="11" fillId="0" borderId="0" xfId="0" applyFont="1" applyBorder="1" applyAlignment="1">
      <alignment horizontal="left"/>
    </xf>
    <xf numFmtId="43" fontId="4" fillId="0" borderId="8" xfId="0" applyNumberFormat="1" applyFont="1" applyBorder="1" applyAlignment="1">
      <alignment horizontal="center"/>
    </xf>
    <xf numFmtId="43" fontId="4" fillId="0" borderId="2" xfId="0" applyNumberFormat="1" applyFont="1" applyBorder="1" applyAlignment="1">
      <alignment horizontal="center"/>
    </xf>
    <xf numFmtId="0" fontId="9" fillId="0" borderId="1" xfId="0" applyFont="1" applyFill="1" applyBorder="1" applyAlignment="1">
      <alignment horizontal="center"/>
    </xf>
    <xf numFmtId="0" fontId="10" fillId="0" borderId="0" xfId="0" applyFont="1" applyFill="1" applyBorder="1" applyAlignment="1">
      <alignment horizontal="left"/>
    </xf>
    <xf numFmtId="0" fontId="14" fillId="0" borderId="5" xfId="0" applyFont="1" applyFill="1" applyBorder="1" applyAlignment="1">
      <alignment horizontal="center"/>
    </xf>
    <xf numFmtId="0" fontId="14" fillId="0" borderId="11" xfId="0" applyFont="1" applyFill="1" applyBorder="1" applyAlignment="1">
      <alignment horizontal="center"/>
    </xf>
    <xf numFmtId="0" fontId="8" fillId="2" borderId="5" xfId="0" applyFont="1" applyFill="1" applyBorder="1" applyAlignment="1">
      <alignment horizontal="center"/>
    </xf>
    <xf numFmtId="0" fontId="8" fillId="2" borderId="11" xfId="0" applyFont="1" applyFill="1" applyBorder="1" applyAlignment="1">
      <alignment horizontal="center"/>
    </xf>
    <xf numFmtId="0" fontId="14" fillId="0" borderId="7" xfId="0" applyFont="1" applyFill="1" applyBorder="1" applyAlignment="1">
      <alignment horizontal="center"/>
    </xf>
    <xf numFmtId="0" fontId="10" fillId="0" borderId="12" xfId="0" applyFont="1" applyBorder="1" applyAlignment="1">
      <alignment horizontal="center"/>
    </xf>
    <xf numFmtId="0" fontId="9" fillId="0" borderId="18" xfId="0" applyFont="1" applyBorder="1" applyAlignment="1">
      <alignment horizontal="left"/>
    </xf>
    <xf numFmtId="0" fontId="9" fillId="0" borderId="7" xfId="0" applyFont="1" applyFill="1" applyBorder="1" applyAlignment="1">
      <alignment horizontal="center"/>
    </xf>
    <xf numFmtId="0" fontId="9" fillId="0" borderId="10"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11" xfId="0" applyFont="1" applyFill="1" applyBorder="1" applyAlignment="1">
      <alignment horizontal="left" vertical="top" wrapText="1"/>
    </xf>
    <xf numFmtId="0" fontId="16" fillId="0" borderId="0" xfId="0" applyFont="1" applyFill="1" applyAlignment="1">
      <alignment horizontal="left"/>
    </xf>
    <xf numFmtId="0" fontId="8" fillId="2" borderId="10" xfId="0" applyFont="1" applyFill="1" applyBorder="1" applyAlignment="1">
      <alignment horizontal="center"/>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9" fillId="0" borderId="11" xfId="0" applyFont="1" applyBorder="1" applyAlignment="1">
      <alignment horizontal="left" vertical="center" wrapText="1"/>
    </xf>
    <xf numFmtId="0" fontId="9" fillId="3" borderId="7" xfId="0" applyFont="1" applyFill="1" applyBorder="1" applyAlignment="1">
      <alignment horizontal="center"/>
    </xf>
    <xf numFmtId="43" fontId="9" fillId="0" borderId="7" xfId="1" applyFont="1" applyFill="1" applyBorder="1" applyAlignment="1">
      <alignment horizontal="center"/>
    </xf>
    <xf numFmtId="43" fontId="9" fillId="0" borderId="7" xfId="1" applyFont="1" applyBorder="1" applyAlignment="1">
      <alignment horizontal="center"/>
    </xf>
    <xf numFmtId="43" fontId="9" fillId="4" borderId="10" xfId="1" applyFont="1" applyFill="1" applyBorder="1" applyAlignment="1">
      <alignment horizontal="center" wrapText="1"/>
    </xf>
    <xf numFmtId="43" fontId="9" fillId="4" borderId="11" xfId="1" applyFont="1" applyFill="1" applyBorder="1" applyAlignment="1">
      <alignment horizontal="center" wrapText="1"/>
    </xf>
    <xf numFmtId="43" fontId="9" fillId="0" borderId="7" xfId="1" applyFont="1" applyFill="1" applyBorder="1" applyAlignment="1">
      <alignment horizontal="center" wrapText="1"/>
    </xf>
    <xf numFmtId="0" fontId="10" fillId="0" borderId="1" xfId="0" applyFont="1" applyFill="1" applyBorder="1" applyAlignment="1">
      <alignment horizontal="center"/>
    </xf>
    <xf numFmtId="0" fontId="10" fillId="0" borderId="6" xfId="0" applyFont="1" applyFill="1" applyBorder="1" applyAlignment="1">
      <alignment horizontal="center"/>
    </xf>
    <xf numFmtId="0" fontId="9" fillId="0" borderId="0" xfId="0" applyFont="1" applyBorder="1" applyAlignment="1">
      <alignment horizont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43" fontId="9" fillId="0" borderId="10" xfId="1" applyFont="1" applyFill="1" applyBorder="1" applyAlignment="1">
      <alignment horizontal="center"/>
    </xf>
    <xf numFmtId="43" fontId="9" fillId="0" borderId="11" xfId="1" applyFont="1" applyFill="1" applyBorder="1" applyAlignment="1">
      <alignment horizontal="center"/>
    </xf>
    <xf numFmtId="0" fontId="9" fillId="0" borderId="0" xfId="0" applyFont="1" applyAlignment="1">
      <alignment horizontal="left" vertical="center" wrapText="1"/>
    </xf>
    <xf numFmtId="0" fontId="9" fillId="0" borderId="0" xfId="0" applyFont="1" applyBorder="1" applyAlignment="1">
      <alignment horizontal="left" vertical="center" wrapText="1"/>
    </xf>
    <xf numFmtId="0" fontId="9" fillId="0" borderId="0" xfId="0" applyFont="1" applyAlignment="1">
      <alignment horizontal="left" vertical="center"/>
    </xf>
    <xf numFmtId="0" fontId="9" fillId="0" borderId="0" xfId="0" applyNumberFormat="1" applyFont="1" applyBorder="1" applyAlignment="1">
      <alignment horizontal="left" vertical="top" wrapText="1"/>
    </xf>
    <xf numFmtId="0" fontId="9" fillId="0" borderId="0" xfId="0" applyFont="1" applyFill="1" applyBorder="1" applyAlignment="1">
      <alignment horizontal="left" vertical="center" wrapText="1"/>
    </xf>
    <xf numFmtId="0" fontId="9" fillId="0" borderId="0" xfId="0" applyFont="1" applyAlignment="1">
      <alignment horizontal="left"/>
    </xf>
    <xf numFmtId="0" fontId="9" fillId="0" borderId="0" xfId="0" applyFont="1" applyAlignment="1">
      <alignment horizontal="left" wrapText="1"/>
    </xf>
  </cellXfs>
  <cellStyles count="20">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Hyperlink 2" xfId="18" xr:uid="{A37EC588-ED44-4C84-8EDA-A685D76ED098}"/>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4" xfId="17" xr:uid="{59C4C0EC-D765-4AF3-A51D-71A30BBDA443}"/>
    <cellStyle name="Normal 5" xfId="16" xr:uid="{00000000-0005-0000-0000-000010000000}"/>
    <cellStyle name="Normal 6" xfId="19" xr:uid="{D7EFC6DF-CD6F-4BF3-9CAA-E2AD94EB038A}"/>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767886</xdr:colOff>
      <xdr:row>7</xdr:row>
      <xdr:rowOff>244429</xdr:rowOff>
    </xdr:from>
    <xdr:to>
      <xdr:col>0</xdr:col>
      <xdr:colOff>957479</xdr:colOff>
      <xdr:row>7</xdr:row>
      <xdr:rowOff>415137</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7886" y="2317517"/>
          <a:ext cx="189593" cy="170708"/>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85427</xdr:colOff>
      <xdr:row>30</xdr:row>
      <xdr:rowOff>29403</xdr:rowOff>
    </xdr:to>
    <xdr:pic>
      <xdr:nvPicPr>
        <xdr:cNvPr id="2" name="Picture 1">
          <a:extLst>
            <a:ext uri="{FF2B5EF4-FFF2-40B4-BE49-F238E27FC236}">
              <a16:creationId xmlns:a16="http://schemas.microsoft.com/office/drawing/2014/main" id="{456AA5B2-BCA7-4CB7-B6CC-EBEC622F691F}"/>
            </a:ext>
          </a:extLst>
        </xdr:cNvPr>
        <xdr:cNvPicPr>
          <a:picLocks noChangeAspect="1"/>
        </xdr:cNvPicPr>
      </xdr:nvPicPr>
      <xdr:blipFill>
        <a:blip xmlns:r="http://schemas.openxmlformats.org/officeDocument/2006/relationships" r:embed="rId1"/>
        <a:stretch>
          <a:fillRect/>
        </a:stretch>
      </xdr:blipFill>
      <xdr:spPr>
        <a:xfrm>
          <a:off x="0" y="0"/>
          <a:ext cx="3746202" cy="48839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217528</xdr:colOff>
      <xdr:row>24</xdr:row>
      <xdr:rowOff>123825</xdr:rowOff>
    </xdr:to>
    <xdr:pic>
      <xdr:nvPicPr>
        <xdr:cNvPr id="2" name="Picture 1">
          <a:extLst>
            <a:ext uri="{FF2B5EF4-FFF2-40B4-BE49-F238E27FC236}">
              <a16:creationId xmlns:a16="http://schemas.microsoft.com/office/drawing/2014/main" id="{CF2C77A8-250C-40D5-A9E5-4AC7A7254DD0}"/>
            </a:ext>
          </a:extLst>
        </xdr:cNvPr>
        <xdr:cNvPicPr>
          <a:picLocks noChangeAspect="1"/>
        </xdr:cNvPicPr>
      </xdr:nvPicPr>
      <xdr:blipFill>
        <a:blip xmlns:r="http://schemas.openxmlformats.org/officeDocument/2006/relationships" r:embed="rId1"/>
        <a:stretch>
          <a:fillRect/>
        </a:stretch>
      </xdr:blipFill>
      <xdr:spPr>
        <a:xfrm>
          <a:off x="0" y="0"/>
          <a:ext cx="6313528" cy="4010025"/>
        </a:xfrm>
        <a:prstGeom prst="rect">
          <a:avLst/>
        </a:prstGeom>
      </xdr:spPr>
    </xdr:pic>
    <xdr:clientData/>
  </xdr:twoCellAnchor>
  <xdr:twoCellAnchor editAs="oneCell">
    <xdr:from>
      <xdr:col>0</xdr:col>
      <xdr:colOff>0</xdr:colOff>
      <xdr:row>48</xdr:row>
      <xdr:rowOff>127323</xdr:rowOff>
    </xdr:from>
    <xdr:to>
      <xdr:col>10</xdr:col>
      <xdr:colOff>200025</xdr:colOff>
      <xdr:row>70</xdr:row>
      <xdr:rowOff>104775</xdr:rowOff>
    </xdr:to>
    <xdr:pic>
      <xdr:nvPicPr>
        <xdr:cNvPr id="3" name="Picture 2">
          <a:extLst>
            <a:ext uri="{FF2B5EF4-FFF2-40B4-BE49-F238E27FC236}">
              <a16:creationId xmlns:a16="http://schemas.microsoft.com/office/drawing/2014/main" id="{C61F18AF-F508-45E8-9B6E-171AB4F37545}"/>
            </a:ext>
          </a:extLst>
        </xdr:cNvPr>
        <xdr:cNvPicPr>
          <a:picLocks noChangeAspect="1"/>
        </xdr:cNvPicPr>
      </xdr:nvPicPr>
      <xdr:blipFill>
        <a:blip xmlns:r="http://schemas.openxmlformats.org/officeDocument/2006/relationships" r:embed="rId2"/>
        <a:stretch>
          <a:fillRect/>
        </a:stretch>
      </xdr:blipFill>
      <xdr:spPr>
        <a:xfrm>
          <a:off x="0" y="7899723"/>
          <a:ext cx="6296025" cy="3539802"/>
        </a:xfrm>
        <a:prstGeom prst="rect">
          <a:avLst/>
        </a:prstGeom>
      </xdr:spPr>
    </xdr:pic>
    <xdr:clientData/>
  </xdr:twoCellAnchor>
  <xdr:twoCellAnchor editAs="oneCell">
    <xdr:from>
      <xdr:col>0</xdr:col>
      <xdr:colOff>0</xdr:colOff>
      <xdr:row>25</xdr:row>
      <xdr:rowOff>95250</xdr:rowOff>
    </xdr:from>
    <xdr:to>
      <xdr:col>10</xdr:col>
      <xdr:colOff>179224</xdr:colOff>
      <xdr:row>46</xdr:row>
      <xdr:rowOff>95250</xdr:rowOff>
    </xdr:to>
    <xdr:pic>
      <xdr:nvPicPr>
        <xdr:cNvPr id="4" name="Picture 3">
          <a:extLst>
            <a:ext uri="{FF2B5EF4-FFF2-40B4-BE49-F238E27FC236}">
              <a16:creationId xmlns:a16="http://schemas.microsoft.com/office/drawing/2014/main" id="{33F295D1-3BCB-427D-A9BF-4E306F1D6E4A}"/>
            </a:ext>
          </a:extLst>
        </xdr:cNvPr>
        <xdr:cNvPicPr>
          <a:picLocks noChangeAspect="1"/>
        </xdr:cNvPicPr>
      </xdr:nvPicPr>
      <xdr:blipFill>
        <a:blip xmlns:r="http://schemas.openxmlformats.org/officeDocument/2006/relationships" r:embed="rId3"/>
        <a:stretch>
          <a:fillRect/>
        </a:stretch>
      </xdr:blipFill>
      <xdr:spPr>
        <a:xfrm>
          <a:off x="0" y="4143375"/>
          <a:ext cx="6281574" cy="3400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Normal="55" zoomScaleSheetLayoutView="100" workbookViewId="0">
      <selection activeCell="A31" sqref="A31:F31"/>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44" t="s">
        <v>41</v>
      </c>
      <c r="B1" s="144"/>
      <c r="C1" s="58"/>
      <c r="D1" s="58"/>
      <c r="E1" s="18"/>
      <c r="F1" s="18"/>
      <c r="G1" s="18"/>
      <c r="H1" s="18"/>
      <c r="I1" s="18"/>
      <c r="J1" s="137" t="s">
        <v>78</v>
      </c>
      <c r="K1" s="138"/>
      <c r="L1" s="138"/>
      <c r="M1" s="138"/>
      <c r="N1" s="138"/>
      <c r="O1" s="138"/>
      <c r="P1" s="139"/>
    </row>
    <row r="2" spans="1:16" ht="36" customHeight="1" x14ac:dyDescent="0.25">
      <c r="A2" s="145" t="s">
        <v>90</v>
      </c>
      <c r="B2" s="145"/>
      <c r="C2" s="145"/>
      <c r="D2" s="145"/>
      <c r="E2" s="145"/>
      <c r="F2" s="145"/>
      <c r="G2" s="13"/>
      <c r="H2" s="13"/>
      <c r="I2" s="13"/>
      <c r="J2" s="43" t="s">
        <v>43</v>
      </c>
      <c r="K2" s="52" t="s">
        <v>257</v>
      </c>
      <c r="L2" s="6"/>
      <c r="M2" s="6"/>
      <c r="N2" s="6"/>
      <c r="O2" s="6"/>
      <c r="P2" s="56"/>
    </row>
    <row r="3" spans="1:16" ht="36" customHeight="1" x14ac:dyDescent="0.25">
      <c r="A3" s="30"/>
      <c r="B3" s="30"/>
      <c r="C3" s="30"/>
      <c r="D3" s="30"/>
      <c r="E3" s="13"/>
      <c r="F3" s="13"/>
      <c r="G3" s="13"/>
      <c r="H3" s="13"/>
      <c r="I3" s="13"/>
      <c r="J3" s="44" t="s">
        <v>87</v>
      </c>
      <c r="K3" s="57">
        <v>170100</v>
      </c>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34" t="s">
        <v>81</v>
      </c>
      <c r="B6" s="134"/>
      <c r="C6" s="134"/>
      <c r="D6" s="140" t="s">
        <v>255</v>
      </c>
      <c r="E6" s="140"/>
      <c r="F6" s="140"/>
      <c r="G6" s="140"/>
      <c r="H6" s="140"/>
      <c r="I6" s="140"/>
      <c r="J6" s="140"/>
      <c r="K6" s="140"/>
      <c r="L6" s="140"/>
    </row>
    <row r="7" spans="1:16" ht="31.5" customHeight="1" x14ac:dyDescent="0.25">
      <c r="A7" s="33" t="s">
        <v>46</v>
      </c>
      <c r="B7" s="152" t="s">
        <v>186</v>
      </c>
      <c r="C7" s="152"/>
      <c r="D7" s="152"/>
      <c r="E7" s="152"/>
      <c r="F7" s="152"/>
      <c r="G7" s="152"/>
      <c r="H7" s="2"/>
      <c r="I7" s="190" t="s">
        <v>47</v>
      </c>
      <c r="J7" s="190"/>
      <c r="K7" s="36" t="s">
        <v>190</v>
      </c>
      <c r="L7" s="136" t="s">
        <v>48</v>
      </c>
      <c r="M7" s="136"/>
      <c r="N7" s="136"/>
      <c r="O7" s="142" t="s">
        <v>187</v>
      </c>
      <c r="P7" s="142"/>
    </row>
    <row r="8" spans="1:16" ht="6.75" customHeight="1" x14ac:dyDescent="0.25">
      <c r="A8" s="34"/>
      <c r="C8" s="2"/>
      <c r="D8" s="2"/>
      <c r="E8" s="2"/>
      <c r="F8" s="2"/>
      <c r="G8" s="2"/>
      <c r="H8" s="2"/>
      <c r="I8" s="2"/>
      <c r="J8" s="2"/>
    </row>
    <row r="9" spans="1:16" ht="27.2" customHeight="1" x14ac:dyDescent="0.25">
      <c r="A9" s="33" t="s">
        <v>85</v>
      </c>
      <c r="B9" s="142" t="s">
        <v>191</v>
      </c>
      <c r="C9" s="142"/>
      <c r="D9" s="142"/>
      <c r="E9" s="142"/>
      <c r="F9" s="142"/>
      <c r="G9" s="35" t="s">
        <v>76</v>
      </c>
      <c r="H9" s="146" t="s">
        <v>192</v>
      </c>
      <c r="I9" s="146"/>
      <c r="J9" s="14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43" t="s">
        <v>258</v>
      </c>
      <c r="C11" s="143"/>
      <c r="D11" s="143"/>
      <c r="E11" s="143"/>
      <c r="F11" s="143"/>
      <c r="G11" s="35" t="s">
        <v>76</v>
      </c>
      <c r="H11" s="146" t="s">
        <v>196</v>
      </c>
      <c r="I11" s="146"/>
      <c r="J11" s="14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89" t="s">
        <v>24</v>
      </c>
      <c r="B13" s="189"/>
      <c r="C13" s="189"/>
      <c r="D13" s="189"/>
      <c r="E13" s="189"/>
      <c r="F13" s="60" t="s">
        <v>83</v>
      </c>
      <c r="G13" s="142"/>
      <c r="H13" s="142"/>
      <c r="I13" s="142"/>
      <c r="J13" s="142"/>
      <c r="K13" s="37"/>
      <c r="L13" s="38"/>
      <c r="M13" s="38"/>
      <c r="N13" s="38"/>
      <c r="O13" s="147"/>
      <c r="P13" s="147"/>
    </row>
    <row r="14" spans="1:16" ht="27.2" customHeight="1" x14ac:dyDescent="0.25">
      <c r="A14" s="134" t="s">
        <v>88</v>
      </c>
      <c r="B14" s="134"/>
      <c r="C14" s="134"/>
      <c r="D14" s="65" t="s">
        <v>96</v>
      </c>
      <c r="E14" s="40"/>
      <c r="F14" s="42" t="s">
        <v>44</v>
      </c>
      <c r="G14" s="146" t="s">
        <v>195</v>
      </c>
      <c r="H14" s="146"/>
      <c r="I14" s="146"/>
      <c r="J14" s="146"/>
      <c r="K14" s="35" t="s">
        <v>45</v>
      </c>
      <c r="L14" s="146" t="s">
        <v>195</v>
      </c>
      <c r="M14" s="146"/>
      <c r="N14" s="41"/>
      <c r="O14" s="38"/>
      <c r="P14" s="34"/>
    </row>
    <row r="15" spans="1:16" ht="60.75" customHeight="1" x14ac:dyDescent="0.25">
      <c r="A15" s="37"/>
      <c r="B15" s="37"/>
      <c r="C15" s="42" t="s">
        <v>89</v>
      </c>
      <c r="D15" s="70" t="s">
        <v>97</v>
      </c>
      <c r="E15" s="40"/>
      <c r="F15" s="179" t="s">
        <v>84</v>
      </c>
      <c r="G15" s="179"/>
      <c r="H15" s="179"/>
      <c r="I15" s="179"/>
      <c r="J15" s="180" t="s">
        <v>194</v>
      </c>
      <c r="K15" s="180"/>
      <c r="L15" s="180"/>
      <c r="M15" s="180"/>
      <c r="N15" s="180"/>
      <c r="O15" s="180"/>
      <c r="P15" s="180"/>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81"/>
      <c r="L17" s="181"/>
      <c r="M17" s="2"/>
      <c r="N17" s="2"/>
      <c r="O17" s="2"/>
      <c r="R17" s="2"/>
    </row>
    <row r="18" spans="1:18" ht="18.75" customHeight="1" x14ac:dyDescent="0.25">
      <c r="A18" s="151" t="s">
        <v>51</v>
      </c>
      <c r="B18" s="151"/>
      <c r="C18" s="151"/>
      <c r="D18" s="151"/>
      <c r="E18" s="8"/>
      <c r="F18" s="192" t="s">
        <v>52</v>
      </c>
      <c r="G18" s="192"/>
      <c r="H18" s="192"/>
      <c r="I18" s="192"/>
      <c r="J18" s="192"/>
      <c r="K18" s="192"/>
      <c r="L18" s="192"/>
      <c r="N18" s="149" t="s">
        <v>79</v>
      </c>
      <c r="O18" s="149"/>
      <c r="P18" s="149"/>
    </row>
    <row r="19" spans="1:18" ht="30.95" customHeight="1" x14ac:dyDescent="0.25">
      <c r="A19" s="134" t="s">
        <v>91</v>
      </c>
      <c r="B19" s="134"/>
      <c r="C19" s="182">
        <v>15704.975501858735</v>
      </c>
      <c r="D19" s="182"/>
      <c r="E19" s="3"/>
      <c r="F19" s="134" t="s">
        <v>100</v>
      </c>
      <c r="G19" s="134"/>
      <c r="H19" s="134"/>
      <c r="I19" s="134"/>
      <c r="J19" s="134"/>
      <c r="K19" s="182"/>
      <c r="L19" s="182"/>
      <c r="N19" s="148"/>
      <c r="O19" s="148"/>
      <c r="P19" s="148"/>
    </row>
    <row r="20" spans="1:18" ht="30.95" customHeight="1" x14ac:dyDescent="0.25">
      <c r="A20" s="37" t="s">
        <v>72</v>
      </c>
      <c r="B20" s="2"/>
      <c r="C20" s="153">
        <f>K38</f>
        <v>15704.975501858735</v>
      </c>
      <c r="D20" s="153"/>
      <c r="E20" s="3"/>
      <c r="F20" s="134" t="s">
        <v>101</v>
      </c>
      <c r="G20" s="134"/>
      <c r="H20" s="134"/>
      <c r="I20" s="134"/>
      <c r="J20" s="134"/>
      <c r="K20" s="183"/>
      <c r="L20" s="183"/>
      <c r="N20" s="148"/>
      <c r="O20" s="148"/>
      <c r="P20" s="148"/>
    </row>
    <row r="21" spans="1:18" ht="30.95" customHeight="1" x14ac:dyDescent="0.25">
      <c r="A21" s="33" t="s">
        <v>73</v>
      </c>
      <c r="B21" s="26"/>
      <c r="C21" s="183"/>
      <c r="D21" s="183"/>
      <c r="E21" s="3"/>
      <c r="F21" s="134" t="s">
        <v>102</v>
      </c>
      <c r="G21" s="134"/>
      <c r="H21" s="134"/>
      <c r="I21" s="134"/>
      <c r="J21" s="134"/>
      <c r="K21" s="183"/>
      <c r="L21" s="183"/>
      <c r="N21" s="148"/>
      <c r="O21" s="148"/>
      <c r="P21" s="148"/>
    </row>
    <row r="22" spans="1:18" ht="30.95" customHeight="1" thickBot="1" x14ac:dyDescent="0.3">
      <c r="A22" s="134" t="s">
        <v>74</v>
      </c>
      <c r="B22" s="134"/>
      <c r="C22" s="141">
        <f>SUM(C20:D21)</f>
        <v>15704.975501858735</v>
      </c>
      <c r="D22" s="141"/>
      <c r="E22" s="3"/>
      <c r="F22" s="134" t="s">
        <v>103</v>
      </c>
      <c r="G22" s="134"/>
      <c r="H22" s="134"/>
      <c r="I22" s="134"/>
      <c r="J22" s="134"/>
      <c r="K22" s="183"/>
      <c r="L22" s="183"/>
      <c r="N22" s="148"/>
      <c r="O22" s="148"/>
      <c r="P22" s="148"/>
    </row>
    <row r="23" spans="1:18" ht="30.95" customHeight="1" thickTop="1" x14ac:dyDescent="0.3">
      <c r="A23" s="191"/>
      <c r="B23" s="191"/>
      <c r="C23" s="150"/>
      <c r="D23" s="150"/>
      <c r="E23" s="3"/>
      <c r="F23" s="54" t="s">
        <v>104</v>
      </c>
      <c r="G23" s="54"/>
      <c r="H23" s="54"/>
      <c r="I23" s="54"/>
      <c r="J23" s="54"/>
      <c r="K23" s="186"/>
      <c r="L23" s="186"/>
      <c r="N23" s="148"/>
      <c r="O23" s="148"/>
      <c r="P23" s="148"/>
    </row>
    <row r="24" spans="1:18" ht="30.95" customHeight="1" thickBot="1" x14ac:dyDescent="0.3">
      <c r="A24" s="134" t="s">
        <v>75</v>
      </c>
      <c r="B24" s="134"/>
      <c r="C24" s="141">
        <f>C22-C19</f>
        <v>0</v>
      </c>
      <c r="D24" s="141"/>
      <c r="E24" s="2"/>
      <c r="F24" s="134" t="s">
        <v>105</v>
      </c>
      <c r="G24" s="134"/>
      <c r="H24" s="134"/>
      <c r="I24" s="134"/>
      <c r="J24" s="134"/>
      <c r="K24" s="193"/>
      <c r="L24" s="193"/>
      <c r="M24" s="2"/>
      <c r="N24" s="148"/>
      <c r="O24" s="148"/>
      <c r="P24" s="148"/>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34" t="s">
        <v>98</v>
      </c>
      <c r="B26" s="134"/>
      <c r="C26" s="134"/>
      <c r="D26" s="60" t="s">
        <v>95</v>
      </c>
      <c r="E26" s="42"/>
      <c r="F26" s="135" t="s">
        <v>99</v>
      </c>
      <c r="G26" s="135"/>
      <c r="H26" s="186"/>
      <c r="I26" s="186"/>
      <c r="J26" s="186"/>
      <c r="K26" s="42"/>
      <c r="L26" s="67"/>
      <c r="M26" s="2"/>
      <c r="N26" s="15"/>
      <c r="O26" s="15"/>
      <c r="P26" s="15"/>
      <c r="Q26" s="2"/>
    </row>
    <row r="27" spans="1:18" ht="12.75" customHeight="1" thickBot="1" x14ac:dyDescent="0.3">
      <c r="A27" s="68"/>
      <c r="B27" s="68"/>
      <c r="C27" s="69"/>
      <c r="D27" s="69"/>
      <c r="E27" s="16"/>
      <c r="F27" s="16"/>
      <c r="G27" s="16"/>
      <c r="H27" s="16"/>
      <c r="I27" s="16"/>
      <c r="J27" s="16"/>
      <c r="K27" s="194"/>
      <c r="L27" s="194"/>
      <c r="M27" s="16"/>
      <c r="N27" s="185"/>
      <c r="O27" s="185"/>
      <c r="P27" s="185"/>
    </row>
    <row r="28" spans="1:18" ht="21" customHeight="1" thickTop="1" x14ac:dyDescent="0.25">
      <c r="A28" s="184" t="s">
        <v>53</v>
      </c>
      <c r="B28" s="184"/>
      <c r="C28" s="184"/>
      <c r="D28" s="184"/>
      <c r="E28" s="184"/>
      <c r="F28" s="184"/>
      <c r="G28" s="7"/>
      <c r="H28" s="162"/>
      <c r="I28" s="162"/>
      <c r="J28" s="162"/>
      <c r="K28" s="162"/>
      <c r="L28" s="162"/>
      <c r="M28" s="162"/>
      <c r="N28" s="162"/>
      <c r="O28" s="162"/>
      <c r="P28" s="2"/>
      <c r="Q28" s="2"/>
    </row>
    <row r="29" spans="1:18" ht="21" customHeight="1" x14ac:dyDescent="0.25">
      <c r="A29" s="188" t="s">
        <v>106</v>
      </c>
      <c r="B29" s="188"/>
      <c r="C29" s="188"/>
      <c r="D29" s="188"/>
      <c r="E29" s="188"/>
      <c r="F29" s="188"/>
      <c r="G29" s="45" t="s">
        <v>107</v>
      </c>
      <c r="H29" s="188" t="s">
        <v>108</v>
      </c>
      <c r="I29" s="188"/>
      <c r="J29" s="188"/>
      <c r="K29" s="187" t="s">
        <v>109</v>
      </c>
      <c r="L29" s="188"/>
      <c r="M29" s="188" t="s">
        <v>110</v>
      </c>
      <c r="N29" s="188"/>
      <c r="O29" s="188"/>
      <c r="R29" s="2"/>
    </row>
    <row r="30" spans="1:18" ht="21" customHeight="1" x14ac:dyDescent="0.2">
      <c r="A30" s="168" t="s">
        <v>245</v>
      </c>
      <c r="B30" s="169"/>
      <c r="C30" s="169"/>
      <c r="D30" s="169"/>
      <c r="E30" s="169"/>
      <c r="F30" s="170"/>
      <c r="G30" s="108">
        <v>8</v>
      </c>
      <c r="H30" s="163">
        <v>1679.12</v>
      </c>
      <c r="I30" s="172"/>
      <c r="J30" s="173"/>
      <c r="K30" s="166">
        <f t="shared" ref="K30" si="0">G30*H30</f>
        <v>13432.96</v>
      </c>
      <c r="L30" s="167"/>
      <c r="M30" s="148" t="s">
        <v>259</v>
      </c>
      <c r="N30" s="148"/>
      <c r="O30" s="148"/>
    </row>
    <row r="31" spans="1:18" s="4" customFormat="1" ht="21" customHeight="1" x14ac:dyDescent="0.2">
      <c r="A31" s="168" t="s">
        <v>246</v>
      </c>
      <c r="B31" s="169"/>
      <c r="C31" s="169"/>
      <c r="D31" s="169"/>
      <c r="E31" s="169"/>
      <c r="F31" s="170"/>
      <c r="G31" s="108">
        <v>8</v>
      </c>
      <c r="H31" s="163">
        <f>325/1.345</f>
        <v>241.63568773234201</v>
      </c>
      <c r="I31" s="164"/>
      <c r="J31" s="165"/>
      <c r="K31" s="166">
        <f>H31*G31</f>
        <v>1933.0855018587361</v>
      </c>
      <c r="L31" s="167"/>
      <c r="M31" s="148" t="s">
        <v>259</v>
      </c>
      <c r="N31" s="148"/>
      <c r="O31" s="148"/>
    </row>
    <row r="32" spans="1:18" s="4" customFormat="1" ht="21" customHeight="1" x14ac:dyDescent="0.2">
      <c r="A32" s="174" t="s">
        <v>253</v>
      </c>
      <c r="B32" s="175"/>
      <c r="C32" s="175"/>
      <c r="D32" s="175"/>
      <c r="E32" s="175"/>
      <c r="F32" s="176"/>
      <c r="G32" s="108">
        <v>1</v>
      </c>
      <c r="H32" s="163">
        <v>338.93</v>
      </c>
      <c r="I32" s="164"/>
      <c r="J32" s="165"/>
      <c r="K32" s="166">
        <f>H32*G32</f>
        <v>338.93</v>
      </c>
      <c r="L32" s="167"/>
      <c r="M32" s="148" t="s">
        <v>259</v>
      </c>
      <c r="N32" s="148"/>
      <c r="O32" s="148"/>
    </row>
    <row r="33" spans="1:18" s="4" customFormat="1" ht="21" customHeight="1" x14ac:dyDescent="0.2">
      <c r="A33" s="174"/>
      <c r="B33" s="175"/>
      <c r="C33" s="175"/>
      <c r="D33" s="175"/>
      <c r="E33" s="175"/>
      <c r="F33" s="176"/>
      <c r="G33" s="108"/>
      <c r="H33" s="163"/>
      <c r="I33" s="164"/>
      <c r="J33" s="165"/>
      <c r="K33" s="166"/>
      <c r="L33" s="167"/>
      <c r="M33" s="148"/>
      <c r="N33" s="148"/>
      <c r="O33" s="148"/>
    </row>
    <row r="34" spans="1:18" s="4" customFormat="1" ht="21" customHeight="1" x14ac:dyDescent="0.2">
      <c r="A34" s="168"/>
      <c r="B34" s="169"/>
      <c r="C34" s="169"/>
      <c r="D34" s="169"/>
      <c r="E34" s="169"/>
      <c r="F34" s="170"/>
      <c r="G34" s="108"/>
      <c r="H34" s="163"/>
      <c r="I34" s="164"/>
      <c r="J34" s="165"/>
      <c r="K34" s="166"/>
      <c r="L34" s="167"/>
      <c r="M34" s="148"/>
      <c r="N34" s="148"/>
      <c r="O34" s="148"/>
    </row>
    <row r="35" spans="1:18" s="4" customFormat="1" ht="21" customHeight="1" x14ac:dyDescent="0.2">
      <c r="A35" s="174"/>
      <c r="B35" s="175"/>
      <c r="C35" s="175"/>
      <c r="D35" s="175"/>
      <c r="E35" s="175"/>
      <c r="F35" s="176"/>
      <c r="G35" s="108"/>
      <c r="H35" s="163"/>
      <c r="I35" s="172"/>
      <c r="J35" s="173"/>
      <c r="K35" s="166"/>
      <c r="L35" s="167"/>
      <c r="M35" s="148"/>
      <c r="N35" s="148"/>
      <c r="O35" s="148"/>
    </row>
    <row r="36" spans="1:18" s="4" customFormat="1" ht="21" customHeight="1" x14ac:dyDescent="0.2">
      <c r="A36" s="168"/>
      <c r="B36" s="175"/>
      <c r="C36" s="175"/>
      <c r="D36" s="175"/>
      <c r="E36" s="175"/>
      <c r="F36" s="176"/>
      <c r="G36" s="108"/>
      <c r="H36" s="177"/>
      <c r="I36" s="172"/>
      <c r="J36" s="173"/>
      <c r="K36" s="178"/>
      <c r="L36" s="178"/>
      <c r="M36" s="148"/>
      <c r="N36" s="148"/>
      <c r="O36" s="148"/>
    </row>
    <row r="37" spans="1:18" s="4" customFormat="1" ht="21" customHeight="1" x14ac:dyDescent="0.2">
      <c r="A37" s="168"/>
      <c r="B37" s="175"/>
      <c r="C37" s="175"/>
      <c r="D37" s="175"/>
      <c r="E37" s="175"/>
      <c r="F37" s="176"/>
      <c r="G37" s="108"/>
      <c r="H37" s="177"/>
      <c r="I37" s="172"/>
      <c r="J37" s="173"/>
      <c r="K37" s="178">
        <f t="shared" ref="K37" si="1">G37*H37</f>
        <v>0</v>
      </c>
      <c r="L37" s="178"/>
      <c r="M37" s="148"/>
      <c r="N37" s="148"/>
      <c r="O37" s="148"/>
    </row>
    <row r="38" spans="1:18" ht="24.95" customHeight="1" thickBot="1" x14ac:dyDescent="0.25">
      <c r="A38" s="109"/>
      <c r="B38" s="109"/>
      <c r="C38" s="109"/>
      <c r="D38" s="109"/>
      <c r="E38" s="109"/>
      <c r="F38" s="109"/>
      <c r="G38" s="110"/>
      <c r="H38" s="111"/>
      <c r="I38" s="111"/>
      <c r="J38" s="109"/>
      <c r="K38" s="171">
        <f>SUM(K30:K37)</f>
        <v>15704.975501858735</v>
      </c>
      <c r="L38" s="171"/>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96" t="s">
        <v>184</v>
      </c>
      <c r="B41" s="196"/>
      <c r="C41" s="196"/>
      <c r="D41" s="196"/>
      <c r="E41" s="196"/>
      <c r="F41" s="196"/>
      <c r="G41" s="196"/>
      <c r="H41" s="196"/>
      <c r="I41" s="196"/>
      <c r="J41" s="196"/>
      <c r="K41" s="196"/>
      <c r="L41" s="196"/>
      <c r="M41" s="196"/>
      <c r="N41" s="196"/>
      <c r="P41" s="2"/>
      <c r="Q41" s="2"/>
      <c r="R41" s="2"/>
    </row>
    <row r="42" spans="1:18" ht="15" x14ac:dyDescent="0.2">
      <c r="A42" s="196" t="s">
        <v>93</v>
      </c>
      <c r="B42" s="196"/>
      <c r="C42" s="196"/>
      <c r="D42" s="196"/>
      <c r="E42" s="196"/>
      <c r="F42" s="196"/>
      <c r="G42" s="196"/>
      <c r="H42" s="196"/>
      <c r="I42" s="196"/>
      <c r="J42" s="196"/>
      <c r="K42" s="196"/>
      <c r="L42" s="196"/>
      <c r="M42" s="196"/>
      <c r="N42" s="196"/>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59" t="s">
        <v>54</v>
      </c>
      <c r="B45" s="159"/>
      <c r="C45" s="159"/>
      <c r="D45" s="159"/>
      <c r="E45" s="159"/>
      <c r="F45" s="159"/>
      <c r="G45" s="159"/>
      <c r="H45" s="159"/>
      <c r="I45" s="159"/>
      <c r="J45" s="159"/>
      <c r="K45" s="159"/>
      <c r="L45" s="159"/>
      <c r="M45" s="159"/>
      <c r="N45" s="159"/>
      <c r="O45" s="159"/>
      <c r="P45" s="2"/>
      <c r="Q45" s="2"/>
      <c r="R45" s="2"/>
    </row>
    <row r="46" spans="1:18" s="34" customFormat="1" ht="15.75" x14ac:dyDescent="0.25">
      <c r="A46" s="48"/>
      <c r="B46" s="48"/>
      <c r="C46" s="50"/>
      <c r="D46" s="157" t="s">
        <v>55</v>
      </c>
      <c r="E46" s="157"/>
      <c r="F46" s="157"/>
      <c r="G46" s="157"/>
      <c r="H46" s="157"/>
      <c r="I46" s="157"/>
      <c r="J46" s="157" t="s">
        <v>56</v>
      </c>
      <c r="K46" s="157"/>
      <c r="L46" s="157"/>
      <c r="M46" s="157"/>
      <c r="N46" s="157"/>
      <c r="O46" s="157"/>
      <c r="R46" s="49"/>
    </row>
    <row r="47" spans="1:18" s="34" customFormat="1" ht="14.25" customHeight="1" x14ac:dyDescent="0.25">
      <c r="A47" s="158" t="s">
        <v>57</v>
      </c>
      <c r="B47" s="161"/>
      <c r="C47" s="161"/>
      <c r="D47" s="155" t="s">
        <v>58</v>
      </c>
      <c r="E47" s="155"/>
      <c r="F47" s="155"/>
      <c r="G47" s="155"/>
      <c r="H47" s="155"/>
      <c r="I47" s="155"/>
      <c r="J47" s="202" t="s">
        <v>59</v>
      </c>
      <c r="K47" s="202"/>
      <c r="L47" s="202"/>
      <c r="M47" s="202"/>
      <c r="N47" s="202"/>
      <c r="O47" s="202"/>
      <c r="R47" s="49"/>
    </row>
    <row r="48" spans="1:18" s="34" customFormat="1" ht="15.75" x14ac:dyDescent="0.25">
      <c r="A48" s="158" t="s">
        <v>60</v>
      </c>
      <c r="B48" s="161"/>
      <c r="C48" s="161"/>
      <c r="D48" s="155" t="s">
        <v>58</v>
      </c>
      <c r="E48" s="155"/>
      <c r="F48" s="155"/>
      <c r="G48" s="155"/>
      <c r="H48" s="155"/>
      <c r="I48" s="155"/>
      <c r="J48" s="155" t="s">
        <v>61</v>
      </c>
      <c r="K48" s="155"/>
      <c r="L48" s="155"/>
      <c r="M48" s="155"/>
      <c r="N48" s="155"/>
      <c r="O48" s="155"/>
      <c r="R48" s="49"/>
    </row>
    <row r="49" spans="1:18" s="34" customFormat="1" ht="15.75" x14ac:dyDescent="0.25">
      <c r="A49" s="158" t="s">
        <v>62</v>
      </c>
      <c r="B49" s="161"/>
      <c r="C49" s="161"/>
      <c r="D49" s="155" t="s">
        <v>63</v>
      </c>
      <c r="E49" s="155"/>
      <c r="F49" s="155"/>
      <c r="G49" s="155"/>
      <c r="H49" s="155"/>
      <c r="I49" s="155"/>
      <c r="J49" s="155" t="s">
        <v>64</v>
      </c>
      <c r="K49" s="155"/>
      <c r="L49" s="155"/>
      <c r="M49" s="155"/>
      <c r="N49" s="155"/>
      <c r="O49" s="155"/>
      <c r="R49" s="49"/>
    </row>
    <row r="50" spans="1:18" s="34" customFormat="1" ht="30" customHeight="1" x14ac:dyDescent="0.25">
      <c r="A50" s="158" t="s">
        <v>65</v>
      </c>
      <c r="B50" s="161"/>
      <c r="C50" s="161"/>
      <c r="D50" s="160" t="s">
        <v>82</v>
      </c>
      <c r="E50" s="160"/>
      <c r="F50" s="160"/>
      <c r="G50" s="160"/>
      <c r="H50" s="160"/>
      <c r="I50" s="160"/>
      <c r="J50" s="160" t="s">
        <v>80</v>
      </c>
      <c r="K50" s="160"/>
      <c r="L50" s="160"/>
      <c r="M50" s="160"/>
      <c r="N50" s="160"/>
      <c r="O50" s="160"/>
      <c r="R50" s="49"/>
    </row>
    <row r="51" spans="1:18" s="34" customFormat="1" ht="15.75" x14ac:dyDescent="0.25">
      <c r="A51" s="155" t="s">
        <v>66</v>
      </c>
      <c r="B51" s="158"/>
      <c r="C51" s="158"/>
      <c r="D51" s="155" t="s">
        <v>67</v>
      </c>
      <c r="E51" s="155"/>
      <c r="F51" s="155"/>
      <c r="G51" s="155"/>
      <c r="H51" s="155"/>
      <c r="I51" s="155"/>
      <c r="J51" s="155" t="s">
        <v>68</v>
      </c>
      <c r="K51" s="155"/>
      <c r="L51" s="155"/>
      <c r="M51" s="155"/>
      <c r="N51" s="155"/>
      <c r="O51" s="155"/>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59" t="s">
        <v>111</v>
      </c>
      <c r="B54" s="159"/>
      <c r="C54" s="159"/>
      <c r="D54" s="159"/>
      <c r="E54" s="159"/>
      <c r="F54" s="159"/>
      <c r="G54" s="159"/>
      <c r="H54" s="159"/>
      <c r="I54" s="159"/>
      <c r="J54" s="159"/>
      <c r="K54" s="159"/>
      <c r="L54" s="159"/>
      <c r="M54" s="159"/>
      <c r="N54" s="159"/>
      <c r="O54" s="159"/>
      <c r="P54" s="159"/>
      <c r="R54" s="5"/>
    </row>
    <row r="55" spans="1:18" s="34" customFormat="1" ht="15.75" x14ac:dyDescent="0.25">
      <c r="A55" s="47"/>
      <c r="B55" s="47"/>
      <c r="C55" s="48"/>
      <c r="D55" s="157" t="s">
        <v>69</v>
      </c>
      <c r="E55" s="157"/>
      <c r="F55" s="157"/>
      <c r="G55" s="157"/>
      <c r="H55" s="157"/>
      <c r="I55" s="157"/>
      <c r="J55" s="157" t="s">
        <v>70</v>
      </c>
      <c r="K55" s="157"/>
      <c r="L55" s="157"/>
      <c r="M55" s="157"/>
      <c r="N55" s="199" t="s">
        <v>39</v>
      </c>
      <c r="O55" s="199"/>
      <c r="P55" s="200"/>
      <c r="R55" s="49"/>
    </row>
    <row r="56" spans="1:18" s="34" customFormat="1" ht="30" customHeight="1" x14ac:dyDescent="0.25">
      <c r="A56" s="154" t="s">
        <v>55</v>
      </c>
      <c r="B56" s="154"/>
      <c r="C56" s="154"/>
      <c r="D56" s="155" t="s">
        <v>188</v>
      </c>
      <c r="E56" s="156"/>
      <c r="F56" s="156"/>
      <c r="G56" s="156"/>
      <c r="H56" s="156"/>
      <c r="I56" s="156"/>
      <c r="J56" s="155"/>
      <c r="K56" s="155"/>
      <c r="L56" s="155"/>
      <c r="M56" s="155"/>
      <c r="N56" s="197"/>
      <c r="O56" s="197"/>
      <c r="P56" s="198"/>
      <c r="R56" s="49"/>
    </row>
    <row r="57" spans="1:18" s="34" customFormat="1" ht="30" customHeight="1" x14ac:dyDescent="0.25">
      <c r="A57" s="154" t="s">
        <v>56</v>
      </c>
      <c r="B57" s="154"/>
      <c r="C57" s="154"/>
      <c r="D57" s="155" t="s">
        <v>189</v>
      </c>
      <c r="E57" s="155"/>
      <c r="F57" s="155"/>
      <c r="G57" s="155"/>
      <c r="H57" s="155"/>
      <c r="I57" s="155"/>
      <c r="J57" s="155"/>
      <c r="K57" s="155"/>
      <c r="L57" s="155"/>
      <c r="M57" s="155"/>
      <c r="N57" s="201"/>
      <c r="O57" s="201"/>
      <c r="P57" s="201"/>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95"/>
      <c r="E60" s="195"/>
      <c r="F60" s="195"/>
      <c r="G60" s="195"/>
      <c r="H60" s="46"/>
      <c r="I60" s="147" t="s">
        <v>77</v>
      </c>
      <c r="J60" s="147"/>
      <c r="K60" s="147"/>
      <c r="L60" s="195"/>
      <c r="M60" s="195"/>
      <c r="N60" s="195"/>
      <c r="O60" s="195"/>
      <c r="P60" s="195"/>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0"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sqref="A1:B1"/>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44" t="s">
        <v>41</v>
      </c>
      <c r="B1" s="144"/>
      <c r="C1" s="58"/>
      <c r="D1" s="58"/>
      <c r="E1" s="18"/>
      <c r="F1" s="18"/>
      <c r="G1" s="18"/>
      <c r="H1" s="18"/>
      <c r="I1" s="18"/>
      <c r="J1" s="7"/>
      <c r="K1" s="7"/>
      <c r="L1" s="7"/>
      <c r="M1" s="7"/>
      <c r="N1" s="7"/>
      <c r="O1" s="7"/>
      <c r="P1" s="7"/>
      <c r="Q1" s="7"/>
      <c r="R1" s="7"/>
      <c r="S1" s="7"/>
      <c r="T1" s="7"/>
      <c r="U1" s="7"/>
    </row>
    <row r="2" spans="1:21" s="1" customFormat="1" ht="36" customHeight="1" x14ac:dyDescent="0.25">
      <c r="A2" s="145" t="s">
        <v>90</v>
      </c>
      <c r="B2" s="145"/>
      <c r="C2" s="145"/>
      <c r="D2" s="145"/>
      <c r="E2" s="145"/>
      <c r="F2" s="14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79" t="s">
        <v>112</v>
      </c>
      <c r="J5" s="179"/>
      <c r="K5" s="179"/>
      <c r="L5" s="73"/>
      <c r="M5" s="73"/>
      <c r="N5" s="7"/>
      <c r="O5" s="7"/>
      <c r="P5" s="7"/>
      <c r="Q5" s="7"/>
      <c r="R5" s="7"/>
      <c r="S5" s="7"/>
      <c r="T5" s="7"/>
      <c r="U5" s="7"/>
    </row>
    <row r="6" spans="1:21" s="1" customFormat="1" ht="24.95" customHeight="1" x14ac:dyDescent="0.25">
      <c r="A6" s="64"/>
      <c r="B6" s="40" t="s">
        <v>113</v>
      </c>
      <c r="C6" s="40"/>
      <c r="D6" s="40"/>
      <c r="E6" s="73"/>
      <c r="F6" s="73"/>
      <c r="G6" s="73"/>
      <c r="H6" s="73"/>
      <c r="I6" s="179" t="s">
        <v>114</v>
      </c>
      <c r="J6" s="179"/>
      <c r="K6" s="179"/>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21" t="s">
        <v>160</v>
      </c>
      <c r="D8" s="221"/>
      <c r="E8" s="221"/>
      <c r="F8" s="221"/>
      <c r="G8" s="222"/>
      <c r="H8" s="222"/>
      <c r="I8" s="222"/>
      <c r="J8" s="222"/>
      <c r="K8" s="222"/>
      <c r="L8" s="73"/>
      <c r="M8" s="99"/>
      <c r="N8" s="72"/>
      <c r="O8" s="7"/>
      <c r="P8" s="7"/>
      <c r="Q8" s="7"/>
      <c r="R8" s="7"/>
      <c r="S8" s="7"/>
      <c r="T8" s="7"/>
      <c r="U8" s="7"/>
    </row>
    <row r="9" spans="1:21" s="1" customFormat="1" ht="24.95" customHeight="1" x14ac:dyDescent="0.25">
      <c r="A9" s="64"/>
      <c r="B9" s="59" t="s">
        <v>123</v>
      </c>
      <c r="C9" s="223" t="s">
        <v>255</v>
      </c>
      <c r="D9" s="223"/>
      <c r="E9" s="223"/>
      <c r="F9" s="223"/>
      <c r="G9" s="223"/>
      <c r="H9" s="223"/>
      <c r="I9" s="223"/>
      <c r="J9" s="223"/>
      <c r="K9" s="223"/>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210" t="s">
        <v>247</v>
      </c>
      <c r="B12" s="211"/>
      <c r="C12" s="211"/>
      <c r="D12" s="211"/>
      <c r="E12" s="211"/>
      <c r="F12" s="211"/>
      <c r="G12" s="211"/>
      <c r="H12" s="211"/>
      <c r="I12" s="211"/>
      <c r="J12" s="211"/>
      <c r="K12" s="211"/>
      <c r="L12" s="211"/>
      <c r="M12" s="211"/>
      <c r="N12" s="211"/>
      <c r="O12" s="211"/>
      <c r="P12" s="212"/>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79" t="s">
        <v>161</v>
      </c>
      <c r="B15" s="179"/>
      <c r="C15" s="179"/>
      <c r="D15" s="179"/>
      <c r="E15" s="179"/>
      <c r="F15" s="179"/>
      <c r="G15" s="179"/>
      <c r="H15" s="179"/>
      <c r="I15" s="179"/>
      <c r="J15" s="40"/>
      <c r="K15" s="34" t="s">
        <v>29</v>
      </c>
      <c r="M15" s="34" t="s">
        <v>30</v>
      </c>
    </row>
    <row r="16" spans="1:21" ht="30" customHeight="1" x14ac:dyDescent="0.25">
      <c r="A16" s="134" t="s">
        <v>162</v>
      </c>
      <c r="B16" s="134"/>
      <c r="C16" s="134"/>
      <c r="D16" s="134"/>
      <c r="E16" s="134"/>
      <c r="F16" s="134"/>
      <c r="G16" s="134"/>
      <c r="H16" s="134"/>
      <c r="I16" s="134"/>
      <c r="J16" s="40"/>
      <c r="K16" s="34" t="s">
        <v>29</v>
      </c>
      <c r="M16" s="34" t="s">
        <v>30</v>
      </c>
    </row>
    <row r="17" spans="1:16" ht="30" customHeight="1" x14ac:dyDescent="0.25">
      <c r="A17" s="134" t="s">
        <v>163</v>
      </c>
      <c r="B17" s="134"/>
      <c r="C17" s="134"/>
      <c r="D17" s="134"/>
      <c r="E17" s="134"/>
      <c r="F17" s="134"/>
      <c r="G17" s="134"/>
      <c r="H17" s="134"/>
      <c r="I17" s="134"/>
      <c r="J17" s="40"/>
      <c r="K17" s="34" t="s">
        <v>29</v>
      </c>
      <c r="M17" s="34" t="s">
        <v>30</v>
      </c>
    </row>
    <row r="18" spans="1:16" ht="30" customHeight="1" x14ac:dyDescent="0.25">
      <c r="A18" s="134" t="s">
        <v>164</v>
      </c>
      <c r="B18" s="134"/>
      <c r="C18" s="134"/>
      <c r="D18" s="134"/>
      <c r="E18" s="134"/>
      <c r="F18" s="134"/>
      <c r="G18" s="134"/>
      <c r="H18" s="134"/>
      <c r="I18" s="134"/>
      <c r="J18" s="40"/>
      <c r="K18" s="34" t="s">
        <v>29</v>
      </c>
      <c r="M18" s="34" t="s">
        <v>30</v>
      </c>
    </row>
    <row r="19" spans="1:16" ht="30" customHeight="1" x14ac:dyDescent="0.25">
      <c r="A19" s="134" t="s">
        <v>165</v>
      </c>
      <c r="B19" s="134"/>
      <c r="C19" s="134"/>
      <c r="D19" s="134"/>
      <c r="E19" s="134"/>
      <c r="F19" s="134"/>
      <c r="G19" s="134"/>
      <c r="H19" s="134"/>
      <c r="I19" s="134"/>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88" t="s">
        <v>118</v>
      </c>
      <c r="D23" s="188"/>
      <c r="E23" s="188"/>
      <c r="F23" s="188"/>
      <c r="G23" s="188"/>
      <c r="H23" s="188"/>
      <c r="I23" s="188"/>
      <c r="J23" s="213" t="s">
        <v>119</v>
      </c>
      <c r="K23" s="213"/>
      <c r="L23" s="37"/>
      <c r="M23" s="37"/>
      <c r="N23" s="37"/>
    </row>
    <row r="24" spans="1:16" ht="18" customHeight="1" x14ac:dyDescent="0.25">
      <c r="A24" s="23"/>
      <c r="B24" s="37"/>
      <c r="C24" s="204" t="s">
        <v>35</v>
      </c>
      <c r="D24" s="204"/>
      <c r="E24" s="204" t="s">
        <v>36</v>
      </c>
      <c r="F24" s="204"/>
      <c r="G24" s="204" t="s">
        <v>38</v>
      </c>
      <c r="H24" s="204"/>
      <c r="I24" s="77" t="s">
        <v>37</v>
      </c>
      <c r="J24" s="204" t="s">
        <v>34</v>
      </c>
      <c r="K24" s="204"/>
      <c r="L24" s="204" t="s">
        <v>27</v>
      </c>
      <c r="M24" s="204"/>
      <c r="N24" s="204"/>
    </row>
    <row r="25" spans="1:16" ht="21.75" customHeight="1" x14ac:dyDescent="0.25">
      <c r="A25" s="23"/>
      <c r="B25" s="42" t="s">
        <v>120</v>
      </c>
      <c r="C25" s="224"/>
      <c r="D25" s="225"/>
      <c r="E25" s="216" t="s">
        <v>193</v>
      </c>
      <c r="F25" s="217"/>
      <c r="G25" s="214"/>
      <c r="H25" s="214"/>
      <c r="I25" s="113"/>
      <c r="J25" s="214"/>
      <c r="K25" s="214"/>
      <c r="L25" s="215"/>
      <c r="M25" s="215"/>
      <c r="N25" s="215"/>
    </row>
    <row r="26" spans="1:16" ht="21.75" customHeight="1" x14ac:dyDescent="0.25">
      <c r="A26" s="23"/>
      <c r="B26" s="42" t="s">
        <v>121</v>
      </c>
      <c r="C26" s="224"/>
      <c r="D26" s="225"/>
      <c r="E26" s="224"/>
      <c r="F26" s="225"/>
      <c r="G26" s="216" t="s">
        <v>193</v>
      </c>
      <c r="H26" s="217"/>
      <c r="I26" s="113"/>
      <c r="J26" s="218"/>
      <c r="K26" s="218"/>
      <c r="L26" s="215"/>
      <c r="M26" s="215"/>
      <c r="N26" s="215"/>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88" t="s">
        <v>118</v>
      </c>
      <c r="D29" s="188"/>
      <c r="E29" s="188"/>
      <c r="F29" s="188"/>
      <c r="G29" s="188"/>
      <c r="H29" s="188"/>
      <c r="I29" s="188"/>
      <c r="J29" s="40"/>
      <c r="K29" s="37"/>
      <c r="L29" s="37"/>
      <c r="M29" s="37"/>
      <c r="N29" s="37"/>
      <c r="O29" s="37"/>
      <c r="P29" s="37"/>
    </row>
    <row r="30" spans="1:16" ht="18" customHeight="1" x14ac:dyDescent="0.25">
      <c r="A30" s="83"/>
      <c r="B30" s="37"/>
      <c r="C30" s="204" t="s">
        <v>35</v>
      </c>
      <c r="D30" s="204"/>
      <c r="E30" s="204" t="s">
        <v>36</v>
      </c>
      <c r="F30" s="204"/>
      <c r="G30" s="204" t="s">
        <v>38</v>
      </c>
      <c r="H30" s="204"/>
      <c r="I30" s="77" t="s">
        <v>37</v>
      </c>
      <c r="J30" s="40"/>
      <c r="K30" s="37"/>
      <c r="L30" s="37"/>
      <c r="M30" s="37"/>
      <c r="N30" s="37"/>
    </row>
    <row r="31" spans="1:16" ht="21.75" customHeight="1" x14ac:dyDescent="0.25">
      <c r="A31" s="134" t="s">
        <v>167</v>
      </c>
      <c r="B31" s="203"/>
      <c r="C31" s="215"/>
      <c r="D31" s="215"/>
      <c r="E31" s="215" t="s">
        <v>193</v>
      </c>
      <c r="F31" s="215"/>
      <c r="G31" s="214"/>
      <c r="H31" s="214"/>
      <c r="I31" s="112"/>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05"/>
      <c r="B34" s="206"/>
      <c r="C34" s="206"/>
      <c r="D34" s="206"/>
      <c r="E34" s="206"/>
      <c r="F34" s="206"/>
      <c r="G34" s="206"/>
      <c r="H34" s="206"/>
      <c r="I34" s="206"/>
      <c r="J34" s="206"/>
      <c r="K34" s="206"/>
      <c r="L34" s="206"/>
      <c r="M34" s="206"/>
      <c r="N34" s="206"/>
      <c r="O34" s="206"/>
      <c r="P34" s="207"/>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08" t="s">
        <v>158</v>
      </c>
      <c r="B36" s="208"/>
      <c r="C36" s="208"/>
      <c r="D36" s="208"/>
      <c r="E36" s="208"/>
      <c r="F36" s="208"/>
      <c r="G36" s="208"/>
      <c r="H36" s="208"/>
      <c r="I36" s="208"/>
      <c r="J36" s="208"/>
      <c r="K36" s="208"/>
      <c r="L36" s="208"/>
      <c r="M36" s="208"/>
      <c r="N36" s="208"/>
      <c r="O36" s="208"/>
      <c r="P36" s="208"/>
    </row>
    <row r="37" spans="1:18" x14ac:dyDescent="0.25">
      <c r="A37" s="159" t="s">
        <v>169</v>
      </c>
      <c r="B37" s="159"/>
      <c r="C37" s="159"/>
      <c r="D37" s="159"/>
      <c r="E37" s="159"/>
      <c r="F37" s="159"/>
      <c r="G37" s="159"/>
      <c r="H37" s="159"/>
      <c r="I37" s="159"/>
      <c r="J37" s="159"/>
      <c r="K37" s="159"/>
      <c r="L37" s="159"/>
      <c r="M37" s="159"/>
      <c r="N37" s="159"/>
      <c r="O37" s="159"/>
      <c r="P37" s="159"/>
    </row>
    <row r="38" spans="1:18" x14ac:dyDescent="0.25">
      <c r="A38" s="47"/>
      <c r="B38" s="47"/>
      <c r="C38" s="209" t="s">
        <v>69</v>
      </c>
      <c r="D38" s="199"/>
      <c r="E38" s="199"/>
      <c r="F38" s="199"/>
      <c r="G38" s="199"/>
      <c r="H38" s="199"/>
      <c r="I38" s="157" t="s">
        <v>70</v>
      </c>
      <c r="J38" s="157"/>
      <c r="K38" s="157"/>
      <c r="L38" s="157"/>
      <c r="M38" s="157"/>
      <c r="N38" s="157" t="s">
        <v>39</v>
      </c>
      <c r="O38" s="157"/>
      <c r="P38" s="157"/>
      <c r="R38" s="49"/>
    </row>
    <row r="39" spans="1:18" ht="30" customHeight="1" x14ac:dyDescent="0.25">
      <c r="A39" s="154" t="s">
        <v>55</v>
      </c>
      <c r="B39" s="154"/>
      <c r="C39" s="156"/>
      <c r="D39" s="156"/>
      <c r="E39" s="156"/>
      <c r="F39" s="156"/>
      <c r="G39" s="156"/>
      <c r="H39" s="156"/>
      <c r="I39" s="156"/>
      <c r="J39" s="156"/>
      <c r="K39" s="156"/>
      <c r="L39" s="156"/>
      <c r="M39" s="156"/>
      <c r="N39" s="201"/>
      <c r="O39" s="201"/>
      <c r="P39" s="201"/>
      <c r="R39" s="49"/>
    </row>
    <row r="40" spans="1:18" ht="30" customHeight="1" x14ac:dyDescent="0.25">
      <c r="A40" s="154" t="s">
        <v>56</v>
      </c>
      <c r="B40" s="154"/>
      <c r="C40" s="156"/>
      <c r="D40" s="155"/>
      <c r="E40" s="155"/>
      <c r="F40" s="155"/>
      <c r="G40" s="155"/>
      <c r="H40" s="155"/>
      <c r="I40" s="155"/>
      <c r="J40" s="155"/>
      <c r="K40" s="155"/>
      <c r="L40" s="155"/>
      <c r="M40" s="155"/>
      <c r="N40" s="201"/>
      <c r="O40" s="201"/>
      <c r="P40" s="201"/>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59" t="s">
        <v>170</v>
      </c>
      <c r="B42" s="159"/>
      <c r="C42" s="159"/>
      <c r="D42" s="159"/>
      <c r="E42" s="159"/>
      <c r="F42" s="159"/>
      <c r="G42" s="159"/>
      <c r="H42" s="159"/>
      <c r="I42" s="159"/>
      <c r="J42" s="159"/>
      <c r="K42" s="159"/>
      <c r="L42" s="159"/>
      <c r="M42" s="159"/>
      <c r="N42" s="159"/>
      <c r="O42" s="159"/>
      <c r="P42" s="159"/>
    </row>
    <row r="43" spans="1:18" ht="18" customHeight="1" x14ac:dyDescent="0.25">
      <c r="A43" s="219"/>
      <c r="B43" s="220"/>
      <c r="C43" s="209" t="s">
        <v>69</v>
      </c>
      <c r="D43" s="199"/>
      <c r="E43" s="199"/>
      <c r="F43" s="199"/>
      <c r="G43" s="199"/>
      <c r="H43" s="199"/>
      <c r="I43" s="157" t="s">
        <v>70</v>
      </c>
      <c r="J43" s="157"/>
      <c r="K43" s="157"/>
      <c r="L43" s="157"/>
      <c r="M43" s="157"/>
      <c r="N43" s="157" t="s">
        <v>39</v>
      </c>
      <c r="O43" s="157"/>
      <c r="P43" s="157"/>
      <c r="R43" s="49"/>
    </row>
    <row r="44" spans="1:18" ht="24.95" customHeight="1" x14ac:dyDescent="0.25">
      <c r="A44" s="154" t="s">
        <v>185</v>
      </c>
      <c r="B44" s="154"/>
      <c r="C44" s="156"/>
      <c r="D44" s="156"/>
      <c r="E44" s="156"/>
      <c r="F44" s="156"/>
      <c r="G44" s="156"/>
      <c r="H44" s="156"/>
      <c r="I44" s="156"/>
      <c r="J44" s="156"/>
      <c r="K44" s="156"/>
      <c r="L44" s="156"/>
      <c r="M44" s="156"/>
      <c r="N44" s="201"/>
      <c r="O44" s="201"/>
      <c r="P44" s="201"/>
      <c r="R44" s="49"/>
    </row>
    <row r="45" spans="1:18" ht="24.95" customHeight="1" x14ac:dyDescent="0.25">
      <c r="A45" s="154"/>
      <c r="B45" s="154"/>
      <c r="C45" s="155" t="s">
        <v>42</v>
      </c>
      <c r="D45" s="155"/>
      <c r="E45" s="155"/>
      <c r="F45" s="155"/>
      <c r="G45" s="155"/>
      <c r="H45" s="155"/>
      <c r="I45" s="155"/>
      <c r="J45" s="155"/>
      <c r="K45" s="155"/>
      <c r="L45" s="155"/>
      <c r="M45" s="155"/>
      <c r="N45" s="201"/>
      <c r="O45" s="201"/>
      <c r="P45" s="201"/>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N8" sqref="N8"/>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30" t="s">
        <v>135</v>
      </c>
      <c r="B2" s="230"/>
      <c r="C2" s="230"/>
      <c r="D2" s="230"/>
      <c r="E2" s="230"/>
      <c r="F2" s="230"/>
      <c r="G2" s="230"/>
      <c r="H2" s="230"/>
      <c r="I2" s="230"/>
      <c r="J2" s="230"/>
      <c r="K2" s="230"/>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27" t="s">
        <v>182</v>
      </c>
      <c r="B5" s="227"/>
      <c r="C5" s="227"/>
      <c r="D5" s="227"/>
      <c r="E5" s="227"/>
      <c r="F5" s="227"/>
      <c r="G5" s="227"/>
      <c r="H5" s="227"/>
      <c r="I5" s="227"/>
      <c r="J5" s="227"/>
      <c r="K5" s="227"/>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27" t="s">
        <v>183</v>
      </c>
      <c r="B8" s="227"/>
      <c r="C8" s="227"/>
      <c r="D8" s="227"/>
      <c r="E8" s="227"/>
      <c r="F8" s="227"/>
      <c r="G8" s="227"/>
      <c r="H8" s="227"/>
      <c r="I8" s="227"/>
      <c r="J8" s="227"/>
      <c r="K8" s="227"/>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27" t="s">
        <v>150</v>
      </c>
      <c r="B11" s="227"/>
      <c r="C11" s="227"/>
      <c r="D11" s="227"/>
      <c r="E11" s="227"/>
      <c r="F11" s="227"/>
      <c r="G11" s="227"/>
      <c r="H11" s="227"/>
      <c r="I11" s="227"/>
      <c r="J11" s="227"/>
      <c r="K11" s="227"/>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29" t="s">
        <v>146</v>
      </c>
      <c r="C14" s="229"/>
      <c r="D14" s="229"/>
      <c r="E14" s="229"/>
      <c r="F14" s="229"/>
      <c r="G14" s="229"/>
      <c r="H14" s="229"/>
      <c r="I14" s="229"/>
      <c r="J14" s="229"/>
      <c r="K14" s="229"/>
      <c r="L14" s="229"/>
      <c r="M14" s="229"/>
      <c r="N14" s="229"/>
      <c r="O14" s="229"/>
    </row>
    <row r="15" spans="1:15" x14ac:dyDescent="0.25">
      <c r="A15" s="91"/>
      <c r="B15" s="89"/>
      <c r="C15" s="89"/>
      <c r="D15" s="89"/>
      <c r="E15" s="89"/>
      <c r="F15" s="89"/>
      <c r="G15" s="89"/>
      <c r="H15" s="89"/>
      <c r="I15" s="89"/>
      <c r="J15" s="89"/>
      <c r="K15" s="89"/>
    </row>
    <row r="16" spans="1:15" x14ac:dyDescent="0.25">
      <c r="A16" s="91" t="s">
        <v>128</v>
      </c>
      <c r="B16" s="229" t="s">
        <v>26</v>
      </c>
      <c r="C16" s="229"/>
      <c r="D16" s="229"/>
      <c r="E16" s="229"/>
      <c r="F16" s="229"/>
      <c r="G16" s="229"/>
      <c r="H16" s="229"/>
      <c r="I16" s="229"/>
      <c r="J16" s="229"/>
      <c r="K16" s="229"/>
      <c r="L16" s="229"/>
      <c r="M16" s="229"/>
      <c r="N16" s="229"/>
      <c r="O16" s="229"/>
    </row>
    <row r="17" spans="1:15" x14ac:dyDescent="0.25">
      <c r="A17" s="91"/>
      <c r="B17" s="90"/>
      <c r="C17" s="90"/>
      <c r="D17" s="90"/>
      <c r="E17" s="90"/>
      <c r="F17" s="90"/>
      <c r="G17" s="90"/>
      <c r="H17" s="90"/>
      <c r="I17" s="90"/>
      <c r="J17" s="90"/>
      <c r="K17" s="90"/>
    </row>
    <row r="18" spans="1:15" x14ac:dyDescent="0.25">
      <c r="A18" s="91" t="s">
        <v>137</v>
      </c>
      <c r="B18" s="229" t="s">
        <v>25</v>
      </c>
      <c r="C18" s="229"/>
      <c r="D18" s="229"/>
      <c r="E18" s="229"/>
      <c r="F18" s="229"/>
      <c r="G18" s="229"/>
      <c r="H18" s="229"/>
      <c r="I18" s="229"/>
      <c r="J18" s="229"/>
      <c r="K18" s="229"/>
      <c r="L18" s="229"/>
      <c r="M18" s="229"/>
      <c r="N18" s="229"/>
      <c r="O18" s="229"/>
    </row>
    <row r="19" spans="1:15" x14ac:dyDescent="0.25">
      <c r="A19" s="91"/>
      <c r="B19" s="90"/>
      <c r="C19" s="90"/>
      <c r="D19" s="90"/>
      <c r="E19" s="90"/>
      <c r="F19" s="90"/>
      <c r="G19" s="90"/>
      <c r="H19" s="90"/>
      <c r="I19" s="90"/>
      <c r="J19" s="90"/>
      <c r="K19" s="90"/>
    </row>
    <row r="20" spans="1:15" ht="15.95" customHeight="1" x14ac:dyDescent="0.25">
      <c r="A20" s="91" t="s">
        <v>138</v>
      </c>
      <c r="B20" s="231" t="s">
        <v>147</v>
      </c>
      <c r="C20" s="231"/>
      <c r="D20" s="231"/>
      <c r="E20" s="231"/>
      <c r="F20" s="231"/>
      <c r="G20" s="231"/>
      <c r="H20" s="231"/>
      <c r="I20" s="231"/>
      <c r="J20" s="231"/>
      <c r="K20" s="231"/>
      <c r="L20" s="34"/>
      <c r="M20" s="34"/>
      <c r="N20" s="34"/>
      <c r="O20" s="34"/>
    </row>
    <row r="21" spans="1:15" x14ac:dyDescent="0.25">
      <c r="A21" s="91"/>
      <c r="B21" s="90"/>
      <c r="C21" s="90"/>
      <c r="D21" s="90"/>
      <c r="E21" s="90"/>
      <c r="F21" s="90"/>
      <c r="G21" s="90"/>
      <c r="H21" s="90"/>
      <c r="I21" s="90"/>
      <c r="J21" s="90"/>
      <c r="K21" s="90"/>
    </row>
    <row r="22" spans="1:15" x14ac:dyDescent="0.25">
      <c r="A22" s="91" t="s">
        <v>139</v>
      </c>
      <c r="B22" s="232" t="s">
        <v>140</v>
      </c>
      <c r="C22" s="232"/>
      <c r="D22" s="232"/>
      <c r="E22" s="232"/>
      <c r="F22" s="232"/>
      <c r="G22" s="232"/>
      <c r="H22" s="232"/>
      <c r="I22" s="232"/>
      <c r="J22" s="232"/>
      <c r="K22" s="232"/>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26" t="s">
        <v>148</v>
      </c>
      <c r="C24" s="226"/>
      <c r="D24" s="226"/>
      <c r="E24" s="226"/>
      <c r="F24" s="226"/>
      <c r="G24" s="226"/>
      <c r="H24" s="226"/>
      <c r="I24" s="226"/>
      <c r="J24" s="226"/>
      <c r="K24" s="226"/>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26" t="s">
        <v>151</v>
      </c>
      <c r="C26" s="226"/>
      <c r="D26" s="226"/>
      <c r="E26" s="226"/>
      <c r="F26" s="226"/>
      <c r="G26" s="226"/>
      <c r="H26" s="226"/>
      <c r="I26" s="226"/>
      <c r="J26" s="226"/>
      <c r="K26" s="226"/>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26" t="s">
        <v>149</v>
      </c>
      <c r="C28" s="226"/>
      <c r="D28" s="226"/>
      <c r="E28" s="226"/>
      <c r="F28" s="226"/>
      <c r="G28" s="226"/>
      <c r="H28" s="226"/>
      <c r="I28" s="226"/>
      <c r="J28" s="226"/>
      <c r="K28" s="226"/>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26" t="s">
        <v>152</v>
      </c>
      <c r="C30" s="226"/>
      <c r="D30" s="226"/>
      <c r="E30" s="226"/>
      <c r="F30" s="226"/>
      <c r="G30" s="226"/>
      <c r="H30" s="226"/>
      <c r="I30" s="226"/>
      <c r="J30" s="226"/>
      <c r="K30" s="226"/>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26" t="s">
        <v>145</v>
      </c>
      <c r="C32" s="226"/>
      <c r="D32" s="226"/>
      <c r="E32" s="226"/>
      <c r="F32" s="226"/>
      <c r="G32" s="226"/>
      <c r="H32" s="226"/>
      <c r="I32" s="226"/>
      <c r="J32" s="226"/>
      <c r="K32" s="226"/>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26" t="s">
        <v>0</v>
      </c>
      <c r="C34" s="226"/>
      <c r="D34" s="226"/>
      <c r="E34" s="226"/>
      <c r="F34" s="226"/>
      <c r="G34" s="226"/>
      <c r="H34" s="226"/>
      <c r="I34" s="226"/>
      <c r="J34" s="226"/>
      <c r="K34" s="226"/>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26" t="s">
        <v>2</v>
      </c>
      <c r="C36" s="226"/>
      <c r="D36" s="226"/>
      <c r="E36" s="226"/>
      <c r="F36" s="226"/>
      <c r="G36" s="226"/>
      <c r="H36" s="226"/>
      <c r="I36" s="226"/>
      <c r="J36" s="226"/>
      <c r="K36" s="226"/>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26" t="s">
        <v>4</v>
      </c>
      <c r="C38" s="226"/>
      <c r="D38" s="226"/>
      <c r="E38" s="226"/>
      <c r="F38" s="226"/>
      <c r="G38" s="226"/>
      <c r="H38" s="226"/>
      <c r="I38" s="226"/>
      <c r="J38" s="226"/>
      <c r="K38" s="226"/>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26" t="s">
        <v>31</v>
      </c>
      <c r="C40" s="226"/>
      <c r="D40" s="226"/>
      <c r="E40" s="226"/>
      <c r="F40" s="226"/>
      <c r="G40" s="226"/>
      <c r="H40" s="226"/>
      <c r="I40" s="226"/>
      <c r="J40" s="226"/>
      <c r="K40" s="226"/>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26" t="s">
        <v>33</v>
      </c>
      <c r="C42" s="226"/>
      <c r="D42" s="226"/>
      <c r="E42" s="226"/>
      <c r="F42" s="226"/>
      <c r="G42" s="226"/>
      <c r="H42" s="226"/>
      <c r="I42" s="226"/>
      <c r="J42" s="226"/>
      <c r="K42" s="226"/>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26" t="s">
        <v>32</v>
      </c>
      <c r="C44" s="226"/>
      <c r="D44" s="226"/>
      <c r="E44" s="226"/>
      <c r="F44" s="226"/>
      <c r="G44" s="226"/>
      <c r="H44" s="226"/>
      <c r="I44" s="226"/>
      <c r="J44" s="226"/>
      <c r="K44" s="226"/>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26" t="s">
        <v>6</v>
      </c>
      <c r="C46" s="226"/>
      <c r="D46" s="226"/>
      <c r="E46" s="226"/>
      <c r="F46" s="226"/>
      <c r="G46" s="226"/>
      <c r="H46" s="226"/>
      <c r="I46" s="226"/>
      <c r="J46" s="226"/>
      <c r="K46" s="226"/>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26" t="s">
        <v>8</v>
      </c>
      <c r="C48" s="226"/>
      <c r="D48" s="226"/>
      <c r="E48" s="226"/>
      <c r="F48" s="226"/>
      <c r="G48" s="226"/>
      <c r="H48" s="226"/>
      <c r="I48" s="226"/>
      <c r="J48" s="226"/>
      <c r="K48" s="226"/>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26" t="s">
        <v>10</v>
      </c>
      <c r="C50" s="226"/>
      <c r="D50" s="226"/>
      <c r="E50" s="226"/>
      <c r="F50" s="226"/>
      <c r="G50" s="226"/>
      <c r="H50" s="226"/>
      <c r="I50" s="226"/>
      <c r="J50" s="226"/>
      <c r="K50" s="226"/>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26" t="s">
        <v>12</v>
      </c>
      <c r="C52" s="226"/>
      <c r="D52" s="226"/>
      <c r="E52" s="226"/>
      <c r="F52" s="226"/>
      <c r="G52" s="226"/>
      <c r="H52" s="226"/>
      <c r="I52" s="226"/>
      <c r="J52" s="226"/>
      <c r="K52" s="226"/>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28" t="s">
        <v>40</v>
      </c>
      <c r="C54" s="228"/>
      <c r="D54" s="228"/>
      <c r="E54" s="228"/>
      <c r="F54" s="228"/>
      <c r="G54" s="228"/>
      <c r="H54" s="228"/>
      <c r="I54" s="228"/>
      <c r="J54" s="228"/>
      <c r="K54" s="228"/>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28" t="s">
        <v>172</v>
      </c>
      <c r="C56" s="228"/>
      <c r="D56" s="228"/>
      <c r="E56" s="228"/>
      <c r="F56" s="228"/>
      <c r="G56" s="228"/>
      <c r="H56" s="228"/>
      <c r="I56" s="228"/>
      <c r="J56" s="228"/>
      <c r="K56" s="228"/>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28" t="s">
        <v>16</v>
      </c>
      <c r="C58" s="228"/>
      <c r="D58" s="228"/>
      <c r="E58" s="228"/>
      <c r="F58" s="228"/>
      <c r="G58" s="228"/>
      <c r="H58" s="228"/>
      <c r="I58" s="228"/>
      <c r="J58" s="228"/>
      <c r="K58" s="228"/>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27" t="s">
        <v>153</v>
      </c>
      <c r="C60" s="227"/>
      <c r="D60" s="227"/>
      <c r="E60" s="227"/>
      <c r="F60" s="227"/>
      <c r="G60" s="227"/>
      <c r="H60" s="227"/>
      <c r="I60" s="227"/>
      <c r="J60" s="227"/>
      <c r="K60" s="227"/>
    </row>
    <row r="61" spans="1:15" x14ac:dyDescent="0.25">
      <c r="A61" s="91"/>
      <c r="B61" s="102"/>
      <c r="C61" s="102"/>
      <c r="D61" s="102"/>
      <c r="E61" s="102"/>
      <c r="F61" s="102"/>
      <c r="G61" s="102"/>
      <c r="H61" s="102"/>
      <c r="I61" s="102"/>
      <c r="J61" s="102"/>
      <c r="K61" s="102"/>
    </row>
    <row r="62" spans="1:15" ht="103.5" customHeight="1" x14ac:dyDescent="0.25">
      <c r="A62" s="91" t="s">
        <v>17</v>
      </c>
      <c r="B62" s="227" t="s">
        <v>154</v>
      </c>
      <c r="C62" s="227"/>
      <c r="D62" s="227"/>
      <c r="E62" s="227"/>
      <c r="F62" s="227"/>
      <c r="G62" s="227"/>
      <c r="H62" s="227"/>
      <c r="I62" s="227"/>
      <c r="J62" s="227"/>
      <c r="K62" s="227"/>
    </row>
    <row r="63" spans="1:15" ht="10.5" customHeight="1" x14ac:dyDescent="0.25">
      <c r="A63" s="91"/>
      <c r="B63" s="102"/>
      <c r="C63" s="102"/>
      <c r="D63" s="102"/>
      <c r="E63" s="102"/>
      <c r="F63" s="102"/>
      <c r="G63" s="102"/>
      <c r="H63" s="102"/>
      <c r="I63" s="102"/>
      <c r="J63" s="102"/>
      <c r="K63" s="102"/>
    </row>
    <row r="64" spans="1:15" ht="28.5" customHeight="1" x14ac:dyDescent="0.25">
      <c r="A64" s="91"/>
      <c r="B64" s="227" t="s">
        <v>180</v>
      </c>
      <c r="C64" s="227"/>
      <c r="D64" s="227"/>
      <c r="E64" s="227"/>
      <c r="F64" s="227"/>
      <c r="G64" s="227"/>
      <c r="H64" s="227"/>
      <c r="I64" s="227"/>
      <c r="J64" s="227"/>
      <c r="K64" s="227"/>
    </row>
    <row r="65" spans="1:11" ht="17.45" customHeight="1" x14ac:dyDescent="0.25">
      <c r="A65" s="91"/>
      <c r="B65" s="227"/>
      <c r="C65" s="227"/>
      <c r="D65" s="227"/>
      <c r="E65" s="227"/>
      <c r="F65" s="227"/>
      <c r="G65" s="227"/>
      <c r="H65" s="227"/>
      <c r="I65" s="227"/>
      <c r="J65" s="227"/>
      <c r="K65" s="227"/>
    </row>
    <row r="66" spans="1:11" ht="31.5" customHeight="1" x14ac:dyDescent="0.25">
      <c r="A66" s="91"/>
      <c r="B66" s="227" t="s">
        <v>155</v>
      </c>
      <c r="C66" s="227"/>
      <c r="D66" s="227"/>
      <c r="E66" s="227"/>
      <c r="F66" s="227"/>
      <c r="G66" s="227"/>
      <c r="H66" s="227"/>
      <c r="I66" s="227"/>
      <c r="J66" s="227"/>
      <c r="K66" s="227"/>
    </row>
    <row r="67" spans="1:11" x14ac:dyDescent="0.25">
      <c r="A67" s="91"/>
      <c r="B67" s="227"/>
      <c r="C67" s="227"/>
      <c r="D67" s="227"/>
      <c r="E67" s="227"/>
      <c r="F67" s="227"/>
      <c r="G67" s="227"/>
      <c r="H67" s="227"/>
      <c r="I67" s="227"/>
      <c r="J67" s="227"/>
      <c r="K67" s="227"/>
    </row>
    <row r="68" spans="1:11" ht="35.450000000000003" customHeight="1" x14ac:dyDescent="0.25">
      <c r="A68" s="91" t="s">
        <v>18</v>
      </c>
      <c r="B68" s="227" t="s">
        <v>173</v>
      </c>
      <c r="C68" s="227"/>
      <c r="D68" s="227"/>
      <c r="E68" s="227"/>
      <c r="F68" s="227"/>
      <c r="G68" s="227"/>
      <c r="H68" s="227"/>
      <c r="I68" s="227"/>
      <c r="J68" s="227"/>
      <c r="K68" s="227"/>
    </row>
    <row r="69" spans="1:11" x14ac:dyDescent="0.25">
      <c r="A69" s="91"/>
      <c r="B69" s="227"/>
      <c r="C69" s="227"/>
      <c r="D69" s="227"/>
      <c r="E69" s="227"/>
      <c r="F69" s="227"/>
      <c r="G69" s="227"/>
      <c r="H69" s="227"/>
      <c r="I69" s="227"/>
      <c r="J69" s="227"/>
      <c r="K69" s="227"/>
    </row>
    <row r="70" spans="1:11" x14ac:dyDescent="0.25">
      <c r="A70" s="91" t="s">
        <v>174</v>
      </c>
      <c r="B70" s="227" t="s">
        <v>19</v>
      </c>
      <c r="C70" s="227"/>
      <c r="D70" s="227"/>
      <c r="E70" s="227"/>
      <c r="F70" s="227"/>
      <c r="G70" s="227"/>
      <c r="H70" s="227"/>
      <c r="I70" s="227"/>
      <c r="J70" s="227"/>
      <c r="K70" s="227"/>
    </row>
    <row r="71" spans="1:11" x14ac:dyDescent="0.25">
      <c r="A71" s="91"/>
    </row>
    <row r="72" spans="1:11" ht="32.25" customHeight="1" x14ac:dyDescent="0.25">
      <c r="A72" s="91" t="s">
        <v>175</v>
      </c>
      <c r="B72" s="227" t="s">
        <v>20</v>
      </c>
      <c r="C72" s="227"/>
      <c r="D72" s="227"/>
      <c r="E72" s="227"/>
      <c r="F72" s="227"/>
      <c r="G72" s="227"/>
      <c r="H72" s="227"/>
      <c r="I72" s="227"/>
      <c r="J72" s="227"/>
      <c r="K72" s="227"/>
    </row>
    <row r="73" spans="1:11" x14ac:dyDescent="0.25">
      <c r="A73" s="91"/>
    </row>
    <row r="74" spans="1:11" ht="30" customHeight="1" x14ac:dyDescent="0.25">
      <c r="A74" s="91" t="s">
        <v>21</v>
      </c>
      <c r="B74" s="227" t="s">
        <v>22</v>
      </c>
      <c r="C74" s="227"/>
      <c r="D74" s="227"/>
      <c r="E74" s="227"/>
      <c r="F74" s="227"/>
      <c r="G74" s="227"/>
      <c r="H74" s="227"/>
      <c r="I74" s="227"/>
      <c r="J74" s="227"/>
      <c r="K74" s="227"/>
    </row>
    <row r="75" spans="1:11" x14ac:dyDescent="0.25">
      <c r="A75" s="106"/>
    </row>
    <row r="76" spans="1:11" x14ac:dyDescent="0.25">
      <c r="A76" s="107" t="s">
        <v>176</v>
      </c>
      <c r="B76" s="227" t="s">
        <v>156</v>
      </c>
      <c r="C76" s="227"/>
      <c r="D76" s="227"/>
      <c r="E76" s="227"/>
      <c r="F76" s="227"/>
      <c r="G76" s="227"/>
      <c r="H76" s="227"/>
      <c r="I76" s="227"/>
      <c r="J76" s="227"/>
      <c r="K76" s="227"/>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5"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1324-0228-435B-A4B5-726A4AFE846D}">
  <dimension ref="A1:M12"/>
  <sheetViews>
    <sheetView topLeftCell="D1" zoomScale="115" zoomScaleNormal="115" workbookViewId="0">
      <selection activeCell="E17" sqref="E17"/>
    </sheetView>
  </sheetViews>
  <sheetFormatPr defaultRowHeight="12.75" x14ac:dyDescent="0.2"/>
  <cols>
    <col min="1" max="1" width="12.42578125" customWidth="1"/>
    <col min="2" max="2" width="19.28515625" bestFit="1" customWidth="1"/>
    <col min="3" max="3" width="38.28515625" bestFit="1" customWidth="1"/>
    <col min="4" max="4" width="16.28515625" bestFit="1" customWidth="1"/>
    <col min="6" max="6" width="25.28515625" bestFit="1" customWidth="1"/>
    <col min="7" max="7" width="10.85546875" bestFit="1" customWidth="1"/>
    <col min="8" max="8" width="11.85546875" bestFit="1" customWidth="1"/>
    <col min="9" max="9" width="15.7109375" bestFit="1" customWidth="1"/>
    <col min="10" max="10" width="16" hidden="1" customWidth="1"/>
    <col min="11" max="11" width="32.42578125" bestFit="1" customWidth="1"/>
    <col min="12" max="12" width="10.140625" bestFit="1" customWidth="1"/>
  </cols>
  <sheetData>
    <row r="1" spans="1:13" x14ac:dyDescent="0.2">
      <c r="A1" t="s">
        <v>197</v>
      </c>
    </row>
    <row r="2" spans="1:13" ht="13.5" thickBot="1" x14ac:dyDescent="0.25"/>
    <row r="3" spans="1:13" ht="15.75" x14ac:dyDescent="0.25">
      <c r="A3" s="114" t="s">
        <v>198</v>
      </c>
      <c r="B3" s="115" t="s">
        <v>199</v>
      </c>
      <c r="C3" s="116" t="s">
        <v>200</v>
      </c>
      <c r="D3" s="117" t="s">
        <v>201</v>
      </c>
      <c r="E3" s="117" t="s">
        <v>202</v>
      </c>
      <c r="F3" s="117" t="s">
        <v>203</v>
      </c>
      <c r="G3" s="117" t="s">
        <v>204</v>
      </c>
      <c r="H3" s="117" t="s">
        <v>205</v>
      </c>
      <c r="I3" s="117" t="s">
        <v>206</v>
      </c>
      <c r="J3" s="117" t="s">
        <v>207</v>
      </c>
      <c r="K3" s="118" t="s">
        <v>208</v>
      </c>
      <c r="L3" s="118" t="s">
        <v>209</v>
      </c>
      <c r="M3" s="117" t="s">
        <v>210</v>
      </c>
    </row>
    <row r="4" spans="1:13" ht="16.5" x14ac:dyDescent="0.2">
      <c r="A4" s="119" t="s">
        <v>211</v>
      </c>
      <c r="B4" s="120" t="s">
        <v>212</v>
      </c>
      <c r="C4" s="120" t="s">
        <v>213</v>
      </c>
      <c r="D4" s="121" t="s">
        <v>214</v>
      </c>
      <c r="E4" s="120" t="s">
        <v>215</v>
      </c>
      <c r="F4" s="120" t="s">
        <v>216</v>
      </c>
      <c r="G4" s="122">
        <v>2008</v>
      </c>
      <c r="H4" s="122">
        <v>2</v>
      </c>
      <c r="I4" s="120" t="s">
        <v>217</v>
      </c>
      <c r="J4" s="120" t="s">
        <v>218</v>
      </c>
      <c r="K4" s="127">
        <v>186008922</v>
      </c>
      <c r="L4" s="123">
        <v>1679.12</v>
      </c>
      <c r="M4" s="124"/>
    </row>
    <row r="5" spans="1:13" ht="16.5" x14ac:dyDescent="0.2">
      <c r="A5" s="119" t="s">
        <v>211</v>
      </c>
      <c r="B5" s="120" t="s">
        <v>219</v>
      </c>
      <c r="C5" s="120" t="s">
        <v>213</v>
      </c>
      <c r="D5" s="121" t="s">
        <v>220</v>
      </c>
      <c r="E5" s="120" t="s">
        <v>221</v>
      </c>
      <c r="F5" s="120" t="s">
        <v>222</v>
      </c>
      <c r="G5" s="122">
        <v>2008</v>
      </c>
      <c r="H5" s="122">
        <v>2</v>
      </c>
      <c r="I5" s="120" t="s">
        <v>217</v>
      </c>
      <c r="J5" s="120" t="s">
        <v>218</v>
      </c>
      <c r="K5" s="127">
        <v>186008922</v>
      </c>
      <c r="L5" s="123">
        <v>1679.12</v>
      </c>
      <c r="M5" s="124"/>
    </row>
    <row r="6" spans="1:13" ht="16.5" x14ac:dyDescent="0.2">
      <c r="A6" s="119" t="s">
        <v>211</v>
      </c>
      <c r="B6" s="120" t="s">
        <v>223</v>
      </c>
      <c r="C6" s="120" t="s">
        <v>224</v>
      </c>
      <c r="D6" s="121" t="s">
        <v>225</v>
      </c>
      <c r="E6" s="120" t="s">
        <v>226</v>
      </c>
      <c r="F6" s="120" t="s">
        <v>227</v>
      </c>
      <c r="G6" s="122">
        <v>2007</v>
      </c>
      <c r="H6" s="122">
        <v>2</v>
      </c>
      <c r="I6" s="120" t="s">
        <v>217</v>
      </c>
      <c r="J6" s="120" t="s">
        <v>218</v>
      </c>
      <c r="K6" s="127">
        <v>186008922</v>
      </c>
      <c r="L6" s="123">
        <v>1679.12</v>
      </c>
      <c r="M6" s="124"/>
    </row>
    <row r="7" spans="1:13" ht="16.5" x14ac:dyDescent="0.2">
      <c r="A7" s="119" t="s">
        <v>211</v>
      </c>
      <c r="B7" s="120" t="s">
        <v>228</v>
      </c>
      <c r="C7" s="120" t="s">
        <v>229</v>
      </c>
      <c r="D7" s="121" t="s">
        <v>230</v>
      </c>
      <c r="E7" s="120" t="s">
        <v>226</v>
      </c>
      <c r="F7" s="120" t="s">
        <v>231</v>
      </c>
      <c r="G7" s="122">
        <v>2010</v>
      </c>
      <c r="H7" s="122">
        <v>2</v>
      </c>
      <c r="I7" s="120" t="s">
        <v>217</v>
      </c>
      <c r="J7" s="120" t="s">
        <v>218</v>
      </c>
      <c r="K7" s="127">
        <v>186008922</v>
      </c>
      <c r="L7" s="123">
        <v>1679.12</v>
      </c>
      <c r="M7" s="124"/>
    </row>
    <row r="8" spans="1:13" ht="16.5" x14ac:dyDescent="0.2">
      <c r="A8" s="119" t="s">
        <v>232</v>
      </c>
      <c r="B8" s="120" t="s">
        <v>233</v>
      </c>
      <c r="C8" s="120" t="s">
        <v>234</v>
      </c>
      <c r="D8" s="131">
        <v>41576</v>
      </c>
      <c r="E8" s="120" t="s">
        <v>215</v>
      </c>
      <c r="F8" s="120" t="s">
        <v>235</v>
      </c>
      <c r="G8" s="122">
        <v>2013</v>
      </c>
      <c r="H8" s="122">
        <v>2</v>
      </c>
      <c r="I8" s="120" t="s">
        <v>217</v>
      </c>
      <c r="J8" s="120" t="s">
        <v>218</v>
      </c>
      <c r="K8" s="127">
        <v>186008922</v>
      </c>
      <c r="L8" s="123">
        <v>1679.12</v>
      </c>
      <c r="M8" s="124"/>
    </row>
    <row r="9" spans="1:13" ht="16.5" x14ac:dyDescent="0.2">
      <c r="A9" s="119" t="s">
        <v>232</v>
      </c>
      <c r="B9" s="120" t="s">
        <v>236</v>
      </c>
      <c r="C9" s="120" t="s">
        <v>237</v>
      </c>
      <c r="D9" s="131">
        <v>41620</v>
      </c>
      <c r="E9" s="120" t="s">
        <v>226</v>
      </c>
      <c r="F9" s="120" t="s">
        <v>238</v>
      </c>
      <c r="G9" s="122">
        <v>2013</v>
      </c>
      <c r="H9" s="122">
        <v>2</v>
      </c>
      <c r="I9" s="120" t="s">
        <v>217</v>
      </c>
      <c r="J9" s="120" t="s">
        <v>218</v>
      </c>
      <c r="K9" s="127">
        <v>186008922</v>
      </c>
      <c r="L9" s="123">
        <v>1679.12</v>
      </c>
      <c r="M9" s="124"/>
    </row>
    <row r="10" spans="1:13" ht="16.5" x14ac:dyDescent="0.2">
      <c r="A10" s="119" t="s">
        <v>232</v>
      </c>
      <c r="B10" s="120" t="s">
        <v>239</v>
      </c>
      <c r="C10" s="120" t="s">
        <v>240</v>
      </c>
      <c r="D10" s="131">
        <v>41165</v>
      </c>
      <c r="E10" s="120" t="s">
        <v>241</v>
      </c>
      <c r="F10" s="120" t="s">
        <v>242</v>
      </c>
      <c r="G10" s="122">
        <v>2012</v>
      </c>
      <c r="H10" s="122">
        <v>2</v>
      </c>
      <c r="I10" s="120" t="s">
        <v>217</v>
      </c>
      <c r="J10" s="120" t="s">
        <v>218</v>
      </c>
      <c r="K10" s="127">
        <v>186008922</v>
      </c>
      <c r="L10" s="123">
        <v>1679.12</v>
      </c>
      <c r="M10" s="124"/>
    </row>
    <row r="11" spans="1:13" ht="16.5" x14ac:dyDescent="0.2">
      <c r="A11" s="119" t="s">
        <v>232</v>
      </c>
      <c r="B11" s="120" t="s">
        <v>243</v>
      </c>
      <c r="C11" s="120" t="s">
        <v>240</v>
      </c>
      <c r="D11" s="131">
        <v>40457</v>
      </c>
      <c r="E11" s="120" t="s">
        <v>241</v>
      </c>
      <c r="F11" s="120" t="s">
        <v>244</v>
      </c>
      <c r="G11" s="122">
        <v>2010</v>
      </c>
      <c r="H11" s="122">
        <v>2</v>
      </c>
      <c r="I11" s="120" t="s">
        <v>217</v>
      </c>
      <c r="J11" s="120" t="s">
        <v>218</v>
      </c>
      <c r="K11" s="127">
        <v>186008922</v>
      </c>
      <c r="L11" s="123">
        <v>1679.12</v>
      </c>
      <c r="M11" s="124"/>
    </row>
    <row r="12" spans="1:13" ht="15" x14ac:dyDescent="0.25">
      <c r="K12" s="125" t="s">
        <v>27</v>
      </c>
      <c r="L12" s="126">
        <f>SUM(L4:L11)</f>
        <v>13432.959999999995</v>
      </c>
      <c r="M12" s="124"/>
    </row>
  </sheetData>
  <conditionalFormatting sqref="M3">
    <cfRule type="cellIs" dxfId="33" priority="83" stopIfTrue="1" operator="equal">
      <formula>"Reserved for TEST"</formula>
    </cfRule>
  </conditionalFormatting>
  <conditionalFormatting sqref="M4:M12">
    <cfRule type="cellIs" dxfId="32" priority="61" stopIfTrue="1" operator="equal">
      <formula>"Reserved for TEST"</formula>
    </cfRule>
  </conditionalFormatting>
  <conditionalFormatting sqref="M4">
    <cfRule type="cellIs" dxfId="31" priority="60" stopIfTrue="1" operator="equal">
      <formula>"Reserved for TEST"</formula>
    </cfRule>
  </conditionalFormatting>
  <conditionalFormatting sqref="M5">
    <cfRule type="cellIs" dxfId="30" priority="59" stopIfTrue="1" operator="equal">
      <formula>"Reserved for TEST"</formula>
    </cfRule>
  </conditionalFormatting>
  <conditionalFormatting sqref="M6">
    <cfRule type="cellIs" dxfId="29" priority="58" stopIfTrue="1" operator="equal">
      <formula>"Reserved for TEST"</formula>
    </cfRule>
  </conditionalFormatting>
  <conditionalFormatting sqref="M7">
    <cfRule type="cellIs" dxfId="28" priority="57" stopIfTrue="1" operator="equal">
      <formula>"Reserved for TEST"</formula>
    </cfRule>
  </conditionalFormatting>
  <conditionalFormatting sqref="M8">
    <cfRule type="cellIs" dxfId="27" priority="56" stopIfTrue="1" operator="equal">
      <formula>"Reserved for TEST"</formula>
    </cfRule>
  </conditionalFormatting>
  <conditionalFormatting sqref="M9">
    <cfRule type="cellIs" dxfId="26" priority="55" stopIfTrue="1" operator="equal">
      <formula>"Reserved for TEST"</formula>
    </cfRule>
  </conditionalFormatting>
  <conditionalFormatting sqref="A3:L3">
    <cfRule type="cellIs" dxfId="25" priority="26" stopIfTrue="1" operator="equal">
      <formula>"Reserved for TEST"</formula>
    </cfRule>
  </conditionalFormatting>
  <conditionalFormatting sqref="B4:D4">
    <cfRule type="cellIs" dxfId="24" priority="25" stopIfTrue="1" operator="equal">
      <formula>"Reserved for TEST"</formula>
    </cfRule>
  </conditionalFormatting>
  <conditionalFormatting sqref="B5:D5">
    <cfRule type="cellIs" dxfId="23" priority="23" stopIfTrue="1" operator="equal">
      <formula>"Reserved for TEST"</formula>
    </cfRule>
  </conditionalFormatting>
  <conditionalFormatting sqref="E4">
    <cfRule type="cellIs" dxfId="22" priority="22" stopIfTrue="1" operator="equal">
      <formula>"Reserved for TEST"</formula>
    </cfRule>
  </conditionalFormatting>
  <conditionalFormatting sqref="E5">
    <cfRule type="cellIs" dxfId="21" priority="20" stopIfTrue="1" operator="equal">
      <formula>"Reserved for TEST"</formula>
    </cfRule>
  </conditionalFormatting>
  <conditionalFormatting sqref="F4">
    <cfRule type="cellIs" dxfId="20" priority="19" stopIfTrue="1" operator="equal">
      <formula>"Reserved for TEST"</formula>
    </cfRule>
  </conditionalFormatting>
  <conditionalFormatting sqref="F5">
    <cfRule type="cellIs" dxfId="19" priority="17" stopIfTrue="1" operator="equal">
      <formula>"Reserved for TEST"</formula>
    </cfRule>
  </conditionalFormatting>
  <conditionalFormatting sqref="G4">
    <cfRule type="cellIs" dxfId="18" priority="16" stopIfTrue="1" operator="equal">
      <formula>"Reserved for TEST"</formula>
    </cfRule>
  </conditionalFormatting>
  <conditionalFormatting sqref="G5">
    <cfRule type="cellIs" dxfId="17" priority="14" stopIfTrue="1" operator="equal">
      <formula>"Reserved for TEST"</formula>
    </cfRule>
  </conditionalFormatting>
  <conditionalFormatting sqref="H4">
    <cfRule type="cellIs" dxfId="16" priority="13" stopIfTrue="1" operator="equal">
      <formula>"Reserved for TEST"</formula>
    </cfRule>
  </conditionalFormatting>
  <conditionalFormatting sqref="H5">
    <cfRule type="cellIs" dxfId="15" priority="11" stopIfTrue="1" operator="equal">
      <formula>"Reserved for TEST"</formula>
    </cfRule>
  </conditionalFormatting>
  <conditionalFormatting sqref="I4">
    <cfRule type="cellIs" dxfId="14" priority="10" stopIfTrue="1" operator="equal">
      <formula>"Reserved for TEST"</formula>
    </cfRule>
  </conditionalFormatting>
  <conditionalFormatting sqref="I5">
    <cfRule type="cellIs" dxfId="13" priority="8" stopIfTrue="1" operator="equal">
      <formula>"Reserved for TEST"</formula>
    </cfRule>
  </conditionalFormatting>
  <conditionalFormatting sqref="J4 L4">
    <cfRule type="cellIs" dxfId="12" priority="7" stopIfTrue="1" operator="equal">
      <formula>"Reserved for TEST"</formula>
    </cfRule>
  </conditionalFormatting>
  <conditionalFormatting sqref="J5 L5">
    <cfRule type="cellIs" dxfId="11" priority="5" stopIfTrue="1" operator="equal">
      <formula>"Reserved for TEST"</formula>
    </cfRule>
  </conditionalFormatting>
  <conditionalFormatting sqref="L6">
    <cfRule type="cellIs" dxfId="10" priority="4" stopIfTrue="1" operator="equal">
      <formula>"Reserved for TEST"</formula>
    </cfRule>
  </conditionalFormatting>
  <conditionalFormatting sqref="L7">
    <cfRule type="cellIs" dxfId="9" priority="3" stopIfTrue="1" operator="equal">
      <formula>"Reserved for TEST"</formula>
    </cfRule>
  </conditionalFormatting>
  <conditionalFormatting sqref="L6">
    <cfRule type="cellIs" dxfId="8" priority="2" stopIfTrue="1" operator="equal">
      <formula>"Reserved for TEST"</formula>
    </cfRule>
  </conditionalFormatting>
  <conditionalFormatting sqref="L7">
    <cfRule type="cellIs" dxfId="7" priority="1" stopIfTrue="1" operator="equal">
      <formula>"Reserved for TEST"</formula>
    </cfRule>
  </conditionalFormatting>
  <conditionalFormatting sqref="B4:D11">
    <cfRule type="cellIs" dxfId="6" priority="24" stopIfTrue="1" operator="equal">
      <formula>"Reserved for TEST"</formula>
    </cfRule>
  </conditionalFormatting>
  <conditionalFormatting sqref="E4:E11">
    <cfRule type="cellIs" dxfId="5" priority="21" stopIfTrue="1" operator="equal">
      <formula>"Reserved for TEST"</formula>
    </cfRule>
  </conditionalFormatting>
  <conditionalFormatting sqref="F4:F11">
    <cfRule type="cellIs" dxfId="4" priority="18" stopIfTrue="1" operator="equal">
      <formula>"Reserved for TEST"</formula>
    </cfRule>
  </conditionalFormatting>
  <conditionalFormatting sqref="G4:G11">
    <cfRule type="cellIs" dxfId="3" priority="15" stopIfTrue="1" operator="equal">
      <formula>"Reserved for TEST"</formula>
    </cfRule>
  </conditionalFormatting>
  <conditionalFormatting sqref="H4:H11">
    <cfRule type="cellIs" dxfId="2" priority="12" stopIfTrue="1" operator="equal">
      <formula>"Reserved for TEST"</formula>
    </cfRule>
  </conditionalFormatting>
  <conditionalFormatting sqref="I4:I11">
    <cfRule type="cellIs" dxfId="1" priority="9" stopIfTrue="1" operator="equal">
      <formula>"Reserved for TEST"</formula>
    </cfRule>
  </conditionalFormatting>
  <conditionalFormatting sqref="J4:J11 L4:L11">
    <cfRule type="cellIs" dxfId="0" priority="6" stopIfTrue="1" operator="equal">
      <formula>"Reserved for TEST"</formula>
    </cfRule>
  </conditionalFormatting>
  <dataValidations count="1">
    <dataValidation allowBlank="1" showInputMessage="1" showErrorMessage="1" promptTitle="Computer Serial Number" prompt="_x000a_Enter Computer Serial Number, if available." sqref="F8:F11" xr:uid="{06A27ABA-98F5-428F-8735-3FFBE66AD3C8}"/>
  </dataValidation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B890-89F5-4BC8-BBE9-E346C2E7E183}">
  <dimension ref="A1"/>
  <sheetViews>
    <sheetView zoomScale="175" zoomScaleNormal="175" workbookViewId="0">
      <selection activeCell="H18" sqref="H18"/>
    </sheetView>
  </sheetViews>
  <sheetFormatPr defaultRowHeight="12.7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3A267-E563-4566-B387-B7D528B0959A}">
  <dimension ref="L1:O6"/>
  <sheetViews>
    <sheetView workbookViewId="0"/>
  </sheetViews>
  <sheetFormatPr defaultColWidth="9.140625" defaultRowHeight="12.75" x14ac:dyDescent="0.2"/>
  <cols>
    <col min="1" max="11" width="9.140625" style="129"/>
    <col min="12" max="12" width="27.85546875" style="129" bestFit="1" customWidth="1"/>
    <col min="13" max="13" width="5.5703125" style="129" customWidth="1"/>
    <col min="14" max="14" width="9.85546875" style="129" bestFit="1" customWidth="1"/>
    <col min="15" max="16384" width="9.140625" style="129"/>
  </cols>
  <sheetData>
    <row r="1" spans="12:15" x14ac:dyDescent="0.2">
      <c r="L1" s="128" t="s">
        <v>249</v>
      </c>
      <c r="M1" s="128" t="s">
        <v>254</v>
      </c>
      <c r="N1" s="128" t="s">
        <v>251</v>
      </c>
      <c r="O1" s="128" t="s">
        <v>252</v>
      </c>
    </row>
    <row r="2" spans="12:15" x14ac:dyDescent="0.2">
      <c r="L2" s="130" t="s">
        <v>248</v>
      </c>
      <c r="M2" s="130">
        <v>1</v>
      </c>
      <c r="N2" s="130">
        <v>175</v>
      </c>
      <c r="O2" s="132">
        <f>N2/1.345</f>
        <v>130.11152416356879</v>
      </c>
    </row>
    <row r="3" spans="12:15" x14ac:dyDescent="0.2">
      <c r="L3" s="130" t="s">
        <v>256</v>
      </c>
      <c r="M3" s="130">
        <v>1</v>
      </c>
      <c r="N3" s="130">
        <v>213.62</v>
      </c>
      <c r="O3" s="132">
        <f>N3/1.345</f>
        <v>158.82527881040892</v>
      </c>
    </row>
    <row r="4" spans="12:15" x14ac:dyDescent="0.2">
      <c r="L4" s="130" t="s">
        <v>250</v>
      </c>
      <c r="M4" s="130">
        <v>1</v>
      </c>
      <c r="N4" s="130"/>
      <c r="O4" s="132">
        <v>49.99</v>
      </c>
    </row>
    <row r="5" spans="12:15" x14ac:dyDescent="0.2">
      <c r="L5" s="130"/>
      <c r="M5" s="130"/>
      <c r="N5" s="130"/>
      <c r="O5" s="132"/>
    </row>
    <row r="6" spans="12:15" x14ac:dyDescent="0.2">
      <c r="L6" s="128" t="s">
        <v>27</v>
      </c>
      <c r="M6" s="128"/>
      <c r="N6" s="128"/>
      <c r="O6" s="133">
        <f>SUM(O2:O4)</f>
        <v>338.92680297397771</v>
      </c>
    </row>
  </sheetData>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CEA Form Page 1</vt:lpstr>
      <vt:lpstr>CEA Form Page 2</vt:lpstr>
      <vt:lpstr>Instructions</vt:lpstr>
      <vt:lpstr>PC Price</vt:lpstr>
      <vt:lpstr>PC peripherals and monitor</vt:lpstr>
      <vt:lpstr>Tools</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2021-04-21T06:46:57Z</dcterms:modified>
</cp:coreProperties>
</file>