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codeName="ThisWorkbook" hidePivotFieldList="1" showPivotChartFilter="1"/>
  <mc:AlternateContent xmlns:mc="http://schemas.openxmlformats.org/markup-compatibility/2006">
    <mc:Choice Requires="x15">
      <x15ac:absPath xmlns:x15ac="http://schemas.microsoft.com/office/spreadsheetml/2010/11/ac" url="C:\Users\SGSJDEDU\Documents\CUSTOMERS\WATERS\WATERS 2018\EQUIPMENTS\CONSIGN\ALLIANCE\Alliancce Final Test with Carryover\Alliance Carryover Test-New Seal Pack\"/>
    </mc:Choice>
  </mc:AlternateContent>
  <bookViews>
    <workbookView xWindow="0" yWindow="0" windowWidth="23040" windowHeight="10548" tabRatio="680" xr2:uid="{00000000-000D-0000-FFFF-FFFF00000000}"/>
  </bookViews>
  <sheets>
    <sheet name="Pass" sheetId="2" r:id="rId1"/>
    <sheet name="Fail" sheetId="3" r:id="rId2"/>
    <sheet name="FM Mon" sheetId="5" r:id="rId3"/>
    <sheet name="Failure " sheetId="4" r:id="rId4"/>
    <sheet name="Double Press of Seal" sheetId="6" r:id="rId5"/>
    <sheet name="Eval Summary" sheetId="7" r:id="rId6"/>
    <sheet name="FPY" sheetId="8" r:id="rId7"/>
  </sheets>
  <definedNames>
    <definedName name="_xlnm._FilterDatabase" localSheetId="1" hidden="1">Fail!$A$2:$J$160</definedName>
    <definedName name="_xlnm._FilterDatabase" localSheetId="0" hidden="1">Pass!$A$4:$I$423</definedName>
    <definedName name="_xlnm.Print_Area" localSheetId="4">'Double Press of Seal'!$A$1:$F$21</definedName>
  </definedNames>
  <calcPr calcId="171027"/>
  <pivotCaches>
    <pivotCache cacheId="45" r:id="rId8"/>
    <pivotCache cacheId="49" r:id="rId9"/>
  </pivotCaches>
</workbook>
</file>

<file path=xl/calcChain.xml><?xml version="1.0" encoding="utf-8"?>
<calcChain xmlns="http://schemas.openxmlformats.org/spreadsheetml/2006/main">
  <c r="J50" i="8" l="1"/>
  <c r="O22" i="3" l="1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L18" i="2"/>
  <c r="O23" i="3" l="1"/>
  <c r="E4" i="7"/>
  <c r="D4" i="7"/>
  <c r="J49" i="8"/>
  <c r="J23" i="8" l="1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22" i="8"/>
  <c r="L7" i="3" l="1"/>
  <c r="L6" i="3"/>
  <c r="E3" i="7" l="1"/>
  <c r="F3" i="7" s="1"/>
  <c r="F4" i="7" l="1"/>
  <c r="L19" i="2"/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38" i="2" l="1"/>
  <c r="L3" i="3" l="1"/>
  <c r="L5" i="3"/>
  <c r="L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sgycha</author>
  </authors>
  <commentList>
    <comment ref="D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Test station 1; Port 3</t>
        </r>
      </text>
    </comment>
    <comment ref="G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drop downlist; state if otherwise
</t>
        </r>
      </text>
    </comment>
  </commentList>
</comments>
</file>

<file path=xl/sharedStrings.xml><?xml version="1.0" encoding="utf-8"?>
<sst xmlns="http://schemas.openxmlformats.org/spreadsheetml/2006/main" count="1984" uniqueCount="556">
  <si>
    <t>Unit</t>
  </si>
  <si>
    <t>Date</t>
  </si>
  <si>
    <t>Remarks</t>
  </si>
  <si>
    <t>Alliance CarryOver Test Monitoring</t>
  </si>
  <si>
    <t>S/N</t>
  </si>
  <si>
    <t xml:space="preserve">Test Station
(station. Test port)
</t>
  </si>
  <si>
    <t>Carryover %
(&lt;0.002%)</t>
  </si>
  <si>
    <t>Ex</t>
  </si>
  <si>
    <t>High Carryover</t>
  </si>
  <si>
    <t>Abnormal Peak</t>
  </si>
  <si>
    <t>#</t>
  </si>
  <si>
    <t>Failure Code</t>
  </si>
  <si>
    <t>Example</t>
  </si>
  <si>
    <t>High Carryover %</t>
  </si>
  <si>
    <t>High Blank</t>
  </si>
  <si>
    <t>Abnormal Graph</t>
  </si>
  <si>
    <t>Action to Resolve</t>
  </si>
  <si>
    <t>Current Status</t>
  </si>
  <si>
    <t>Failure Mode</t>
  </si>
  <si>
    <t>Status</t>
  </si>
  <si>
    <t>Resolved</t>
  </si>
  <si>
    <t>Troubleshooting</t>
  </si>
  <si>
    <t>D18SM4974A</t>
  </si>
  <si>
    <t>C18SM7909A</t>
  </si>
  <si>
    <t>D18SM4968A</t>
  </si>
  <si>
    <t>D18SM4969A</t>
  </si>
  <si>
    <t>D18SM4973A</t>
  </si>
  <si>
    <t>D18SM4966A</t>
  </si>
  <si>
    <t>TSP WAT271129 Rev 33</t>
  </si>
  <si>
    <t>Alliance Test Tesmplate : 1.8</t>
  </si>
  <si>
    <t>UUT Firmware : v 3.04</t>
  </si>
  <si>
    <t>D18SM4972A</t>
  </si>
  <si>
    <t>D18SM4962A</t>
  </si>
  <si>
    <t>C18SM4897A</t>
  </si>
  <si>
    <t>REPLACE BLANK (9)</t>
  </si>
  <si>
    <t>Trouble shooting guide</t>
  </si>
  <si>
    <t>RETEST WITHOUT CHANGING BLANKS
If Pass,Ship
If fail, replace Seal PN WAT033276 (Saint Gobain)
If after replace and fail again, on hold for review</t>
  </si>
  <si>
    <t>RETEST WITHOUT CHANGING BLANKS
If Pass,Ship
If fail, replace Seal PN WAT033276 (Saint Gobain)
If after replace seal, fail again  on hold for review</t>
  </si>
  <si>
    <t>RETEST WITHOUT CHANGING BLANKS
If Pass,Ship
If fail, replace blank
fail again, on hold for review</t>
  </si>
  <si>
    <t>Post Blank no data</t>
  </si>
  <si>
    <t>Post Blank no value</t>
  </si>
  <si>
    <t>Pass on first test</t>
  </si>
  <si>
    <t>C18SM7917A</t>
  </si>
  <si>
    <t>D18SM7918A</t>
  </si>
  <si>
    <t>D18SM4964A</t>
  </si>
  <si>
    <t>D18SM4965A</t>
  </si>
  <si>
    <t>D18SM4967A</t>
  </si>
  <si>
    <t>D18SM4970A</t>
  </si>
  <si>
    <t>NA</t>
  </si>
  <si>
    <t>D18SM4975A</t>
  </si>
  <si>
    <t>D18SM4976A</t>
  </si>
  <si>
    <t>D18SM4977A</t>
  </si>
  <si>
    <t>D18SM4978A</t>
  </si>
  <si>
    <t>D18SM4979A</t>
  </si>
  <si>
    <t>D18SM4981A</t>
  </si>
  <si>
    <t>D18SM4983A</t>
  </si>
  <si>
    <t>Resolve unit</t>
  </si>
  <si>
    <t>C18SM7897A</t>
  </si>
  <si>
    <t>C18SM7898A</t>
  </si>
  <si>
    <t>C18SM7903A</t>
  </si>
  <si>
    <t>C18SM7904A</t>
  </si>
  <si>
    <t>C18SM7906A</t>
  </si>
  <si>
    <t>C18SM7908A</t>
  </si>
  <si>
    <t>C18SM7910A</t>
  </si>
  <si>
    <t>C18SM7911A</t>
  </si>
  <si>
    <t>C18SM7912A</t>
  </si>
  <si>
    <t>C18SM7914A</t>
  </si>
  <si>
    <t>C18SM7915A</t>
  </si>
  <si>
    <t>C18SM7916A</t>
  </si>
  <si>
    <t>C18SM7913A</t>
  </si>
  <si>
    <t>D18SM4982A</t>
  </si>
  <si>
    <t>D18SM4984A</t>
  </si>
  <si>
    <t>D18SM4985A</t>
  </si>
  <si>
    <t>D18SM4986A</t>
  </si>
  <si>
    <t>D18SM4988A</t>
  </si>
  <si>
    <t>D18SM4989A</t>
  </si>
  <si>
    <t>D18SM4990A</t>
  </si>
  <si>
    <t>D18SM4991A</t>
  </si>
  <si>
    <t>D18SM4993A</t>
  </si>
  <si>
    <t>Failure Summary</t>
  </si>
  <si>
    <t>Total</t>
  </si>
  <si>
    <t>Post Blank No Value</t>
  </si>
  <si>
    <t>Spec</t>
  </si>
  <si>
    <t>C18SM7907A</t>
  </si>
  <si>
    <t>1. REPLACE BLANK (9), 
2. Change tester from 3.4 to tester 3.3
3. Change tester from 3.3 to 5.1
4. Replace Seal (P/n: WAT 033276)</t>
  </si>
  <si>
    <t>1. REPLACE BLANK (9) 
2. Change tester from 1.2 to tester 1.4</t>
  </si>
  <si>
    <t>1. REPLACE BLANK (9)
2. Change tester from 2.2 to tester 3.2</t>
  </si>
  <si>
    <t>1. Replaced Blank (9)
2. Replaced Blank (9)
3. Replaced Blank (9)
4. Replaced Blank (9)
5. Replaced Blank (9)
6. Replaced Blank (9)
7. Replaced Seal (P/n: WAT 033276)</t>
  </si>
  <si>
    <t>D18SM4015A</t>
  </si>
  <si>
    <t>D18SM4007A</t>
  </si>
  <si>
    <t>D18SM4005A</t>
  </si>
  <si>
    <t>D18SM4004A</t>
  </si>
  <si>
    <t>D18SM4001A</t>
  </si>
  <si>
    <t>D18SM4999A</t>
  </si>
  <si>
    <t>1. Replaced Blank (9)
2. Replaced Blank (9)
3. Retest
4. Retest 
5. Retest</t>
  </si>
  <si>
    <t>D18SM4998A</t>
  </si>
  <si>
    <t>D18SM4996A</t>
  </si>
  <si>
    <t>D18SM4994A</t>
  </si>
  <si>
    <t>D18SM4980A</t>
  </si>
  <si>
    <t>1. REPLACE BLANK (9), 
2. Replace Seal (P/n: WAT 033276)</t>
  </si>
  <si>
    <t>D18SM4971A</t>
  </si>
  <si>
    <t>1. Replaced Blank (9)
2. Replaced Blank (9)
3. Replaced Blank (9)</t>
  </si>
  <si>
    <t>D18SM4963A</t>
  </si>
  <si>
    <t>1. Replaced Blank (9)
2. Replaced Blank (9)</t>
  </si>
  <si>
    <t>D18SM4857A</t>
  </si>
  <si>
    <t>D18SM4987A</t>
  </si>
  <si>
    <t>D18SM4003A</t>
  </si>
  <si>
    <t>D18SM4006A</t>
  </si>
  <si>
    <t>D18SM4009A</t>
  </si>
  <si>
    <t>D18SM4014A</t>
  </si>
  <si>
    <t>D18SM4016A</t>
  </si>
  <si>
    <t>D18SM4018A</t>
  </si>
  <si>
    <t>D18SM4022A</t>
  </si>
  <si>
    <t>D18SM4992A</t>
  </si>
  <si>
    <t>D18SM4008A</t>
  </si>
  <si>
    <t>D18SM4010A</t>
  </si>
  <si>
    <t>D18SM4011A</t>
  </si>
  <si>
    <t>D18SM4012A</t>
  </si>
  <si>
    <t>D18SM4025A</t>
  </si>
  <si>
    <t>D18SM4027A</t>
  </si>
  <si>
    <t>D18SM4029A</t>
  </si>
  <si>
    <t>D18SM4031A</t>
  </si>
  <si>
    <t>D18SM4032A</t>
  </si>
  <si>
    <t>D18SM4033A</t>
  </si>
  <si>
    <t>D18SM4034A</t>
  </si>
  <si>
    <t>D18SM4037A</t>
  </si>
  <si>
    <t>D18SM4038A</t>
  </si>
  <si>
    <t>D18SM7920A</t>
  </si>
  <si>
    <t>D18SM7921A</t>
  </si>
  <si>
    <t>D18SM7922A</t>
  </si>
  <si>
    <t>D18SM7925A</t>
  </si>
  <si>
    <t>D18SM7926A</t>
  </si>
  <si>
    <t>D18SM4021A</t>
  </si>
  <si>
    <t>1. Replaced Blank (9)
2. Replaced GPV p/n: WAT270524</t>
  </si>
  <si>
    <t>D18SM4036A</t>
  </si>
  <si>
    <t>D18SM4039A</t>
  </si>
  <si>
    <t>D18SM4040A</t>
  </si>
  <si>
    <t>D18SM4041A</t>
  </si>
  <si>
    <t>D18SM4043A</t>
  </si>
  <si>
    <t>D18SM4044A</t>
  </si>
  <si>
    <t>C18SM7905A</t>
  </si>
  <si>
    <t>D18SM7928A</t>
  </si>
  <si>
    <t>D18SM7930A</t>
  </si>
  <si>
    <t>D18SM7933A</t>
  </si>
  <si>
    <t>1. Replace Seal (P/n: WAT 033276)</t>
  </si>
  <si>
    <t>D18SM7936A</t>
  </si>
  <si>
    <t>D18SM7937A</t>
  </si>
  <si>
    <t>D18SM7938A</t>
  </si>
  <si>
    <t>D18SM7939A</t>
  </si>
  <si>
    <t>D18SM7941A</t>
  </si>
  <si>
    <t>D18SM4997A</t>
  </si>
  <si>
    <t>D18SM4995A</t>
  </si>
  <si>
    <t>D18SM4000A</t>
  </si>
  <si>
    <t>D18SM40002</t>
  </si>
  <si>
    <t>D18SM4013A</t>
  </si>
  <si>
    <t>D18SM4017A</t>
  </si>
  <si>
    <t>D18SM4019A</t>
  </si>
  <si>
    <t>D18SM4020A</t>
  </si>
  <si>
    <t>D18SM4023A</t>
  </si>
  <si>
    <t>D18SM4026A</t>
  </si>
  <si>
    <t>D18SM4028A</t>
  </si>
  <si>
    <t>D18SM4030A</t>
  </si>
  <si>
    <t>D18SM7923A</t>
  </si>
  <si>
    <t>D18SM7924A</t>
  </si>
  <si>
    <t>D18SM7927A</t>
  </si>
  <si>
    <t>D18SM7929A</t>
  </si>
  <si>
    <t>D18SM7931A</t>
  </si>
  <si>
    <t>D18SM7932A</t>
  </si>
  <si>
    <t>D18SM7935A</t>
  </si>
  <si>
    <t>D18SM7940A</t>
  </si>
  <si>
    <t>D18SM7942A</t>
  </si>
  <si>
    <t>D18SM7944A</t>
  </si>
  <si>
    <t>D18SM7946A</t>
  </si>
  <si>
    <t>1. Retest
2. Replaced Blank (9)
3. Replaced Seal (P/n WAT033276)</t>
  </si>
  <si>
    <t>1. Replaced Blank (9)
2. Replaced Seal (P/n WAT03276)
3. Replaced Blank (9)</t>
  </si>
  <si>
    <t>1. Replaced Blank (9)
2. Replaced Seal (P/n WAT03276)</t>
  </si>
  <si>
    <t>1. Retest
2. Replaced Seal (P/n WAT03276)</t>
  </si>
  <si>
    <t>1. Replaced Blank (9)
2. Retest</t>
  </si>
  <si>
    <t>D18SM7024A</t>
  </si>
  <si>
    <t>D18SM4035A</t>
  </si>
  <si>
    <t>D18SM4045A</t>
  </si>
  <si>
    <t>D18SM4046A</t>
  </si>
  <si>
    <t>D18SM4048A</t>
  </si>
  <si>
    <t>D18SM4051A</t>
  </si>
  <si>
    <t>D18SM4052A</t>
  </si>
  <si>
    <t>D18SM4054A</t>
  </si>
  <si>
    <t xml:space="preserve">Final Test
Station </t>
  </si>
  <si>
    <t>D18SM7919A</t>
  </si>
  <si>
    <t>D18SM7934A</t>
  </si>
  <si>
    <t>D18SM7943A</t>
  </si>
  <si>
    <t>D18SM7945A</t>
  </si>
  <si>
    <t>D18SM4047A</t>
  </si>
  <si>
    <t>1. Realigned and retest Injector
(P/n WAT279003915)</t>
  </si>
  <si>
    <t>1. Retest 
2. Replaced Blank (9)
3. Replaced injector seal (P/n:WAT033276)
4. Replaced injector (WAT279003915) from s/n:15J9D055 to 15J9D087</t>
  </si>
  <si>
    <t>1. Retest 
2. Replaced Blank (9)
3. Realigned and retest Injector
(P/n WAT279003915)</t>
  </si>
  <si>
    <t>D18SM4049A</t>
  </si>
  <si>
    <t>1. Retest 
2. Replaced Blank (9)
3. Replaced injector seal (P/n:WAT033276)</t>
  </si>
  <si>
    <t>D18SM4050A</t>
  </si>
  <si>
    <t>1. Retest 
2. Realigned and retest Injector
(P/n WAT279003915)</t>
  </si>
  <si>
    <t>D18SM4055A</t>
  </si>
  <si>
    <t>D18SM4056A</t>
  </si>
  <si>
    <t>D18SM4060A</t>
  </si>
  <si>
    <t>D18SM4061A</t>
  </si>
  <si>
    <t>D18SM4063A</t>
  </si>
  <si>
    <t>D18SM4064A</t>
  </si>
  <si>
    <t>D18SM4065A</t>
  </si>
  <si>
    <t>D18SM4066A</t>
  </si>
  <si>
    <t>D18SM4067A</t>
  </si>
  <si>
    <t>D18SM4068A</t>
  </si>
  <si>
    <t>D18SM4071A</t>
  </si>
  <si>
    <t>Retention Time Drifted</t>
  </si>
  <si>
    <t>Row Labels</t>
  </si>
  <si>
    <t>Grand Total</t>
  </si>
  <si>
    <t>Column Labels</t>
  </si>
  <si>
    <t>Count of S/N</t>
  </si>
  <si>
    <t>D18SM4053A</t>
  </si>
  <si>
    <t>D18SM4057A</t>
  </si>
  <si>
    <t>1. Replaced Blank (9)</t>
  </si>
  <si>
    <t>D18SM4059A</t>
  </si>
  <si>
    <t>1. Replaced Blank (9)
2. Realigned and retest Injector
(P/n WAT279003915)</t>
  </si>
  <si>
    <t>D18SM4069A</t>
  </si>
  <si>
    <t>D18SM4070A</t>
  </si>
  <si>
    <t>D18SM4073A</t>
  </si>
  <si>
    <t>D18SM4075A</t>
  </si>
  <si>
    <t>1. Retest
2. Replaced Blank (9)
3. Realigned and retest Injector
(P/n WAT279003915)</t>
  </si>
  <si>
    <t>D18SM4076A</t>
  </si>
  <si>
    <t>1. Retest
2. Replaced Blank (9)</t>
  </si>
  <si>
    <t>D18SM4077A</t>
  </si>
  <si>
    <t>D18SM4078A</t>
  </si>
  <si>
    <t>D18SM4080A</t>
  </si>
  <si>
    <t>D18SM4081A</t>
  </si>
  <si>
    <t>D18SM4085A</t>
  </si>
  <si>
    <t>D18SM4087A</t>
  </si>
  <si>
    <t>D18SM4042A</t>
  </si>
  <si>
    <t>1. Retest
2. Replaced Blank (9)
3. Replaced Seal (P/n WAT03276)
4. Change tester from tester 3.3 to tester 1.3</t>
  </si>
  <si>
    <t>D18SM4072A</t>
  </si>
  <si>
    <t>D18SM4074A</t>
  </si>
  <si>
    <t>1. Replaced Blank (9)
2. Realigned and retest Injector
(P/n WAT279003915)
3. Replaced tubing p/n 430001336 as tubing deformed during realignment of injector</t>
  </si>
  <si>
    <t>D18SM4079A</t>
  </si>
  <si>
    <t>D18SM4082A</t>
  </si>
  <si>
    <t>D18SM4084A</t>
  </si>
  <si>
    <t>D18SM4088A</t>
  </si>
  <si>
    <t>D18SM4090A</t>
  </si>
  <si>
    <t>D18SM4091A</t>
  </si>
  <si>
    <t>D18SM4092A</t>
  </si>
  <si>
    <t>D18SM4093A</t>
  </si>
  <si>
    <t>D18SM4094A</t>
  </si>
  <si>
    <t>D18SM4098A</t>
  </si>
  <si>
    <t>D18SM4099A</t>
  </si>
  <si>
    <t>D18SM4100A</t>
  </si>
  <si>
    <t>D18SM4102A</t>
  </si>
  <si>
    <t>D18SM4104A</t>
  </si>
  <si>
    <t>D18SM4106A</t>
  </si>
  <si>
    <t>D18SM4086A</t>
  </si>
  <si>
    <t>D18SM4089A</t>
  </si>
  <si>
    <t>D18SM4095A</t>
  </si>
  <si>
    <t>D18SM4096A</t>
  </si>
  <si>
    <t>D18SM4097A</t>
  </si>
  <si>
    <t>D18SM4103A</t>
  </si>
  <si>
    <t>D18SM4105A</t>
  </si>
  <si>
    <t>D18SM4107A</t>
  </si>
  <si>
    <t>D18SM4111A</t>
  </si>
  <si>
    <t>D18SM4112A</t>
  </si>
  <si>
    <t>D18SM4116A</t>
  </si>
  <si>
    <t>D18SM7947A</t>
  </si>
  <si>
    <t>D18SM7952A</t>
  </si>
  <si>
    <t>C18SM7896A</t>
  </si>
  <si>
    <t>C18SM7900A</t>
  </si>
  <si>
    <t>C18SM7901A</t>
  </si>
  <si>
    <t>1. Realigned and retest Injector
(P/n WAT279003915)
2. Change tester from tester 4.1 to tester 4.3
3. Realigned and retest Injector
(P/n WAT279003915)
4. Realigned and retest Injector
(P/n WAT279003915)</t>
  </si>
  <si>
    <t>C18SM7902A</t>
  </si>
  <si>
    <t>D18SM4058A</t>
  </si>
  <si>
    <t>D18SM4101A</t>
  </si>
  <si>
    <t>D18SM4108A</t>
  </si>
  <si>
    <t>D18SM4110A</t>
  </si>
  <si>
    <t>D18SM4115A</t>
  </si>
  <si>
    <t>D18SM4118A</t>
  </si>
  <si>
    <t>D18SM4119A</t>
  </si>
  <si>
    <t>D18SM4121A</t>
  </si>
  <si>
    <t>D18SM4122A</t>
  </si>
  <si>
    <t xml:space="preserve">1. Retest </t>
  </si>
  <si>
    <t>D18SM4120A</t>
  </si>
  <si>
    <t>D18SM4083A</t>
  </si>
  <si>
    <t>1. Replaced Blank (9)
2. Realigned and retest Injector
(P/n WAT279003915)
3.Realigned and retest Injector
(P/n WAT279003915)</t>
  </si>
  <si>
    <t>D18SM4113A</t>
  </si>
  <si>
    <t>D18SM4117A</t>
  </si>
  <si>
    <t>D18SM4123A</t>
  </si>
  <si>
    <t>D18SM4125A</t>
  </si>
  <si>
    <t>D18SM4126A</t>
  </si>
  <si>
    <t>D18SM4127A</t>
  </si>
  <si>
    <t>D18SM4128A</t>
  </si>
  <si>
    <t>D18SM4129A</t>
  </si>
  <si>
    <t>D18SM4131A</t>
  </si>
  <si>
    <t>D18SM4132A</t>
  </si>
  <si>
    <t>D18SM4133A</t>
  </si>
  <si>
    <t>D18SM4134A</t>
  </si>
  <si>
    <t>D18SM4136A</t>
  </si>
  <si>
    <t>D18SM4137A</t>
  </si>
  <si>
    <t>D18SM4140A</t>
  </si>
  <si>
    <t>D18SM7948A</t>
  </si>
  <si>
    <t>D18SM7949A</t>
  </si>
  <si>
    <t>D18SM7950A</t>
  </si>
  <si>
    <t>D18SM7951A</t>
  </si>
  <si>
    <t>D18SM7953A</t>
  </si>
  <si>
    <t>D18SM7955A</t>
  </si>
  <si>
    <t>D18SM7956A</t>
  </si>
  <si>
    <t>D18SM4109A</t>
  </si>
  <si>
    <t>D18SM4114A</t>
  </si>
  <si>
    <t>D18SM4124A</t>
  </si>
  <si>
    <t>D18SM4141A</t>
  </si>
  <si>
    <t>D18SM4146A</t>
  </si>
  <si>
    <t>D18SM4147A</t>
  </si>
  <si>
    <t>D18SM4149A</t>
  </si>
  <si>
    <t>D18SM4150A</t>
  </si>
  <si>
    <t>D18SM4155A</t>
  </si>
  <si>
    <t>1.  Realigned and retest Injector
(P/n WAT279003915)
2.  Realigned and retest Injector
(P/n WAT279003915)</t>
  </si>
  <si>
    <t>D18SM4142A</t>
  </si>
  <si>
    <t>D18SM4143A</t>
  </si>
  <si>
    <t>D18SM4144A</t>
  </si>
  <si>
    <t>D18SM4135A</t>
  </si>
  <si>
    <t>1. Replaced Blank (9)
2. Realigned and Retest Injector (279003915)</t>
  </si>
  <si>
    <t>D18SM4145A</t>
  </si>
  <si>
    <t>D18SM4148A</t>
  </si>
  <si>
    <t>1. Replaced Blank (9)
2. Replaced Blank (9)
3. Realigned and Retest Injector (279003915)</t>
  </si>
  <si>
    <t>D18SM4151A</t>
  </si>
  <si>
    <t>D18SM4152A</t>
  </si>
  <si>
    <t>D18SM4154A</t>
  </si>
  <si>
    <t>D18SM4156A</t>
  </si>
  <si>
    <t>D18SM4158A</t>
  </si>
  <si>
    <t>D18SM4159A</t>
  </si>
  <si>
    <t>D18SM4160A</t>
  </si>
  <si>
    <t>1. Retest</t>
  </si>
  <si>
    <t>D18SM4165A</t>
  </si>
  <si>
    <t>D18SM4166A</t>
  </si>
  <si>
    <t>D18SM4167A</t>
  </si>
  <si>
    <t>D18SM4168A</t>
  </si>
  <si>
    <t>D18SM4169A</t>
  </si>
  <si>
    <t>D18SM4170A</t>
  </si>
  <si>
    <t>D18SM4171A</t>
  </si>
  <si>
    <t>D18SM4163A</t>
  </si>
  <si>
    <t>D18SM4162A</t>
  </si>
  <si>
    <t>D18SM4164A</t>
  </si>
  <si>
    <t>Pass</t>
  </si>
  <si>
    <t>D18SM7959A</t>
  </si>
  <si>
    <t>D18SM7958A</t>
  </si>
  <si>
    <t>D18SM7957A</t>
  </si>
  <si>
    <t>D18SM7966A</t>
  </si>
  <si>
    <t>D18SM7965A</t>
  </si>
  <si>
    <t>D18SM7964A</t>
  </si>
  <si>
    <t>D18SM7963A</t>
  </si>
  <si>
    <t>pass</t>
  </si>
  <si>
    <t>D18SM7962A</t>
  </si>
  <si>
    <t>D18SM7961A</t>
  </si>
  <si>
    <t>D18SM7960A</t>
  </si>
  <si>
    <t>Double Press Evaluation Result</t>
  </si>
  <si>
    <t>Qty</t>
  </si>
  <si>
    <t>Result</t>
  </si>
  <si>
    <t>Double Press Seal Eval</t>
  </si>
  <si>
    <t>ASP execution eval</t>
  </si>
  <si>
    <t>Static Leak</t>
  </si>
  <si>
    <t>D18SM4138A</t>
  </si>
  <si>
    <t>D18SM7954A</t>
  </si>
  <si>
    <t>1. Replaced Blank (9)
3. Realigned and Retest Injector (279003915)</t>
  </si>
  <si>
    <t>D18SM7967A</t>
  </si>
  <si>
    <t>D18SM7968A</t>
  </si>
  <si>
    <t>D18SM7969A</t>
  </si>
  <si>
    <t>D18SM7970A</t>
  </si>
  <si>
    <t>D18SM7971A</t>
  </si>
  <si>
    <t>D18SM7972A</t>
  </si>
  <si>
    <t>D18SM7974A</t>
  </si>
  <si>
    <t>1. Retest
2. Replaced Blank (9)
3. Replaced injector (WAT279003915) from s/n:16J9D075 to 16J9D105</t>
  </si>
  <si>
    <t>1. Retest
2. Replaced Blank (9)
3. Realigned and Retest Injector (279003915)</t>
  </si>
  <si>
    <t>1. Realigned and Retest Injector (279003915)</t>
  </si>
  <si>
    <t>D18SM4130A</t>
  </si>
  <si>
    <t>D18SM4139A</t>
  </si>
  <si>
    <t>D18SM4157A</t>
  </si>
  <si>
    <t>D18SM4161A</t>
  </si>
  <si>
    <t>D18SM4172A</t>
  </si>
  <si>
    <t>D18SM4173A</t>
  </si>
  <si>
    <t>D18SM4174A</t>
  </si>
  <si>
    <t>D18SM4175A</t>
  </si>
  <si>
    <t>D18SM4177A</t>
  </si>
  <si>
    <t>D18SM4178A</t>
  </si>
  <si>
    <t>D18SM4182A</t>
  </si>
  <si>
    <t>1. Retest
2. Replaced Blank (9)
3. Replaced Blank (9)
4. Realigned and Retest Injector (279003915)</t>
  </si>
  <si>
    <t>1. Retest
2. Replaced Blank (9)
3. Replaced injector (WAT279003915) from s/n:16J9D053 to 16J9D104</t>
  </si>
  <si>
    <t>D18SM4176A</t>
  </si>
  <si>
    <t>D18SM4179A</t>
  </si>
  <si>
    <t>D18SM4181A</t>
  </si>
  <si>
    <t>D18SM4183A</t>
  </si>
  <si>
    <t>D18SM4184A</t>
  </si>
  <si>
    <t>D18SM4185A</t>
  </si>
  <si>
    <t>D18SM4186A</t>
  </si>
  <si>
    <t>D18SM4187A</t>
  </si>
  <si>
    <t>D18SM4188A</t>
  </si>
  <si>
    <t>D18SM4189A</t>
  </si>
  <si>
    <t>D18SM4190A</t>
  </si>
  <si>
    <t>D18SM4191A</t>
  </si>
  <si>
    <t>D18SM4192A</t>
  </si>
  <si>
    <t>D18SM4194A</t>
  </si>
  <si>
    <t>D18SM4196A</t>
  </si>
  <si>
    <t>D18SM4197A</t>
  </si>
  <si>
    <t>D18SM4199A</t>
  </si>
  <si>
    <t>D18SM4201A</t>
  </si>
  <si>
    <t>D18SM4205A</t>
  </si>
  <si>
    <t>1. Retest
2. Replaced Blank (9)
3. Replaced Blank (9)</t>
  </si>
  <si>
    <t>1. Retest
2. Replaced Blank (9)
3. Replaced injector (WAT279003915) from s/n:16J9D093 to 17J9D006</t>
  </si>
  <si>
    <t>1. Replaced Blank (9)
2. Replaced injector (WAT279003915) from s/n:16J9D093 to 17J9D006</t>
  </si>
  <si>
    <t>D18SM4195A</t>
  </si>
  <si>
    <t>D18SM4198A</t>
  </si>
  <si>
    <t>D18SM4200A</t>
  </si>
  <si>
    <t>D18SM4202A</t>
  </si>
  <si>
    <t>D18SM4203A</t>
  </si>
  <si>
    <t>D18SM4204A</t>
  </si>
  <si>
    <t>D18SM4206A</t>
  </si>
  <si>
    <t>D18SM4208A</t>
  </si>
  <si>
    <t>D18SM4209A</t>
  </si>
  <si>
    <t>D18SM4210A</t>
  </si>
  <si>
    <t>D18SM4211A</t>
  </si>
  <si>
    <t>D18SM4212A</t>
  </si>
  <si>
    <t>D18SM4213A</t>
  </si>
  <si>
    <t>D18SM4214A</t>
  </si>
  <si>
    <t>D18SM4215A</t>
  </si>
  <si>
    <t>D18SM4217A</t>
  </si>
  <si>
    <t>D18SM4219A</t>
  </si>
  <si>
    <t>D18SM4220A</t>
  </si>
  <si>
    <t>1. Retest
2. Replaced Blank (9)
3. Replaced injector (WAT279003915) from s/n:16J9D060 to 17J9D028</t>
  </si>
  <si>
    <t>Yield</t>
  </si>
  <si>
    <t>Evaluation</t>
  </si>
  <si>
    <t>SN</t>
  </si>
  <si>
    <t>Total Tested</t>
  </si>
  <si>
    <t>First Pass</t>
  </si>
  <si>
    <t>ASP Execution Eval_Hand Tighthen</t>
  </si>
  <si>
    <t>Cut In Serial/ Control Lot Size</t>
  </si>
  <si>
    <t>Doule Press Seal</t>
  </si>
  <si>
    <t>D18SM4162A
D18SM7957A</t>
  </si>
  <si>
    <t>D18SM7973A</t>
  </si>
  <si>
    <t>E18SM7984A</t>
  </si>
  <si>
    <t>1. Retest
2. Replaced Blank (()</t>
  </si>
  <si>
    <t>E18SM7985A</t>
  </si>
  <si>
    <t>E18SM7986A</t>
  </si>
  <si>
    <t>E18SM7987A</t>
  </si>
  <si>
    <t>E18SM7989A</t>
  </si>
  <si>
    <t>E18SM7975A</t>
  </si>
  <si>
    <t>E18SM7976A</t>
  </si>
  <si>
    <t>E18SM7977A</t>
  </si>
  <si>
    <t>E18SM7978A</t>
  </si>
  <si>
    <t>E18SM7979A</t>
  </si>
  <si>
    <t>E18SM7981A</t>
  </si>
  <si>
    <t>E18SM7982A</t>
  </si>
  <si>
    <t>E18SM7983A</t>
  </si>
  <si>
    <t>E18SM4207A</t>
  </si>
  <si>
    <t>E18SM4209A</t>
  </si>
  <si>
    <t>E18SM4210A</t>
  </si>
  <si>
    <t>D18SM4180A</t>
  </si>
  <si>
    <t>E18SM4216A</t>
  </si>
  <si>
    <t>E18SM4218A</t>
  </si>
  <si>
    <t>E18SM4222A</t>
  </si>
  <si>
    <t>E18SM4223A</t>
  </si>
  <si>
    <t>E18SM4225A</t>
  </si>
  <si>
    <t>E18SM4226A</t>
  </si>
  <si>
    <t>E18SM$227A</t>
  </si>
  <si>
    <t>E18SM4228A</t>
  </si>
  <si>
    <t>E18SM4229A</t>
  </si>
  <si>
    <t>E18SM4230A</t>
  </si>
  <si>
    <t>E18SM4234A</t>
  </si>
  <si>
    <t>E18SM$235A</t>
  </si>
  <si>
    <t>E18SM4238A</t>
  </si>
  <si>
    <t>1. Retest
2. Replaced Blank (9)
3. Replace Injector (279003915) from SN 16J9D086 to J17J9D055</t>
  </si>
  <si>
    <t>1. Retest
2. Replaced Blank (9)
3. Replace Injector (279003915) from SN 17J9D049 to J17J9D026</t>
  </si>
  <si>
    <t>1. Retest
2. Replaced Blank (9)
3. Replaced Blank (9)
4. Replace Injector (279003915) from SN 17J9D027 to J17J9D034</t>
  </si>
  <si>
    <t>E18SM4235A</t>
  </si>
  <si>
    <t>E18SM4232A</t>
  </si>
  <si>
    <t>E18SM4233A</t>
  </si>
  <si>
    <t>E18SM4236A</t>
  </si>
  <si>
    <t>E18SM4237A</t>
  </si>
  <si>
    <t>E18SM4239A</t>
  </si>
  <si>
    <t>E18SM4240A</t>
  </si>
  <si>
    <t>E18SM4241A</t>
  </si>
  <si>
    <t>E18SM4242A</t>
  </si>
  <si>
    <t>E18SM4243A</t>
  </si>
  <si>
    <t>E18SM4244A</t>
  </si>
  <si>
    <t>E18SM4245A</t>
  </si>
  <si>
    <t>E18SM4246A</t>
  </si>
  <si>
    <t>E18SM4247A</t>
  </si>
  <si>
    <t>E18SM4248A</t>
  </si>
  <si>
    <t>E18SM4249A</t>
  </si>
  <si>
    <t>E18SM4250A</t>
  </si>
  <si>
    <t>E18SM4251A</t>
  </si>
  <si>
    <t>E18SM4252A</t>
  </si>
  <si>
    <t>E18SM4253A</t>
  </si>
  <si>
    <t>E18SM4254A</t>
  </si>
  <si>
    <t>E18SM4256A</t>
  </si>
  <si>
    <t>E18SM4257A</t>
  </si>
  <si>
    <t>E18SM4260A</t>
  </si>
  <si>
    <t>E18SM4261A</t>
  </si>
  <si>
    <t>E18SM4262A</t>
  </si>
  <si>
    <t xml:space="preserve">1. Retest
</t>
  </si>
  <si>
    <t>1. Retest
2. Replaced Blank (9)
3. Replaced Blank (9)
4. Replaced Blank (9)</t>
  </si>
  <si>
    <t>Count of Remarks</t>
  </si>
  <si>
    <t>FPY</t>
  </si>
  <si>
    <t>E18SM7980A</t>
  </si>
  <si>
    <t>E18SM4255A</t>
  </si>
  <si>
    <t>E18SM4258A</t>
  </si>
  <si>
    <t>E18SM4259A</t>
  </si>
  <si>
    <t>E18SM4263A</t>
  </si>
  <si>
    <t>E18SM4264A</t>
  </si>
  <si>
    <t>E18SM4265A</t>
  </si>
  <si>
    <t>E18SM4266A</t>
  </si>
  <si>
    <t>E18SM4267A</t>
  </si>
  <si>
    <t>E18SM4268A</t>
  </si>
  <si>
    <t>E18SM4269A</t>
  </si>
  <si>
    <t>E18SM4270A</t>
  </si>
  <si>
    <t>E18SM4271A</t>
  </si>
  <si>
    <t>E18SM4272A</t>
  </si>
  <si>
    <t>E18SM4273A</t>
  </si>
  <si>
    <t>E18SM4274A</t>
  </si>
  <si>
    <t>E18SM4278A</t>
  </si>
  <si>
    <t>1. Replaced Blank (9)
2. Replaced Blank (9)
3. Replaced Blank (9)
4. Replace Injector (279003915) from SN 17J9D083 to 17J9D028</t>
  </si>
  <si>
    <t>1. Replaced Blank (9)
2. Replaced Blank (9)
3. Replace Injector (279003915) from SN 17J0D008 to 17JCD008</t>
  </si>
  <si>
    <t>Target</t>
  </si>
  <si>
    <t>E18SM4275A</t>
  </si>
  <si>
    <t>E18SM4280A</t>
  </si>
  <si>
    <t>E18SM4281A</t>
  </si>
  <si>
    <t>E18SM4283A</t>
  </si>
  <si>
    <t>E18SM4284A</t>
  </si>
  <si>
    <t>E18SM4285A</t>
  </si>
  <si>
    <t>E18SM4289A</t>
  </si>
  <si>
    <t>E18SM4290A</t>
  </si>
  <si>
    <t>E18SM4291A</t>
  </si>
  <si>
    <t>E18SM4292A</t>
  </si>
  <si>
    <t>E18SM4293A</t>
  </si>
  <si>
    <t>E18SM4294A</t>
  </si>
  <si>
    <t>E18SM4295A</t>
  </si>
  <si>
    <t>E18SM4297A</t>
  </si>
  <si>
    <t>E18SM4298A</t>
  </si>
  <si>
    <t>X.X</t>
  </si>
  <si>
    <t>No. Of 
UUT's</t>
  </si>
  <si>
    <t>E18SM4276A</t>
  </si>
  <si>
    <t>E18SM4277A</t>
  </si>
  <si>
    <t>E18SM4288A</t>
  </si>
  <si>
    <t>E18SM4299A</t>
  </si>
  <si>
    <t>E18SM4300A</t>
  </si>
  <si>
    <t>E18SM4301A</t>
  </si>
  <si>
    <t>E18SM4302A</t>
  </si>
  <si>
    <t>E18SM4304A</t>
  </si>
  <si>
    <t>E18SM4303A</t>
  </si>
  <si>
    <t>E18SM4305A</t>
  </si>
  <si>
    <t>E18SM4306A</t>
  </si>
  <si>
    <t>E18SM4311A</t>
  </si>
  <si>
    <t>E18SM4312A</t>
  </si>
  <si>
    <t>E18SM4313A</t>
  </si>
  <si>
    <t>E18SM4315A</t>
  </si>
  <si>
    <t>E18SM4319A</t>
  </si>
  <si>
    <t>E18SM4320A</t>
  </si>
  <si>
    <t>E18SM4323A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</si>
</sst>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[$-409]d\-mmm\-yy;@"/>
    <numFmt numFmtId="166" formatCode="0.0"/>
    <numFmt numFmtId="167" formatCode="[$-409]dd\-mmm\-yy;@"/>
  </numFmts>
  <fonts count="13" x14ac:knownFonts="1">
    <font>
      <sz val="10"/>
      <name val="Arial"/>
      <family val="2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 vertical="center"/>
    </xf>
    <xf numFmtId="0" fontId="1" fillId="0" borderId="0" xfId="0" applyFo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5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166" fontId="7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6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6" fontId="5" fillId="0" borderId="0" xfId="0" applyNumberFormat="1" applyFont="1" applyAlignment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/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10" fillId="0" borderId="0" xfId="0" applyNumberFormat="1" applyFont="1" applyAlignment="1">
      <alignment horizontal="center"/>
    </xf>
    <xf numFmtId="167" fontId="10" fillId="0" borderId="1" xfId="0" applyNumberFormat="1" applyFont="1" applyBorder="1" applyAlignment="1">
      <alignment horizontal="center"/>
    </xf>
    <xf numFmtId="167" fontId="10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/>
    </xf>
    <xf numFmtId="167" fontId="10" fillId="3" borderId="1" xfId="0" applyNumberFormat="1" applyFont="1" applyFill="1" applyBorder="1" applyAlignment="1">
      <alignment horizontal="center"/>
    </xf>
    <xf numFmtId="167" fontId="10" fillId="0" borderId="3" xfId="0" applyNumberFormat="1" applyFont="1" applyBorder="1" applyAlignment="1">
      <alignment horizontal="center"/>
    </xf>
    <xf numFmtId="167" fontId="8" fillId="0" borderId="0" xfId="0" applyNumberFormat="1" applyFont="1" applyBorder="1" applyAlignment="1">
      <alignment horizontal="center"/>
    </xf>
    <xf numFmtId="167" fontId="10" fillId="0" borderId="0" xfId="0" applyNumberFormat="1" applyFont="1" applyBorder="1" applyAlignment="1">
      <alignment horizontal="center"/>
    </xf>
    <xf numFmtId="166" fontId="10" fillId="0" borderId="0" xfId="0" applyNumberFormat="1" applyFont="1" applyAlignment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2" xfId="0" applyFont="1" applyBorder="1"/>
    <xf numFmtId="0" fontId="10" fillId="0" borderId="13" xfId="0" applyFont="1" applyBorder="1"/>
    <xf numFmtId="0" fontId="10" fillId="4" borderId="1" xfId="0" applyFont="1" applyFill="1" applyBorder="1" applyAlignment="1">
      <alignment horizontal="center" vertical="center"/>
    </xf>
    <xf numFmtId="15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67" fontId="10" fillId="0" borderId="0" xfId="0" applyNumberFormat="1" applyFont="1" applyFill="1" applyAlignment="1">
      <alignment horizontal="center" vertical="center"/>
    </xf>
    <xf numFmtId="167" fontId="10" fillId="4" borderId="1" xfId="0" applyNumberFormat="1" applyFont="1" applyFill="1" applyBorder="1" applyAlignment="1">
      <alignment horizontal="center" vertical="center"/>
    </xf>
    <xf numFmtId="166" fontId="10" fillId="4" borderId="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167" fontId="10" fillId="3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0" fillId="3" borderId="0" xfId="0" applyFill="1"/>
    <xf numFmtId="0" fontId="10" fillId="10" borderId="1" xfId="0" applyFont="1" applyFill="1" applyBorder="1" applyAlignment="1">
      <alignment horizontal="center" vertical="center"/>
    </xf>
    <xf numFmtId="0" fontId="11" fillId="0" borderId="0" xfId="0" applyFont="1"/>
    <xf numFmtId="0" fontId="10" fillId="11" borderId="1" xfId="0" applyFont="1" applyFill="1" applyBorder="1" applyAlignment="1">
      <alignment horizontal="center" vertical="center"/>
    </xf>
    <xf numFmtId="167" fontId="10" fillId="11" borderId="1" xfId="0" applyNumberFormat="1" applyFont="1" applyFill="1" applyBorder="1" applyAlignment="1">
      <alignment horizontal="center" vertical="center"/>
    </xf>
    <xf numFmtId="166" fontId="10" fillId="11" borderId="1" xfId="0" applyNumberFormat="1" applyFont="1" applyFill="1" applyBorder="1" applyAlignment="1">
      <alignment horizontal="center" vertical="center"/>
    </xf>
    <xf numFmtId="164" fontId="10" fillId="11" borderId="1" xfId="0" applyNumberFormat="1" applyFont="1" applyFill="1" applyBorder="1" applyAlignment="1">
      <alignment horizontal="center" vertical="center"/>
    </xf>
    <xf numFmtId="167" fontId="10" fillId="0" borderId="14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0" fillId="11" borderId="0" xfId="0" applyFill="1"/>
    <xf numFmtId="0" fontId="10" fillId="11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10" fillId="11" borderId="1" xfId="0" applyFont="1" applyFill="1" applyBorder="1" applyAlignment="1">
      <alignment horizontal="left" vertical="top" wrapText="1"/>
    </xf>
    <xf numFmtId="0" fontId="10" fillId="11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8" borderId="5" xfId="0" applyFont="1" applyFill="1" applyBorder="1"/>
    <xf numFmtId="0" fontId="10" fillId="8" borderId="10" xfId="0" applyFont="1" applyFill="1" applyBorder="1"/>
    <xf numFmtId="0" fontId="10" fillId="8" borderId="1" xfId="0" applyFont="1" applyFill="1" applyBorder="1" applyAlignment="1">
      <alignment horizontal="center" vertical="center"/>
    </xf>
    <xf numFmtId="0" fontId="0" fillId="0" borderId="0" xfId="0"/>
    <xf numFmtId="0" fontId="10" fillId="3" borderId="1" xfId="0" applyFont="1" applyFill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NumberFormat="1"/>
    <xf numFmtId="167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5" fillId="3" borderId="0" xfId="0" applyFont="1" applyFill="1"/>
    <xf numFmtId="0" fontId="10" fillId="3" borderId="0" xfId="0" applyFont="1" applyFill="1"/>
    <xf numFmtId="167" fontId="0" fillId="0" borderId="0" xfId="0" applyNumberFormat="1"/>
    <xf numFmtId="0" fontId="10" fillId="8" borderId="0" xfId="0" applyFont="1" applyFill="1" applyAlignment="1">
      <alignment horizontal="center" vertical="center"/>
    </xf>
    <xf numFmtId="0" fontId="0" fillId="0" borderId="1" xfId="0" applyBorder="1"/>
    <xf numFmtId="9" fontId="0" fillId="0" borderId="1" xfId="1" applyFont="1" applyBorder="1"/>
    <xf numFmtId="167" fontId="0" fillId="0" borderId="0" xfId="0" applyNumberFormat="1" applyBorder="1"/>
    <xf numFmtId="0" fontId="0" fillId="0" borderId="0" xfId="0" applyBorder="1"/>
    <xf numFmtId="167" fontId="0" fillId="0" borderId="7" xfId="0" applyNumberFormat="1" applyBorder="1"/>
    <xf numFmtId="9" fontId="0" fillId="0" borderId="8" xfId="1" applyFont="1" applyBorder="1"/>
    <xf numFmtId="167" fontId="0" fillId="0" borderId="9" xfId="0" applyNumberFormat="1" applyBorder="1"/>
    <xf numFmtId="0" fontId="0" fillId="0" borderId="10" xfId="0" applyBorder="1"/>
    <xf numFmtId="167" fontId="0" fillId="0" borderId="0" xfId="0" pivotButton="1" applyNumberFormat="1"/>
    <xf numFmtId="167" fontId="0" fillId="0" borderId="0" xfId="0" applyNumberFormat="1" applyAlignment="1">
      <alignment horizontal="left"/>
    </xf>
    <xf numFmtId="0" fontId="5" fillId="0" borderId="1" xfId="0" applyFont="1" applyBorder="1" applyAlignment="1">
      <alignment vertical="center" wrapText="1"/>
    </xf>
    <xf numFmtId="167" fontId="10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NumberFormat="1" applyBorder="1"/>
    <xf numFmtId="167" fontId="0" fillId="0" borderId="4" xfId="0" applyNumberFormat="1" applyBorder="1" applyAlignment="1">
      <alignment horizontal="left"/>
    </xf>
    <xf numFmtId="0" fontId="0" fillId="0" borderId="5" xfId="0" applyNumberFormat="1" applyBorder="1"/>
    <xf numFmtId="0" fontId="0" fillId="0" borderId="6" xfId="0" applyNumberFormat="1" applyBorder="1"/>
    <xf numFmtId="167" fontId="0" fillId="0" borderId="7" xfId="0" applyNumberFormat="1" applyBorder="1" applyAlignment="1">
      <alignment horizontal="left"/>
    </xf>
    <xf numFmtId="0" fontId="0" fillId="0" borderId="8" xfId="0" applyNumberFormat="1" applyBorder="1"/>
    <xf numFmtId="167" fontId="0" fillId="0" borderId="9" xfId="0" applyNumberFormat="1" applyBorder="1" applyAlignment="1">
      <alignment horizontal="left"/>
    </xf>
    <xf numFmtId="0" fontId="0" fillId="0" borderId="10" xfId="0" applyNumberFormat="1" applyBorder="1"/>
    <xf numFmtId="0" fontId="0" fillId="0" borderId="11" xfId="0" applyNumberFormat="1" applyBorder="1"/>
    <xf numFmtId="167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89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  <dxf>
      <numFmt numFmtId="167" formatCode="[$-409]dd\-mmm\-yy;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SG"/>
              <a:t>Carryover % Run Chart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Pass!$E$4</c:f>
              <c:strCache>
                <c:ptCount val="1"/>
                <c:pt idx="0">
                  <c:v>Carryover %
(&lt;0.002%)</c:v>
                </c:pt>
              </c:strCache>
            </c:strRef>
          </c:tx>
          <c:spPr>
            <a:ln w="28575">
              <a:noFill/>
            </a:ln>
          </c:spPr>
          <c:xVal>
            <c:numRef>
              <c:f>Pass!$A$5:$A$351</c:f>
              <c:numCache>
                <c:formatCode>General</c:formatCode>
                <c:ptCount val="3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</c:numCache>
            </c:numRef>
          </c:xVal>
          <c:yVal>
            <c:numRef>
              <c:f>Pass!$E$5:$E$351</c:f>
              <c:numCache>
                <c:formatCode>0.0000</c:formatCode>
                <c:ptCount val="347"/>
                <c:pt idx="0" formatCode="General">
                  <c:v>2.9999999999999997E-4</c:v>
                </c:pt>
                <c:pt idx="1">
                  <c:v>2.9999999999999997E-4</c:v>
                </c:pt>
                <c:pt idx="2">
                  <c:v>4.0000000000000002E-4</c:v>
                </c:pt>
                <c:pt idx="3">
                  <c:v>2.9999999999999997E-4</c:v>
                </c:pt>
                <c:pt idx="4">
                  <c:v>2.9999999999999997E-4</c:v>
                </c:pt>
                <c:pt idx="5">
                  <c:v>4.0000000000000002E-4</c:v>
                </c:pt>
                <c:pt idx="6" formatCode="General">
                  <c:v>2.0000000000000001E-4</c:v>
                </c:pt>
                <c:pt idx="7">
                  <c:v>2.9999999999999997E-4</c:v>
                </c:pt>
                <c:pt idx="8">
                  <c:v>1.1999999999999999E-3</c:v>
                </c:pt>
                <c:pt idx="9">
                  <c:v>2.0000000000000001E-4</c:v>
                </c:pt>
                <c:pt idx="10">
                  <c:v>2.0000000000000001E-4</c:v>
                </c:pt>
                <c:pt idx="11">
                  <c:v>5.0000000000000001E-4</c:v>
                </c:pt>
                <c:pt idx="12" formatCode="General">
                  <c:v>8.0000000000000004E-4</c:v>
                </c:pt>
                <c:pt idx="13" formatCode="General">
                  <c:v>2.9999999999999997E-4</c:v>
                </c:pt>
                <c:pt idx="14" formatCode="General">
                  <c:v>2.9999999999999997E-4</c:v>
                </c:pt>
                <c:pt idx="15" formatCode="General">
                  <c:v>2.9999999999999997E-4</c:v>
                </c:pt>
                <c:pt idx="16" formatCode="General">
                  <c:v>2.9999999999999997E-4</c:v>
                </c:pt>
                <c:pt idx="17" formatCode="General">
                  <c:v>2.9999999999999997E-4</c:v>
                </c:pt>
                <c:pt idx="18" formatCode="General">
                  <c:v>2.9999999999999997E-4</c:v>
                </c:pt>
                <c:pt idx="19" formatCode="General">
                  <c:v>2.0000000000000001E-4</c:v>
                </c:pt>
                <c:pt idx="20">
                  <c:v>2.9999999999999997E-4</c:v>
                </c:pt>
                <c:pt idx="21">
                  <c:v>2.9999999999999997E-4</c:v>
                </c:pt>
                <c:pt idx="22">
                  <c:v>4.0000000000000002E-4</c:v>
                </c:pt>
                <c:pt idx="23">
                  <c:v>1.1999999999999999E-3</c:v>
                </c:pt>
                <c:pt idx="24">
                  <c:v>2.9999999999999997E-4</c:v>
                </c:pt>
                <c:pt idx="25">
                  <c:v>4.0000000000000002E-4</c:v>
                </c:pt>
                <c:pt idx="26">
                  <c:v>2.0000000000000001E-4</c:v>
                </c:pt>
                <c:pt idx="27">
                  <c:v>4.0000000000000002E-4</c:v>
                </c:pt>
                <c:pt idx="28" formatCode="General">
                  <c:v>2.9999999999999997E-4</c:v>
                </c:pt>
                <c:pt idx="29">
                  <c:v>1.5E-3</c:v>
                </c:pt>
                <c:pt idx="30">
                  <c:v>5.0000000000000001E-4</c:v>
                </c:pt>
                <c:pt idx="31">
                  <c:v>5.0000000000000001E-4</c:v>
                </c:pt>
                <c:pt idx="32">
                  <c:v>5.9999999999999995E-4</c:v>
                </c:pt>
                <c:pt idx="33">
                  <c:v>2.0000000000000001E-4</c:v>
                </c:pt>
                <c:pt idx="34">
                  <c:v>2.9999999999999997E-4</c:v>
                </c:pt>
                <c:pt idx="35">
                  <c:v>2.0000000000000001E-4</c:v>
                </c:pt>
                <c:pt idx="36">
                  <c:v>2.0000000000000001E-4</c:v>
                </c:pt>
                <c:pt idx="37">
                  <c:v>2.0000000000000001E-4</c:v>
                </c:pt>
                <c:pt idx="38">
                  <c:v>2.9999999999999997E-4</c:v>
                </c:pt>
                <c:pt idx="39">
                  <c:v>1E-3</c:v>
                </c:pt>
                <c:pt idx="40">
                  <c:v>2.0000000000000001E-4</c:v>
                </c:pt>
                <c:pt idx="41">
                  <c:v>2.0000000000000001E-4</c:v>
                </c:pt>
                <c:pt idx="42">
                  <c:v>2.9999999999999997E-4</c:v>
                </c:pt>
                <c:pt idx="43">
                  <c:v>1E-4</c:v>
                </c:pt>
                <c:pt idx="44">
                  <c:v>1.1999999999999999E-3</c:v>
                </c:pt>
                <c:pt idx="45">
                  <c:v>4.0000000000000002E-4</c:v>
                </c:pt>
                <c:pt idx="46">
                  <c:v>5.9999999999999995E-4</c:v>
                </c:pt>
                <c:pt idx="47">
                  <c:v>2.0000000000000001E-4</c:v>
                </c:pt>
                <c:pt idx="48">
                  <c:v>2.0000000000000001E-4</c:v>
                </c:pt>
                <c:pt idx="49">
                  <c:v>2.0000000000000001E-4</c:v>
                </c:pt>
                <c:pt idx="50">
                  <c:v>5.0000000000000001E-4</c:v>
                </c:pt>
                <c:pt idx="51">
                  <c:v>2.9999999999999997E-4</c:v>
                </c:pt>
                <c:pt idx="52">
                  <c:v>4.0000000000000002E-4</c:v>
                </c:pt>
                <c:pt idx="53">
                  <c:v>2.0000000000000001E-4</c:v>
                </c:pt>
                <c:pt idx="54">
                  <c:v>1E-4</c:v>
                </c:pt>
                <c:pt idx="55">
                  <c:v>2.0000000000000001E-4</c:v>
                </c:pt>
                <c:pt idx="56">
                  <c:v>8.0000000000000004E-4</c:v>
                </c:pt>
                <c:pt idx="57">
                  <c:v>2.9999999999999997E-4</c:v>
                </c:pt>
                <c:pt idx="58">
                  <c:v>2.9999999999999997E-4</c:v>
                </c:pt>
                <c:pt idx="59">
                  <c:v>4.0000000000000002E-4</c:v>
                </c:pt>
                <c:pt idx="60">
                  <c:v>1E-4</c:v>
                </c:pt>
                <c:pt idx="61">
                  <c:v>8.9999999999999998E-4</c:v>
                </c:pt>
                <c:pt idx="62">
                  <c:v>4.0000000000000002E-4</c:v>
                </c:pt>
                <c:pt idx="63">
                  <c:v>1E-4</c:v>
                </c:pt>
                <c:pt idx="64">
                  <c:v>8.0000000000000004E-4</c:v>
                </c:pt>
                <c:pt idx="65">
                  <c:v>1E-4</c:v>
                </c:pt>
                <c:pt idx="66">
                  <c:v>0</c:v>
                </c:pt>
                <c:pt idx="67">
                  <c:v>2.9999999999999997E-4</c:v>
                </c:pt>
                <c:pt idx="68">
                  <c:v>2.9999999999999997E-4</c:v>
                </c:pt>
                <c:pt idx="69">
                  <c:v>0</c:v>
                </c:pt>
                <c:pt idx="70">
                  <c:v>1.9E-3</c:v>
                </c:pt>
                <c:pt idx="71">
                  <c:v>0</c:v>
                </c:pt>
                <c:pt idx="72">
                  <c:v>2.9999999999999997E-4</c:v>
                </c:pt>
                <c:pt idx="73">
                  <c:v>0</c:v>
                </c:pt>
                <c:pt idx="74">
                  <c:v>5.0000000000000001E-4</c:v>
                </c:pt>
                <c:pt idx="75">
                  <c:v>2.0000000000000001E-4</c:v>
                </c:pt>
                <c:pt idx="76">
                  <c:v>4.0000000000000002E-4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4.0000000000000002E-4</c:v>
                </c:pt>
                <c:pt idx="81">
                  <c:v>0</c:v>
                </c:pt>
                <c:pt idx="82">
                  <c:v>0</c:v>
                </c:pt>
                <c:pt idx="83">
                  <c:v>1E-4</c:v>
                </c:pt>
                <c:pt idx="84">
                  <c:v>2.0000000000000001E-4</c:v>
                </c:pt>
                <c:pt idx="85">
                  <c:v>2.9999999999999997E-4</c:v>
                </c:pt>
                <c:pt idx="86">
                  <c:v>0</c:v>
                </c:pt>
                <c:pt idx="87">
                  <c:v>0</c:v>
                </c:pt>
                <c:pt idx="88">
                  <c:v>4.0000000000000002E-4</c:v>
                </c:pt>
                <c:pt idx="89">
                  <c:v>2.9999999999999997E-4</c:v>
                </c:pt>
                <c:pt idx="90">
                  <c:v>1E-4</c:v>
                </c:pt>
                <c:pt idx="91">
                  <c:v>5.0000000000000001E-4</c:v>
                </c:pt>
                <c:pt idx="92">
                  <c:v>0</c:v>
                </c:pt>
                <c:pt idx="93">
                  <c:v>2.0000000000000001E-4</c:v>
                </c:pt>
                <c:pt idx="94">
                  <c:v>1E-4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5.9999999999999995E-4</c:v>
                </c:pt>
                <c:pt idx="99">
                  <c:v>2.9999999999999997E-4</c:v>
                </c:pt>
                <c:pt idx="100" formatCode="General">
                  <c:v>5.9999999999999995E-4</c:v>
                </c:pt>
                <c:pt idx="101" formatCode="General">
                  <c:v>0</c:v>
                </c:pt>
                <c:pt idx="102" formatCode="General">
                  <c:v>0</c:v>
                </c:pt>
                <c:pt idx="103" formatCode="General">
                  <c:v>0</c:v>
                </c:pt>
                <c:pt idx="104" formatCode="General">
                  <c:v>1.2999999999999999E-3</c:v>
                </c:pt>
                <c:pt idx="105" formatCode="General">
                  <c:v>1.6999999999999999E-3</c:v>
                </c:pt>
                <c:pt idx="106" formatCode="General">
                  <c:v>2.9999999999999997E-4</c:v>
                </c:pt>
                <c:pt idx="107" formatCode="General">
                  <c:v>2.9999999999999997E-4</c:v>
                </c:pt>
                <c:pt idx="108" formatCode="General">
                  <c:v>1.2999999999999999E-3</c:v>
                </c:pt>
                <c:pt idx="109" formatCode="General">
                  <c:v>1.2999999999999999E-3</c:v>
                </c:pt>
                <c:pt idx="110" formatCode="General">
                  <c:v>0</c:v>
                </c:pt>
                <c:pt idx="111" formatCode="General">
                  <c:v>2.9999999999999997E-4</c:v>
                </c:pt>
                <c:pt idx="112" formatCode="General">
                  <c:v>1.1999999999999999E-3</c:v>
                </c:pt>
                <c:pt idx="113">
                  <c:v>4.0000000000000002E-4</c:v>
                </c:pt>
                <c:pt idx="114" formatCode="General">
                  <c:v>0</c:v>
                </c:pt>
                <c:pt idx="115">
                  <c:v>2.0000000000000001E-4</c:v>
                </c:pt>
                <c:pt idx="116">
                  <c:v>5.9999999999999995E-4</c:v>
                </c:pt>
                <c:pt idx="117" formatCode="General">
                  <c:v>0</c:v>
                </c:pt>
                <c:pt idx="118">
                  <c:v>0</c:v>
                </c:pt>
                <c:pt idx="119">
                  <c:v>0</c:v>
                </c:pt>
                <c:pt idx="120" formatCode="General">
                  <c:v>1.6999999999999999E-3</c:v>
                </c:pt>
                <c:pt idx="121">
                  <c:v>1.4E-3</c:v>
                </c:pt>
                <c:pt idx="122" formatCode="General">
                  <c:v>0</c:v>
                </c:pt>
                <c:pt idx="123" formatCode="General">
                  <c:v>6.9999999999999999E-4</c:v>
                </c:pt>
                <c:pt idx="124" formatCode="General">
                  <c:v>2.9999999999999997E-4</c:v>
                </c:pt>
                <c:pt idx="125" formatCode="General">
                  <c:v>4.0000000000000002E-4</c:v>
                </c:pt>
                <c:pt idx="126" formatCode="General">
                  <c:v>2.0000000000000001E-4</c:v>
                </c:pt>
                <c:pt idx="127">
                  <c:v>1.2999999999999999E-3</c:v>
                </c:pt>
                <c:pt idx="128" formatCode="General">
                  <c:v>1.1000000000000001E-3</c:v>
                </c:pt>
                <c:pt idx="129" formatCode="General">
                  <c:v>2.0000000000000001E-4</c:v>
                </c:pt>
                <c:pt idx="130" formatCode="General">
                  <c:v>8.0000000000000004E-4</c:v>
                </c:pt>
                <c:pt idx="131">
                  <c:v>0</c:v>
                </c:pt>
                <c:pt idx="132">
                  <c:v>5.9999999999999995E-4</c:v>
                </c:pt>
                <c:pt idx="133">
                  <c:v>2.0000000000000001E-4</c:v>
                </c:pt>
                <c:pt idx="134" formatCode="General">
                  <c:v>2.0000000000000001E-4</c:v>
                </c:pt>
                <c:pt idx="135" formatCode="General">
                  <c:v>0</c:v>
                </c:pt>
                <c:pt idx="136" formatCode="General">
                  <c:v>1E-4</c:v>
                </c:pt>
                <c:pt idx="137" formatCode="General">
                  <c:v>0</c:v>
                </c:pt>
                <c:pt idx="138" formatCode="General">
                  <c:v>0</c:v>
                </c:pt>
                <c:pt idx="139" formatCode="General">
                  <c:v>2.0000000000000001E-4</c:v>
                </c:pt>
                <c:pt idx="140" formatCode="General">
                  <c:v>4.0000000000000002E-4</c:v>
                </c:pt>
                <c:pt idx="141" formatCode="General">
                  <c:v>5.9999999999999995E-4</c:v>
                </c:pt>
                <c:pt idx="142" formatCode="General">
                  <c:v>0</c:v>
                </c:pt>
                <c:pt idx="143" formatCode="General">
                  <c:v>2.0000000000000001E-4</c:v>
                </c:pt>
                <c:pt idx="144" formatCode="General">
                  <c:v>1.6999999999999999E-3</c:v>
                </c:pt>
                <c:pt idx="145" formatCode="General">
                  <c:v>0</c:v>
                </c:pt>
                <c:pt idx="146" formatCode="General">
                  <c:v>0</c:v>
                </c:pt>
                <c:pt idx="147" formatCode="General">
                  <c:v>1E-3</c:v>
                </c:pt>
                <c:pt idx="148" formatCode="General">
                  <c:v>1.5E-3</c:v>
                </c:pt>
                <c:pt idx="149" formatCode="General">
                  <c:v>0</c:v>
                </c:pt>
                <c:pt idx="150" formatCode="General">
                  <c:v>1.5E-3</c:v>
                </c:pt>
                <c:pt idx="151" formatCode="General">
                  <c:v>1.2999999999999999E-3</c:v>
                </c:pt>
                <c:pt idx="152" formatCode="General">
                  <c:v>0</c:v>
                </c:pt>
                <c:pt idx="153">
                  <c:v>0</c:v>
                </c:pt>
                <c:pt idx="154" formatCode="General">
                  <c:v>2.9999999999999997E-4</c:v>
                </c:pt>
                <c:pt idx="155" formatCode="General">
                  <c:v>0</c:v>
                </c:pt>
                <c:pt idx="156" formatCode="General">
                  <c:v>1E-4</c:v>
                </c:pt>
                <c:pt idx="157" formatCode="General">
                  <c:v>1.1000000000000001E-3</c:v>
                </c:pt>
                <c:pt idx="158" formatCode="General">
                  <c:v>0</c:v>
                </c:pt>
                <c:pt idx="159" formatCode="General">
                  <c:v>0</c:v>
                </c:pt>
                <c:pt idx="160" formatCode="General">
                  <c:v>6.9999999999999999E-4</c:v>
                </c:pt>
                <c:pt idx="161" formatCode="General">
                  <c:v>0</c:v>
                </c:pt>
                <c:pt idx="162" formatCode="General">
                  <c:v>6.9999999999999999E-4</c:v>
                </c:pt>
                <c:pt idx="163" formatCode="General">
                  <c:v>2.9999999999999997E-4</c:v>
                </c:pt>
                <c:pt idx="164" formatCode="General">
                  <c:v>0</c:v>
                </c:pt>
                <c:pt idx="165" formatCode="General">
                  <c:v>0</c:v>
                </c:pt>
                <c:pt idx="166" formatCode="General">
                  <c:v>1E-4</c:v>
                </c:pt>
                <c:pt idx="167" formatCode="General">
                  <c:v>4.0000000000000002E-4</c:v>
                </c:pt>
                <c:pt idx="168" formatCode="General">
                  <c:v>2.0000000000000001E-4</c:v>
                </c:pt>
                <c:pt idx="169" formatCode="General">
                  <c:v>4.0000000000000002E-4</c:v>
                </c:pt>
                <c:pt idx="170" formatCode="General">
                  <c:v>1.5E-3</c:v>
                </c:pt>
                <c:pt idx="171" formatCode="General">
                  <c:v>2.9999999999999997E-4</c:v>
                </c:pt>
                <c:pt idx="172">
                  <c:v>0</c:v>
                </c:pt>
                <c:pt idx="173" formatCode="General">
                  <c:v>2.9999999999999997E-4</c:v>
                </c:pt>
                <c:pt idx="174" formatCode="General">
                  <c:v>0</c:v>
                </c:pt>
                <c:pt idx="175" formatCode="General">
                  <c:v>2.9999999999999997E-4</c:v>
                </c:pt>
                <c:pt idx="176" formatCode="General">
                  <c:v>5.0000000000000001E-4</c:v>
                </c:pt>
                <c:pt idx="177" formatCode="General">
                  <c:v>0</c:v>
                </c:pt>
                <c:pt idx="178" formatCode="General">
                  <c:v>2.0000000000000001E-4</c:v>
                </c:pt>
                <c:pt idx="179" formatCode="General">
                  <c:v>2.9999999999999997E-4</c:v>
                </c:pt>
                <c:pt idx="180">
                  <c:v>1E-3</c:v>
                </c:pt>
                <c:pt idx="181">
                  <c:v>0</c:v>
                </c:pt>
                <c:pt idx="182">
                  <c:v>2.9999999999999997E-4</c:v>
                </c:pt>
                <c:pt idx="183">
                  <c:v>0</c:v>
                </c:pt>
                <c:pt idx="184">
                  <c:v>5.0000000000000001E-4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8.0000000000000004E-4</c:v>
                </c:pt>
                <c:pt idx="189">
                  <c:v>2.0000000000000001E-4</c:v>
                </c:pt>
                <c:pt idx="190">
                  <c:v>2.0000000000000001E-4</c:v>
                </c:pt>
                <c:pt idx="191">
                  <c:v>8.0000000000000004E-4</c:v>
                </c:pt>
                <c:pt idx="192">
                  <c:v>5.9999999999999995E-4</c:v>
                </c:pt>
                <c:pt idx="193">
                  <c:v>2.0000000000000001E-4</c:v>
                </c:pt>
                <c:pt idx="194">
                  <c:v>0</c:v>
                </c:pt>
                <c:pt idx="195">
                  <c:v>0</c:v>
                </c:pt>
                <c:pt idx="196">
                  <c:v>1.1000000000000001E-3</c:v>
                </c:pt>
                <c:pt idx="197">
                  <c:v>0</c:v>
                </c:pt>
                <c:pt idx="198">
                  <c:v>1.8E-3</c:v>
                </c:pt>
                <c:pt idx="199">
                  <c:v>1E-4</c:v>
                </c:pt>
                <c:pt idx="200">
                  <c:v>6.9999999999999999E-4</c:v>
                </c:pt>
                <c:pt idx="201">
                  <c:v>1E-3</c:v>
                </c:pt>
                <c:pt idx="202">
                  <c:v>5.9999999999999995E-4</c:v>
                </c:pt>
                <c:pt idx="203">
                  <c:v>1E-4</c:v>
                </c:pt>
                <c:pt idx="204">
                  <c:v>1.6000000000000001E-3</c:v>
                </c:pt>
                <c:pt idx="205">
                  <c:v>2.0000000000000001E-4</c:v>
                </c:pt>
                <c:pt idx="206">
                  <c:v>4.0000000000000002E-4</c:v>
                </c:pt>
                <c:pt idx="207">
                  <c:v>5.0000000000000001E-4</c:v>
                </c:pt>
                <c:pt idx="208">
                  <c:v>0</c:v>
                </c:pt>
                <c:pt idx="209">
                  <c:v>1.2999999999999999E-3</c:v>
                </c:pt>
                <c:pt idx="210">
                  <c:v>0</c:v>
                </c:pt>
                <c:pt idx="211">
                  <c:v>1.1000000000000001E-3</c:v>
                </c:pt>
                <c:pt idx="212">
                  <c:v>2.9999999999999997E-4</c:v>
                </c:pt>
                <c:pt idx="213">
                  <c:v>2.9999999999999997E-4</c:v>
                </c:pt>
                <c:pt idx="214">
                  <c:v>2.9999999999999997E-4</c:v>
                </c:pt>
                <c:pt idx="215">
                  <c:v>0</c:v>
                </c:pt>
                <c:pt idx="216">
                  <c:v>5.0000000000000001E-4</c:v>
                </c:pt>
                <c:pt idx="217">
                  <c:v>2.0000000000000001E-4</c:v>
                </c:pt>
                <c:pt idx="218">
                  <c:v>1.4E-3</c:v>
                </c:pt>
                <c:pt idx="219">
                  <c:v>8.9999999999999998E-4</c:v>
                </c:pt>
                <c:pt idx="220">
                  <c:v>1E-4</c:v>
                </c:pt>
                <c:pt idx="221">
                  <c:v>2.0000000000000001E-4</c:v>
                </c:pt>
                <c:pt idx="222">
                  <c:v>0</c:v>
                </c:pt>
                <c:pt idx="223">
                  <c:v>5.9999999999999995E-4</c:v>
                </c:pt>
                <c:pt idx="224">
                  <c:v>4.0000000000000002E-4</c:v>
                </c:pt>
                <c:pt idx="225">
                  <c:v>1.1000000000000001E-3</c:v>
                </c:pt>
                <c:pt idx="226">
                  <c:v>2.9999999999999997E-4</c:v>
                </c:pt>
                <c:pt idx="227">
                  <c:v>1E-3</c:v>
                </c:pt>
                <c:pt idx="228">
                  <c:v>1E-3</c:v>
                </c:pt>
                <c:pt idx="229">
                  <c:v>0</c:v>
                </c:pt>
                <c:pt idx="230">
                  <c:v>1E-3</c:v>
                </c:pt>
                <c:pt idx="231">
                  <c:v>1.8E-3</c:v>
                </c:pt>
                <c:pt idx="232">
                  <c:v>0</c:v>
                </c:pt>
                <c:pt idx="233">
                  <c:v>8.0000000000000004E-4</c:v>
                </c:pt>
                <c:pt idx="234">
                  <c:v>1E-4</c:v>
                </c:pt>
                <c:pt idx="235">
                  <c:v>2E-3</c:v>
                </c:pt>
                <c:pt idx="236">
                  <c:v>1E-4</c:v>
                </c:pt>
                <c:pt idx="237">
                  <c:v>1.1999999999999999E-3</c:v>
                </c:pt>
                <c:pt idx="238">
                  <c:v>2.0000000000000001E-4</c:v>
                </c:pt>
                <c:pt idx="239">
                  <c:v>5.0000000000000001E-4</c:v>
                </c:pt>
                <c:pt idx="240">
                  <c:v>1.8E-3</c:v>
                </c:pt>
                <c:pt idx="241">
                  <c:v>1E-3</c:v>
                </c:pt>
                <c:pt idx="242">
                  <c:v>2.9999999999999997E-4</c:v>
                </c:pt>
                <c:pt idx="243">
                  <c:v>4.0000000000000002E-4</c:v>
                </c:pt>
                <c:pt idx="244">
                  <c:v>8.9999999999999998E-4</c:v>
                </c:pt>
                <c:pt idx="245">
                  <c:v>8.9999999999999998E-4</c:v>
                </c:pt>
                <c:pt idx="246" formatCode="General">
                  <c:v>1.9E-3</c:v>
                </c:pt>
                <c:pt idx="247">
                  <c:v>0</c:v>
                </c:pt>
                <c:pt idx="248" formatCode="General">
                  <c:v>0</c:v>
                </c:pt>
                <c:pt idx="249" formatCode="General">
                  <c:v>4.0000000000000002E-4</c:v>
                </c:pt>
                <c:pt idx="250" formatCode="General">
                  <c:v>2.9999999999999997E-4</c:v>
                </c:pt>
                <c:pt idx="251" formatCode="General">
                  <c:v>1.2999999999999999E-3</c:v>
                </c:pt>
                <c:pt idx="252">
                  <c:v>2.0000000000000001E-4</c:v>
                </c:pt>
                <c:pt idx="253" formatCode="General">
                  <c:v>4.0000000000000002E-4</c:v>
                </c:pt>
                <c:pt idx="254" formatCode="General">
                  <c:v>1.4E-3</c:v>
                </c:pt>
                <c:pt idx="255" formatCode="General">
                  <c:v>8.0000000000000004E-4</c:v>
                </c:pt>
                <c:pt idx="256" formatCode="General">
                  <c:v>4.0000000000000002E-4</c:v>
                </c:pt>
                <c:pt idx="257" formatCode="General">
                  <c:v>2.0000000000000001E-4</c:v>
                </c:pt>
                <c:pt idx="258" formatCode="General">
                  <c:v>1E-4</c:v>
                </c:pt>
                <c:pt idx="259">
                  <c:v>1E-3</c:v>
                </c:pt>
                <c:pt idx="260">
                  <c:v>8.0000000000000004E-4</c:v>
                </c:pt>
                <c:pt idx="261" formatCode="General">
                  <c:v>1.1999999999999999E-3</c:v>
                </c:pt>
                <c:pt idx="262" formatCode="General">
                  <c:v>5.9999999999999995E-4</c:v>
                </c:pt>
                <c:pt idx="263" formatCode="General">
                  <c:v>2.0000000000000001E-4</c:v>
                </c:pt>
                <c:pt idx="264" formatCode="General">
                  <c:v>4.0000000000000002E-4</c:v>
                </c:pt>
                <c:pt idx="265" formatCode="General">
                  <c:v>6.9999999999999999E-4</c:v>
                </c:pt>
                <c:pt idx="266" formatCode="General">
                  <c:v>8.0000000000000004E-4</c:v>
                </c:pt>
                <c:pt idx="267" formatCode="General">
                  <c:v>1.4E-3</c:v>
                </c:pt>
                <c:pt idx="268" formatCode="General">
                  <c:v>6.9999999999999999E-4</c:v>
                </c:pt>
                <c:pt idx="269" formatCode="General">
                  <c:v>2.0000000000000001E-4</c:v>
                </c:pt>
                <c:pt idx="270" formatCode="General">
                  <c:v>1.6000000000000001E-3</c:v>
                </c:pt>
                <c:pt idx="271" formatCode="General">
                  <c:v>2.0000000000000001E-4</c:v>
                </c:pt>
                <c:pt idx="272">
                  <c:v>1E-3</c:v>
                </c:pt>
                <c:pt idx="273" formatCode="General">
                  <c:v>4.0000000000000002E-4</c:v>
                </c:pt>
                <c:pt idx="274" formatCode="General">
                  <c:v>1E-4</c:v>
                </c:pt>
                <c:pt idx="275" formatCode="General">
                  <c:v>2.0000000000000001E-4</c:v>
                </c:pt>
                <c:pt idx="276" formatCode="General">
                  <c:v>4.0000000000000002E-4</c:v>
                </c:pt>
                <c:pt idx="277" formatCode="General">
                  <c:v>2.9999999999999997E-4</c:v>
                </c:pt>
                <c:pt idx="278" formatCode="General">
                  <c:v>1.1999999999999999E-3</c:v>
                </c:pt>
                <c:pt idx="279" formatCode="General">
                  <c:v>1E-3</c:v>
                </c:pt>
                <c:pt idx="280" formatCode="General">
                  <c:v>2.0000000000000001E-4</c:v>
                </c:pt>
                <c:pt idx="281" formatCode="General">
                  <c:v>1.2999999999999999E-3</c:v>
                </c:pt>
                <c:pt idx="282" formatCode="General">
                  <c:v>5.9999999999999995E-4</c:v>
                </c:pt>
                <c:pt idx="283" formatCode="General">
                  <c:v>0</c:v>
                </c:pt>
                <c:pt idx="284" formatCode="General">
                  <c:v>2.9999999999999997E-4</c:v>
                </c:pt>
                <c:pt idx="285" formatCode="General">
                  <c:v>0</c:v>
                </c:pt>
                <c:pt idx="286" formatCode="General">
                  <c:v>1.8E-3</c:v>
                </c:pt>
                <c:pt idx="287" formatCode="General">
                  <c:v>6.9999999999999999E-4</c:v>
                </c:pt>
                <c:pt idx="288" formatCode="General">
                  <c:v>0</c:v>
                </c:pt>
                <c:pt idx="289" formatCode="General">
                  <c:v>4.0000000000000002E-4</c:v>
                </c:pt>
                <c:pt idx="290" formatCode="General">
                  <c:v>2.9999999999999997E-4</c:v>
                </c:pt>
                <c:pt idx="291" formatCode="General">
                  <c:v>8.9999999999999998E-4</c:v>
                </c:pt>
                <c:pt idx="292" formatCode="General">
                  <c:v>0</c:v>
                </c:pt>
                <c:pt idx="293" formatCode="General">
                  <c:v>2.0000000000000001E-4</c:v>
                </c:pt>
                <c:pt idx="294" formatCode="General">
                  <c:v>4.0000000000000002E-4</c:v>
                </c:pt>
                <c:pt idx="295" formatCode="General">
                  <c:v>1.6999999999999999E-3</c:v>
                </c:pt>
                <c:pt idx="296" formatCode="General">
                  <c:v>4.0000000000000002E-4</c:v>
                </c:pt>
                <c:pt idx="297" formatCode="General">
                  <c:v>5.9999999999999995E-4</c:v>
                </c:pt>
                <c:pt idx="298" formatCode="General">
                  <c:v>1E-4</c:v>
                </c:pt>
                <c:pt idx="299" formatCode="General">
                  <c:v>1.6000000000000001E-3</c:v>
                </c:pt>
                <c:pt idx="300" formatCode="General">
                  <c:v>6.9999999999999999E-4</c:v>
                </c:pt>
                <c:pt idx="301" formatCode="General">
                  <c:v>2.0000000000000001E-4</c:v>
                </c:pt>
                <c:pt idx="302" formatCode="General">
                  <c:v>1.2999999999999999E-3</c:v>
                </c:pt>
                <c:pt idx="303" formatCode="General">
                  <c:v>8.9999999999999998E-4</c:v>
                </c:pt>
                <c:pt idx="304" formatCode="General">
                  <c:v>5.0000000000000001E-4</c:v>
                </c:pt>
                <c:pt idx="305" formatCode="General">
                  <c:v>5.0000000000000001E-4</c:v>
                </c:pt>
                <c:pt idx="306" formatCode="General">
                  <c:v>2.0000000000000001E-4</c:v>
                </c:pt>
                <c:pt idx="307" formatCode="General">
                  <c:v>1.4E-3</c:v>
                </c:pt>
                <c:pt idx="308" formatCode="General">
                  <c:v>4.0000000000000002E-4</c:v>
                </c:pt>
                <c:pt idx="309" formatCode="General">
                  <c:v>2.9999999999999997E-4</c:v>
                </c:pt>
                <c:pt idx="310" formatCode="General">
                  <c:v>5.9999999999999995E-4</c:v>
                </c:pt>
                <c:pt idx="311" formatCode="General">
                  <c:v>4.0000000000000002E-4</c:v>
                </c:pt>
                <c:pt idx="312" formatCode="General">
                  <c:v>2.9999999999999997E-4</c:v>
                </c:pt>
                <c:pt idx="313" formatCode="General">
                  <c:v>5.0000000000000001E-4</c:v>
                </c:pt>
                <c:pt idx="314" formatCode="General">
                  <c:v>2.9999999999999997E-4</c:v>
                </c:pt>
                <c:pt idx="315" formatCode="General">
                  <c:v>6.9999999999999999E-4</c:v>
                </c:pt>
                <c:pt idx="316" formatCode="General">
                  <c:v>4.0000000000000002E-4</c:v>
                </c:pt>
                <c:pt idx="317" formatCode="General">
                  <c:v>4.0000000000000002E-4</c:v>
                </c:pt>
                <c:pt idx="318" formatCode="General">
                  <c:v>2.9999999999999997E-4</c:v>
                </c:pt>
                <c:pt idx="319" formatCode="General">
                  <c:v>1.1000000000000001E-3</c:v>
                </c:pt>
                <c:pt idx="320" formatCode="General">
                  <c:v>1.9E-3</c:v>
                </c:pt>
                <c:pt idx="321" formatCode="General">
                  <c:v>8.9999999999999998E-4</c:v>
                </c:pt>
                <c:pt idx="322" formatCode="General">
                  <c:v>4.0000000000000002E-4</c:v>
                </c:pt>
                <c:pt idx="323" formatCode="General">
                  <c:v>1E-3</c:v>
                </c:pt>
                <c:pt idx="324" formatCode="General">
                  <c:v>2.0000000000000001E-4</c:v>
                </c:pt>
                <c:pt idx="325" formatCode="General">
                  <c:v>5.0000000000000001E-4</c:v>
                </c:pt>
                <c:pt idx="326" formatCode="General">
                  <c:v>6.9999999999999999E-4</c:v>
                </c:pt>
                <c:pt idx="327" formatCode="General">
                  <c:v>8.9999999999999998E-4</c:v>
                </c:pt>
                <c:pt idx="328">
                  <c:v>5.9999999999999995E-4</c:v>
                </c:pt>
                <c:pt idx="329">
                  <c:v>1E-3</c:v>
                </c:pt>
                <c:pt idx="330" formatCode="General">
                  <c:v>8.9999999999999998E-4</c:v>
                </c:pt>
                <c:pt idx="331" formatCode="General">
                  <c:v>4.0000000000000002E-4</c:v>
                </c:pt>
                <c:pt idx="332" formatCode="General">
                  <c:v>4.0000000000000002E-4</c:v>
                </c:pt>
                <c:pt idx="333" formatCode="General">
                  <c:v>2.0000000000000001E-4</c:v>
                </c:pt>
                <c:pt idx="334" formatCode="General">
                  <c:v>1.6000000000000001E-3</c:v>
                </c:pt>
                <c:pt idx="335" formatCode="General">
                  <c:v>5.0000000000000001E-4</c:v>
                </c:pt>
                <c:pt idx="336" formatCode="General">
                  <c:v>6.9999999999999999E-4</c:v>
                </c:pt>
                <c:pt idx="337" formatCode="General">
                  <c:v>2.9999999999999997E-4</c:v>
                </c:pt>
                <c:pt idx="338" formatCode="General">
                  <c:v>2.0000000000000001E-4</c:v>
                </c:pt>
                <c:pt idx="339">
                  <c:v>2.9999999999999997E-4</c:v>
                </c:pt>
                <c:pt idx="340" formatCode="General">
                  <c:v>2.9999999999999997E-4</c:v>
                </c:pt>
                <c:pt idx="341" formatCode="General">
                  <c:v>0</c:v>
                </c:pt>
                <c:pt idx="342">
                  <c:v>8.9999999999999998E-4</c:v>
                </c:pt>
                <c:pt idx="343" formatCode="General">
                  <c:v>5.0000000000000001E-4</c:v>
                </c:pt>
                <c:pt idx="344">
                  <c:v>1.1999999999999999E-3</c:v>
                </c:pt>
                <c:pt idx="345">
                  <c:v>2.9999999999999997E-4</c:v>
                </c:pt>
                <c:pt idx="346" formatCode="General">
                  <c:v>1.1000000000000001E-3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A9-4247-84EF-AB6F17194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842048"/>
        <c:axId val="95691136"/>
      </c:scatterChart>
      <c:lineChart>
        <c:grouping val="stacked"/>
        <c:varyColors val="0"/>
        <c:ser>
          <c:idx val="1"/>
          <c:order val="1"/>
          <c:tx>
            <c:strRef>
              <c:f>Pass!$F$4</c:f>
              <c:strCache>
                <c:ptCount val="1"/>
                <c:pt idx="0">
                  <c:v>Spec</c:v>
                </c:pt>
              </c:strCache>
            </c:strRef>
          </c:tx>
          <c:marker>
            <c:symbol val="none"/>
          </c:marker>
          <c:cat>
            <c:numRef>
              <c:f>Pass!$A$5:$A$351</c:f>
              <c:numCache>
                <c:formatCode>General</c:formatCode>
                <c:ptCount val="3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</c:numCache>
            </c:numRef>
          </c:cat>
          <c:val>
            <c:numRef>
              <c:f>Pass!$F$5:$F$351</c:f>
              <c:numCache>
                <c:formatCode>General</c:formatCode>
                <c:ptCount val="347"/>
                <c:pt idx="0">
                  <c:v>2E-3</c:v>
                </c:pt>
                <c:pt idx="1">
                  <c:v>2E-3</c:v>
                </c:pt>
                <c:pt idx="2">
                  <c:v>2E-3</c:v>
                </c:pt>
                <c:pt idx="3">
                  <c:v>2E-3</c:v>
                </c:pt>
                <c:pt idx="4">
                  <c:v>2E-3</c:v>
                </c:pt>
                <c:pt idx="5">
                  <c:v>2E-3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2E-3</c:v>
                </c:pt>
                <c:pt idx="13">
                  <c:v>2E-3</c:v>
                </c:pt>
                <c:pt idx="14">
                  <c:v>2E-3</c:v>
                </c:pt>
                <c:pt idx="15">
                  <c:v>2E-3</c:v>
                </c:pt>
                <c:pt idx="16">
                  <c:v>2E-3</c:v>
                </c:pt>
                <c:pt idx="17">
                  <c:v>2E-3</c:v>
                </c:pt>
                <c:pt idx="18">
                  <c:v>2E-3</c:v>
                </c:pt>
                <c:pt idx="19">
                  <c:v>2E-3</c:v>
                </c:pt>
                <c:pt idx="20">
                  <c:v>2E-3</c:v>
                </c:pt>
                <c:pt idx="21">
                  <c:v>2E-3</c:v>
                </c:pt>
                <c:pt idx="22">
                  <c:v>2E-3</c:v>
                </c:pt>
                <c:pt idx="23">
                  <c:v>2E-3</c:v>
                </c:pt>
                <c:pt idx="24">
                  <c:v>2E-3</c:v>
                </c:pt>
                <c:pt idx="25">
                  <c:v>2E-3</c:v>
                </c:pt>
                <c:pt idx="26">
                  <c:v>2E-3</c:v>
                </c:pt>
                <c:pt idx="27">
                  <c:v>2E-3</c:v>
                </c:pt>
                <c:pt idx="28">
                  <c:v>2E-3</c:v>
                </c:pt>
                <c:pt idx="29">
                  <c:v>2E-3</c:v>
                </c:pt>
                <c:pt idx="30">
                  <c:v>2E-3</c:v>
                </c:pt>
                <c:pt idx="31">
                  <c:v>2E-3</c:v>
                </c:pt>
                <c:pt idx="32">
                  <c:v>2E-3</c:v>
                </c:pt>
                <c:pt idx="33">
                  <c:v>2E-3</c:v>
                </c:pt>
                <c:pt idx="34">
                  <c:v>2E-3</c:v>
                </c:pt>
                <c:pt idx="35">
                  <c:v>2E-3</c:v>
                </c:pt>
                <c:pt idx="36">
                  <c:v>2E-3</c:v>
                </c:pt>
                <c:pt idx="37">
                  <c:v>2E-3</c:v>
                </c:pt>
                <c:pt idx="38">
                  <c:v>2E-3</c:v>
                </c:pt>
                <c:pt idx="39">
                  <c:v>2E-3</c:v>
                </c:pt>
                <c:pt idx="40">
                  <c:v>2E-3</c:v>
                </c:pt>
                <c:pt idx="41">
                  <c:v>2E-3</c:v>
                </c:pt>
                <c:pt idx="42">
                  <c:v>2E-3</c:v>
                </c:pt>
                <c:pt idx="43">
                  <c:v>2E-3</c:v>
                </c:pt>
                <c:pt idx="44">
                  <c:v>2E-3</c:v>
                </c:pt>
                <c:pt idx="45">
                  <c:v>2E-3</c:v>
                </c:pt>
                <c:pt idx="46">
                  <c:v>2E-3</c:v>
                </c:pt>
                <c:pt idx="47">
                  <c:v>2E-3</c:v>
                </c:pt>
                <c:pt idx="48">
                  <c:v>2E-3</c:v>
                </c:pt>
                <c:pt idx="49">
                  <c:v>2E-3</c:v>
                </c:pt>
                <c:pt idx="50">
                  <c:v>2E-3</c:v>
                </c:pt>
                <c:pt idx="51">
                  <c:v>2E-3</c:v>
                </c:pt>
                <c:pt idx="52">
                  <c:v>2E-3</c:v>
                </c:pt>
                <c:pt idx="53">
                  <c:v>2E-3</c:v>
                </c:pt>
                <c:pt idx="54">
                  <c:v>2E-3</c:v>
                </c:pt>
                <c:pt idx="55">
                  <c:v>2E-3</c:v>
                </c:pt>
                <c:pt idx="56">
                  <c:v>2E-3</c:v>
                </c:pt>
                <c:pt idx="57">
                  <c:v>2E-3</c:v>
                </c:pt>
                <c:pt idx="58">
                  <c:v>2E-3</c:v>
                </c:pt>
                <c:pt idx="59">
                  <c:v>2E-3</c:v>
                </c:pt>
                <c:pt idx="60">
                  <c:v>2E-3</c:v>
                </c:pt>
                <c:pt idx="61">
                  <c:v>2E-3</c:v>
                </c:pt>
                <c:pt idx="62">
                  <c:v>2E-3</c:v>
                </c:pt>
                <c:pt idx="63">
                  <c:v>2E-3</c:v>
                </c:pt>
                <c:pt idx="64">
                  <c:v>2E-3</c:v>
                </c:pt>
                <c:pt idx="65">
                  <c:v>2E-3</c:v>
                </c:pt>
                <c:pt idx="66">
                  <c:v>2E-3</c:v>
                </c:pt>
                <c:pt idx="67">
                  <c:v>2E-3</c:v>
                </c:pt>
                <c:pt idx="68">
                  <c:v>2E-3</c:v>
                </c:pt>
                <c:pt idx="69">
                  <c:v>2E-3</c:v>
                </c:pt>
                <c:pt idx="70">
                  <c:v>2E-3</c:v>
                </c:pt>
                <c:pt idx="71">
                  <c:v>2E-3</c:v>
                </c:pt>
                <c:pt idx="72">
                  <c:v>2E-3</c:v>
                </c:pt>
                <c:pt idx="73">
                  <c:v>2E-3</c:v>
                </c:pt>
                <c:pt idx="74">
                  <c:v>2E-3</c:v>
                </c:pt>
                <c:pt idx="75">
                  <c:v>2E-3</c:v>
                </c:pt>
                <c:pt idx="76">
                  <c:v>2E-3</c:v>
                </c:pt>
                <c:pt idx="77">
                  <c:v>2E-3</c:v>
                </c:pt>
                <c:pt idx="78">
                  <c:v>2E-3</c:v>
                </c:pt>
                <c:pt idx="79">
                  <c:v>2E-3</c:v>
                </c:pt>
                <c:pt idx="80">
                  <c:v>2E-3</c:v>
                </c:pt>
                <c:pt idx="81">
                  <c:v>2E-3</c:v>
                </c:pt>
                <c:pt idx="82">
                  <c:v>2E-3</c:v>
                </c:pt>
                <c:pt idx="83">
                  <c:v>2E-3</c:v>
                </c:pt>
                <c:pt idx="84">
                  <c:v>2E-3</c:v>
                </c:pt>
                <c:pt idx="85">
                  <c:v>2E-3</c:v>
                </c:pt>
                <c:pt idx="86">
                  <c:v>2E-3</c:v>
                </c:pt>
                <c:pt idx="87">
                  <c:v>2E-3</c:v>
                </c:pt>
                <c:pt idx="88">
                  <c:v>2E-3</c:v>
                </c:pt>
                <c:pt idx="89">
                  <c:v>2E-3</c:v>
                </c:pt>
                <c:pt idx="90">
                  <c:v>2E-3</c:v>
                </c:pt>
                <c:pt idx="91">
                  <c:v>2E-3</c:v>
                </c:pt>
                <c:pt idx="92">
                  <c:v>2E-3</c:v>
                </c:pt>
                <c:pt idx="93">
                  <c:v>2E-3</c:v>
                </c:pt>
                <c:pt idx="94">
                  <c:v>2E-3</c:v>
                </c:pt>
                <c:pt idx="95">
                  <c:v>2E-3</c:v>
                </c:pt>
                <c:pt idx="96">
                  <c:v>2E-3</c:v>
                </c:pt>
                <c:pt idx="97">
                  <c:v>2E-3</c:v>
                </c:pt>
                <c:pt idx="98">
                  <c:v>2E-3</c:v>
                </c:pt>
                <c:pt idx="99">
                  <c:v>2E-3</c:v>
                </c:pt>
                <c:pt idx="100">
                  <c:v>2E-3</c:v>
                </c:pt>
                <c:pt idx="101">
                  <c:v>2E-3</c:v>
                </c:pt>
                <c:pt idx="102">
                  <c:v>2E-3</c:v>
                </c:pt>
                <c:pt idx="103">
                  <c:v>2E-3</c:v>
                </c:pt>
                <c:pt idx="104">
                  <c:v>2E-3</c:v>
                </c:pt>
                <c:pt idx="105">
                  <c:v>2E-3</c:v>
                </c:pt>
                <c:pt idx="106">
                  <c:v>2E-3</c:v>
                </c:pt>
                <c:pt idx="107">
                  <c:v>2E-3</c:v>
                </c:pt>
                <c:pt idx="108">
                  <c:v>2E-3</c:v>
                </c:pt>
                <c:pt idx="109">
                  <c:v>2E-3</c:v>
                </c:pt>
                <c:pt idx="110">
                  <c:v>2E-3</c:v>
                </c:pt>
                <c:pt idx="111">
                  <c:v>2E-3</c:v>
                </c:pt>
                <c:pt idx="112">
                  <c:v>2E-3</c:v>
                </c:pt>
                <c:pt idx="113">
                  <c:v>2E-3</c:v>
                </c:pt>
                <c:pt idx="114">
                  <c:v>2E-3</c:v>
                </c:pt>
                <c:pt idx="115">
                  <c:v>2E-3</c:v>
                </c:pt>
                <c:pt idx="116">
                  <c:v>2E-3</c:v>
                </c:pt>
                <c:pt idx="117">
                  <c:v>2E-3</c:v>
                </c:pt>
                <c:pt idx="118">
                  <c:v>2E-3</c:v>
                </c:pt>
                <c:pt idx="119">
                  <c:v>2E-3</c:v>
                </c:pt>
                <c:pt idx="120">
                  <c:v>2E-3</c:v>
                </c:pt>
                <c:pt idx="121">
                  <c:v>2E-3</c:v>
                </c:pt>
                <c:pt idx="122">
                  <c:v>2E-3</c:v>
                </c:pt>
                <c:pt idx="123">
                  <c:v>2E-3</c:v>
                </c:pt>
                <c:pt idx="124">
                  <c:v>2E-3</c:v>
                </c:pt>
                <c:pt idx="125">
                  <c:v>2E-3</c:v>
                </c:pt>
                <c:pt idx="126">
                  <c:v>2E-3</c:v>
                </c:pt>
                <c:pt idx="127">
                  <c:v>2E-3</c:v>
                </c:pt>
                <c:pt idx="128">
                  <c:v>2E-3</c:v>
                </c:pt>
                <c:pt idx="129">
                  <c:v>2E-3</c:v>
                </c:pt>
                <c:pt idx="130">
                  <c:v>2E-3</c:v>
                </c:pt>
                <c:pt idx="131">
                  <c:v>2E-3</c:v>
                </c:pt>
                <c:pt idx="132">
                  <c:v>2E-3</c:v>
                </c:pt>
                <c:pt idx="133">
                  <c:v>2E-3</c:v>
                </c:pt>
                <c:pt idx="134">
                  <c:v>2E-3</c:v>
                </c:pt>
                <c:pt idx="135">
                  <c:v>2E-3</c:v>
                </c:pt>
                <c:pt idx="136">
                  <c:v>2E-3</c:v>
                </c:pt>
                <c:pt idx="137">
                  <c:v>2E-3</c:v>
                </c:pt>
                <c:pt idx="138">
                  <c:v>2E-3</c:v>
                </c:pt>
                <c:pt idx="139">
                  <c:v>2E-3</c:v>
                </c:pt>
                <c:pt idx="140">
                  <c:v>2E-3</c:v>
                </c:pt>
                <c:pt idx="141">
                  <c:v>2E-3</c:v>
                </c:pt>
                <c:pt idx="142">
                  <c:v>2E-3</c:v>
                </c:pt>
                <c:pt idx="143">
                  <c:v>2E-3</c:v>
                </c:pt>
                <c:pt idx="144">
                  <c:v>2E-3</c:v>
                </c:pt>
                <c:pt idx="145">
                  <c:v>2E-3</c:v>
                </c:pt>
                <c:pt idx="146">
                  <c:v>2E-3</c:v>
                </c:pt>
                <c:pt idx="147">
                  <c:v>2E-3</c:v>
                </c:pt>
                <c:pt idx="148">
                  <c:v>2E-3</c:v>
                </c:pt>
                <c:pt idx="149">
                  <c:v>2E-3</c:v>
                </c:pt>
                <c:pt idx="150">
                  <c:v>2E-3</c:v>
                </c:pt>
                <c:pt idx="151">
                  <c:v>2E-3</c:v>
                </c:pt>
                <c:pt idx="152">
                  <c:v>2E-3</c:v>
                </c:pt>
                <c:pt idx="153">
                  <c:v>2E-3</c:v>
                </c:pt>
                <c:pt idx="154">
                  <c:v>2E-3</c:v>
                </c:pt>
                <c:pt idx="155">
                  <c:v>2E-3</c:v>
                </c:pt>
                <c:pt idx="156">
                  <c:v>2E-3</c:v>
                </c:pt>
                <c:pt idx="157">
                  <c:v>2E-3</c:v>
                </c:pt>
                <c:pt idx="158">
                  <c:v>2E-3</c:v>
                </c:pt>
                <c:pt idx="159">
                  <c:v>2E-3</c:v>
                </c:pt>
                <c:pt idx="160">
                  <c:v>2E-3</c:v>
                </c:pt>
                <c:pt idx="161">
                  <c:v>2E-3</c:v>
                </c:pt>
                <c:pt idx="162">
                  <c:v>2E-3</c:v>
                </c:pt>
                <c:pt idx="163">
                  <c:v>2E-3</c:v>
                </c:pt>
                <c:pt idx="164">
                  <c:v>2E-3</c:v>
                </c:pt>
                <c:pt idx="165">
                  <c:v>2E-3</c:v>
                </c:pt>
                <c:pt idx="166">
                  <c:v>2E-3</c:v>
                </c:pt>
                <c:pt idx="167">
                  <c:v>2E-3</c:v>
                </c:pt>
                <c:pt idx="168">
                  <c:v>2E-3</c:v>
                </c:pt>
                <c:pt idx="169">
                  <c:v>2E-3</c:v>
                </c:pt>
                <c:pt idx="170">
                  <c:v>2E-3</c:v>
                </c:pt>
                <c:pt idx="171">
                  <c:v>2E-3</c:v>
                </c:pt>
                <c:pt idx="172">
                  <c:v>2E-3</c:v>
                </c:pt>
                <c:pt idx="173">
                  <c:v>2E-3</c:v>
                </c:pt>
                <c:pt idx="174">
                  <c:v>2E-3</c:v>
                </c:pt>
                <c:pt idx="175">
                  <c:v>2E-3</c:v>
                </c:pt>
                <c:pt idx="176">
                  <c:v>2E-3</c:v>
                </c:pt>
                <c:pt idx="177">
                  <c:v>2E-3</c:v>
                </c:pt>
                <c:pt idx="178">
                  <c:v>2E-3</c:v>
                </c:pt>
                <c:pt idx="179">
                  <c:v>2E-3</c:v>
                </c:pt>
                <c:pt idx="180">
                  <c:v>2E-3</c:v>
                </c:pt>
                <c:pt idx="181">
                  <c:v>2E-3</c:v>
                </c:pt>
                <c:pt idx="182">
                  <c:v>2E-3</c:v>
                </c:pt>
                <c:pt idx="183">
                  <c:v>2E-3</c:v>
                </c:pt>
                <c:pt idx="184">
                  <c:v>2E-3</c:v>
                </c:pt>
                <c:pt idx="185">
                  <c:v>2E-3</c:v>
                </c:pt>
                <c:pt idx="186">
                  <c:v>2E-3</c:v>
                </c:pt>
                <c:pt idx="187">
                  <c:v>2E-3</c:v>
                </c:pt>
                <c:pt idx="188">
                  <c:v>2E-3</c:v>
                </c:pt>
                <c:pt idx="189">
                  <c:v>2E-3</c:v>
                </c:pt>
                <c:pt idx="190">
                  <c:v>2E-3</c:v>
                </c:pt>
                <c:pt idx="191">
                  <c:v>2E-3</c:v>
                </c:pt>
                <c:pt idx="192">
                  <c:v>2E-3</c:v>
                </c:pt>
                <c:pt idx="193">
                  <c:v>2E-3</c:v>
                </c:pt>
                <c:pt idx="194">
                  <c:v>2E-3</c:v>
                </c:pt>
                <c:pt idx="195">
                  <c:v>2E-3</c:v>
                </c:pt>
                <c:pt idx="196">
                  <c:v>2E-3</c:v>
                </c:pt>
                <c:pt idx="197">
                  <c:v>2E-3</c:v>
                </c:pt>
                <c:pt idx="198">
                  <c:v>2E-3</c:v>
                </c:pt>
                <c:pt idx="199">
                  <c:v>2E-3</c:v>
                </c:pt>
                <c:pt idx="200">
                  <c:v>2E-3</c:v>
                </c:pt>
                <c:pt idx="201">
                  <c:v>2E-3</c:v>
                </c:pt>
                <c:pt idx="202">
                  <c:v>2E-3</c:v>
                </c:pt>
                <c:pt idx="203">
                  <c:v>2E-3</c:v>
                </c:pt>
                <c:pt idx="204">
                  <c:v>2E-3</c:v>
                </c:pt>
                <c:pt idx="205">
                  <c:v>2E-3</c:v>
                </c:pt>
                <c:pt idx="206">
                  <c:v>2E-3</c:v>
                </c:pt>
                <c:pt idx="207">
                  <c:v>2E-3</c:v>
                </c:pt>
                <c:pt idx="208">
                  <c:v>2E-3</c:v>
                </c:pt>
                <c:pt idx="209">
                  <c:v>2E-3</c:v>
                </c:pt>
                <c:pt idx="210">
                  <c:v>2E-3</c:v>
                </c:pt>
                <c:pt idx="211">
                  <c:v>2E-3</c:v>
                </c:pt>
                <c:pt idx="212">
                  <c:v>2E-3</c:v>
                </c:pt>
                <c:pt idx="213">
                  <c:v>2E-3</c:v>
                </c:pt>
                <c:pt idx="214">
                  <c:v>2E-3</c:v>
                </c:pt>
                <c:pt idx="215">
                  <c:v>2E-3</c:v>
                </c:pt>
                <c:pt idx="216">
                  <c:v>2E-3</c:v>
                </c:pt>
                <c:pt idx="217">
                  <c:v>2E-3</c:v>
                </c:pt>
                <c:pt idx="218">
                  <c:v>2E-3</c:v>
                </c:pt>
                <c:pt idx="219">
                  <c:v>2E-3</c:v>
                </c:pt>
                <c:pt idx="220">
                  <c:v>2E-3</c:v>
                </c:pt>
                <c:pt idx="221">
                  <c:v>2E-3</c:v>
                </c:pt>
                <c:pt idx="222">
                  <c:v>2E-3</c:v>
                </c:pt>
                <c:pt idx="223">
                  <c:v>2E-3</c:v>
                </c:pt>
                <c:pt idx="224">
                  <c:v>2E-3</c:v>
                </c:pt>
                <c:pt idx="225">
                  <c:v>2E-3</c:v>
                </c:pt>
                <c:pt idx="226">
                  <c:v>2E-3</c:v>
                </c:pt>
                <c:pt idx="227">
                  <c:v>2E-3</c:v>
                </c:pt>
                <c:pt idx="228">
                  <c:v>2E-3</c:v>
                </c:pt>
                <c:pt idx="229">
                  <c:v>2E-3</c:v>
                </c:pt>
                <c:pt idx="230">
                  <c:v>2E-3</c:v>
                </c:pt>
                <c:pt idx="231">
                  <c:v>2E-3</c:v>
                </c:pt>
                <c:pt idx="232">
                  <c:v>2E-3</c:v>
                </c:pt>
                <c:pt idx="233">
                  <c:v>2E-3</c:v>
                </c:pt>
                <c:pt idx="234">
                  <c:v>2E-3</c:v>
                </c:pt>
                <c:pt idx="235">
                  <c:v>2E-3</c:v>
                </c:pt>
                <c:pt idx="236">
                  <c:v>2E-3</c:v>
                </c:pt>
                <c:pt idx="237">
                  <c:v>2E-3</c:v>
                </c:pt>
                <c:pt idx="238">
                  <c:v>2E-3</c:v>
                </c:pt>
                <c:pt idx="239">
                  <c:v>2E-3</c:v>
                </c:pt>
                <c:pt idx="240">
                  <c:v>2E-3</c:v>
                </c:pt>
                <c:pt idx="241">
                  <c:v>2E-3</c:v>
                </c:pt>
                <c:pt idx="242">
                  <c:v>2E-3</c:v>
                </c:pt>
                <c:pt idx="243">
                  <c:v>2E-3</c:v>
                </c:pt>
                <c:pt idx="244">
                  <c:v>2E-3</c:v>
                </c:pt>
                <c:pt idx="245">
                  <c:v>2E-3</c:v>
                </c:pt>
                <c:pt idx="246">
                  <c:v>2E-3</c:v>
                </c:pt>
                <c:pt idx="247">
                  <c:v>2E-3</c:v>
                </c:pt>
                <c:pt idx="248">
                  <c:v>2E-3</c:v>
                </c:pt>
                <c:pt idx="249">
                  <c:v>2E-3</c:v>
                </c:pt>
                <c:pt idx="250">
                  <c:v>2E-3</c:v>
                </c:pt>
                <c:pt idx="251">
                  <c:v>2E-3</c:v>
                </c:pt>
                <c:pt idx="252">
                  <c:v>2E-3</c:v>
                </c:pt>
                <c:pt idx="253">
                  <c:v>2E-3</c:v>
                </c:pt>
                <c:pt idx="254">
                  <c:v>2E-3</c:v>
                </c:pt>
                <c:pt idx="255">
                  <c:v>2E-3</c:v>
                </c:pt>
                <c:pt idx="256">
                  <c:v>2E-3</c:v>
                </c:pt>
                <c:pt idx="257">
                  <c:v>2E-3</c:v>
                </c:pt>
                <c:pt idx="258">
                  <c:v>2E-3</c:v>
                </c:pt>
                <c:pt idx="259">
                  <c:v>2E-3</c:v>
                </c:pt>
                <c:pt idx="260">
                  <c:v>2E-3</c:v>
                </c:pt>
                <c:pt idx="261">
                  <c:v>2E-3</c:v>
                </c:pt>
                <c:pt idx="262">
                  <c:v>2E-3</c:v>
                </c:pt>
                <c:pt idx="263">
                  <c:v>2E-3</c:v>
                </c:pt>
                <c:pt idx="264">
                  <c:v>2E-3</c:v>
                </c:pt>
                <c:pt idx="265">
                  <c:v>2E-3</c:v>
                </c:pt>
                <c:pt idx="266">
                  <c:v>2E-3</c:v>
                </c:pt>
                <c:pt idx="267">
                  <c:v>2E-3</c:v>
                </c:pt>
                <c:pt idx="268">
                  <c:v>2E-3</c:v>
                </c:pt>
                <c:pt idx="269">
                  <c:v>2E-3</c:v>
                </c:pt>
                <c:pt idx="270">
                  <c:v>2E-3</c:v>
                </c:pt>
                <c:pt idx="271">
                  <c:v>2E-3</c:v>
                </c:pt>
                <c:pt idx="272">
                  <c:v>2E-3</c:v>
                </c:pt>
                <c:pt idx="273">
                  <c:v>2E-3</c:v>
                </c:pt>
                <c:pt idx="274">
                  <c:v>2E-3</c:v>
                </c:pt>
                <c:pt idx="275">
                  <c:v>2E-3</c:v>
                </c:pt>
                <c:pt idx="276">
                  <c:v>2E-3</c:v>
                </c:pt>
                <c:pt idx="277">
                  <c:v>2E-3</c:v>
                </c:pt>
                <c:pt idx="278">
                  <c:v>2E-3</c:v>
                </c:pt>
                <c:pt idx="279">
                  <c:v>2E-3</c:v>
                </c:pt>
                <c:pt idx="280">
                  <c:v>2E-3</c:v>
                </c:pt>
                <c:pt idx="281">
                  <c:v>2E-3</c:v>
                </c:pt>
                <c:pt idx="282">
                  <c:v>2E-3</c:v>
                </c:pt>
                <c:pt idx="283">
                  <c:v>2E-3</c:v>
                </c:pt>
                <c:pt idx="284">
                  <c:v>2E-3</c:v>
                </c:pt>
                <c:pt idx="285">
                  <c:v>2E-3</c:v>
                </c:pt>
                <c:pt idx="286">
                  <c:v>2E-3</c:v>
                </c:pt>
                <c:pt idx="287">
                  <c:v>2E-3</c:v>
                </c:pt>
                <c:pt idx="288">
                  <c:v>2E-3</c:v>
                </c:pt>
                <c:pt idx="289">
                  <c:v>2E-3</c:v>
                </c:pt>
                <c:pt idx="290">
                  <c:v>2E-3</c:v>
                </c:pt>
                <c:pt idx="291">
                  <c:v>2E-3</c:v>
                </c:pt>
                <c:pt idx="292">
                  <c:v>2E-3</c:v>
                </c:pt>
                <c:pt idx="293">
                  <c:v>2E-3</c:v>
                </c:pt>
                <c:pt idx="294">
                  <c:v>2E-3</c:v>
                </c:pt>
                <c:pt idx="295">
                  <c:v>2E-3</c:v>
                </c:pt>
                <c:pt idx="296">
                  <c:v>2E-3</c:v>
                </c:pt>
                <c:pt idx="297">
                  <c:v>2E-3</c:v>
                </c:pt>
                <c:pt idx="298">
                  <c:v>2E-3</c:v>
                </c:pt>
                <c:pt idx="299">
                  <c:v>2E-3</c:v>
                </c:pt>
                <c:pt idx="300">
                  <c:v>2E-3</c:v>
                </c:pt>
                <c:pt idx="301">
                  <c:v>2E-3</c:v>
                </c:pt>
                <c:pt idx="302">
                  <c:v>2E-3</c:v>
                </c:pt>
                <c:pt idx="303">
                  <c:v>2E-3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2E-3</c:v>
                </c:pt>
                <c:pt idx="308">
                  <c:v>2E-3</c:v>
                </c:pt>
                <c:pt idx="309">
                  <c:v>2E-3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2E-3</c:v>
                </c:pt>
                <c:pt idx="319">
                  <c:v>2E-3</c:v>
                </c:pt>
                <c:pt idx="320">
                  <c:v>2E-3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2E-3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2E-3</c:v>
                </c:pt>
                <c:pt idx="342">
                  <c:v>2E-3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A9-4247-84EF-AB6F17194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42048"/>
        <c:axId val="95691136"/>
      </c:lineChart>
      <c:catAx>
        <c:axId val="9384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5691136"/>
        <c:crosses val="autoZero"/>
        <c:auto val="1"/>
        <c:lblAlgn val="ctr"/>
        <c:lblOffset val="100"/>
        <c:noMultiLvlLbl val="0"/>
      </c:catAx>
      <c:valAx>
        <c:axId val="9569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3842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[AllianceCarryOverTest-New Seal Pack_11May 18_Revised.xlsx]FM Mon!PivotTable1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SG"/>
              <a:t>Failure</a:t>
            </a:r>
            <a:r>
              <a:rPr lang="en-SG" baseline="0"/>
              <a:t> Mode Monitoring</a:t>
            </a:r>
            <a:endParaRPr lang="en-SG"/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'FM Mon'!$B$3:$B$4</c:f>
              <c:strCache>
                <c:ptCount val="1"/>
                <c:pt idx="0">
                  <c:v>Abnormal Graph</c:v>
                </c:pt>
              </c:strCache>
            </c:strRef>
          </c:tx>
          <c:invertIfNegative val="0"/>
          <c:cat>
            <c:strRef>
              <c:f>'FM Mon'!$A$5:$A$35</c:f>
              <c:strCache>
                <c:ptCount val="30"/>
                <c:pt idx="0">
                  <c:v>4/1/2018</c:v>
                </c:pt>
                <c:pt idx="1">
                  <c:v>4/6/2018</c:v>
                </c:pt>
                <c:pt idx="2">
                  <c:v>4/7/2018</c:v>
                </c:pt>
                <c:pt idx="3">
                  <c:v>4/9/2018</c:v>
                </c:pt>
                <c:pt idx="4">
                  <c:v>4/10/2018</c:v>
                </c:pt>
                <c:pt idx="5">
                  <c:v>4/11/2018</c:v>
                </c:pt>
                <c:pt idx="6">
                  <c:v>4/12/2018</c:v>
                </c:pt>
                <c:pt idx="7">
                  <c:v>4/13/2018</c:v>
                </c:pt>
                <c:pt idx="8">
                  <c:v>4/14/2018</c:v>
                </c:pt>
                <c:pt idx="9">
                  <c:v>4/16/2018</c:v>
                </c:pt>
                <c:pt idx="10">
                  <c:v>4/17/2018</c:v>
                </c:pt>
                <c:pt idx="11">
                  <c:v>4/18/2018</c:v>
                </c:pt>
                <c:pt idx="12">
                  <c:v>4/19/2018</c:v>
                </c:pt>
                <c:pt idx="13">
                  <c:v>4/20/2018</c:v>
                </c:pt>
                <c:pt idx="14">
                  <c:v>4/21/2018</c:v>
                </c:pt>
                <c:pt idx="15">
                  <c:v>4/23/2018</c:v>
                </c:pt>
                <c:pt idx="16">
                  <c:v>4/24/2018</c:v>
                </c:pt>
                <c:pt idx="17">
                  <c:v>4/25/2018</c:v>
                </c:pt>
                <c:pt idx="18">
                  <c:v>4/26/2018</c:v>
                </c:pt>
                <c:pt idx="19">
                  <c:v>4/27/2018</c:v>
                </c:pt>
                <c:pt idx="20">
                  <c:v>4/28/2018</c:v>
                </c:pt>
                <c:pt idx="21">
                  <c:v>4/30/2018</c:v>
                </c:pt>
                <c:pt idx="22">
                  <c:v>5/2/2018</c:v>
                </c:pt>
                <c:pt idx="23">
                  <c:v>5/3/2018</c:v>
                </c:pt>
                <c:pt idx="24">
                  <c:v>5/4/2018</c:v>
                </c:pt>
                <c:pt idx="25">
                  <c:v>5/5/2018</c:v>
                </c:pt>
                <c:pt idx="26">
                  <c:v>5/7/2018</c:v>
                </c:pt>
                <c:pt idx="27">
                  <c:v>5/8/2018</c:v>
                </c:pt>
                <c:pt idx="28">
                  <c:v>5/9/2018</c:v>
                </c:pt>
                <c:pt idx="29">
                  <c:v>5/10/2018</c:v>
                </c:pt>
              </c:strCache>
            </c:strRef>
          </c:cat>
          <c:val>
            <c:numRef>
              <c:f>'FM Mon'!$B$5:$B$35</c:f>
              <c:numCache>
                <c:formatCode>General</c:formatCode>
                <c:ptCount val="30"/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23">
                  <c:v>1</c:v>
                </c:pt>
                <c:pt idx="2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2-46FC-8E78-B18ADA4089C7}"/>
            </c:ext>
          </c:extLst>
        </c:ser>
        <c:ser>
          <c:idx val="1"/>
          <c:order val="1"/>
          <c:tx>
            <c:strRef>
              <c:f>'FM Mon'!$C$3:$C$4</c:f>
              <c:strCache>
                <c:ptCount val="1"/>
                <c:pt idx="0">
                  <c:v>High Blank</c:v>
                </c:pt>
              </c:strCache>
            </c:strRef>
          </c:tx>
          <c:invertIfNegative val="0"/>
          <c:cat>
            <c:strRef>
              <c:f>'FM Mon'!$A$5:$A$35</c:f>
              <c:strCache>
                <c:ptCount val="30"/>
                <c:pt idx="0">
                  <c:v>4/1/2018</c:v>
                </c:pt>
                <c:pt idx="1">
                  <c:v>4/6/2018</c:v>
                </c:pt>
                <c:pt idx="2">
                  <c:v>4/7/2018</c:v>
                </c:pt>
                <c:pt idx="3">
                  <c:v>4/9/2018</c:v>
                </c:pt>
                <c:pt idx="4">
                  <c:v>4/10/2018</c:v>
                </c:pt>
                <c:pt idx="5">
                  <c:v>4/11/2018</c:v>
                </c:pt>
                <c:pt idx="6">
                  <c:v>4/12/2018</c:v>
                </c:pt>
                <c:pt idx="7">
                  <c:v>4/13/2018</c:v>
                </c:pt>
                <c:pt idx="8">
                  <c:v>4/14/2018</c:v>
                </c:pt>
                <c:pt idx="9">
                  <c:v>4/16/2018</c:v>
                </c:pt>
                <c:pt idx="10">
                  <c:v>4/17/2018</c:v>
                </c:pt>
                <c:pt idx="11">
                  <c:v>4/18/2018</c:v>
                </c:pt>
                <c:pt idx="12">
                  <c:v>4/19/2018</c:v>
                </c:pt>
                <c:pt idx="13">
                  <c:v>4/20/2018</c:v>
                </c:pt>
                <c:pt idx="14">
                  <c:v>4/21/2018</c:v>
                </c:pt>
                <c:pt idx="15">
                  <c:v>4/23/2018</c:v>
                </c:pt>
                <c:pt idx="16">
                  <c:v>4/24/2018</c:v>
                </c:pt>
                <c:pt idx="17">
                  <c:v>4/25/2018</c:v>
                </c:pt>
                <c:pt idx="18">
                  <c:v>4/26/2018</c:v>
                </c:pt>
                <c:pt idx="19">
                  <c:v>4/27/2018</c:v>
                </c:pt>
                <c:pt idx="20">
                  <c:v>4/28/2018</c:v>
                </c:pt>
                <c:pt idx="21">
                  <c:v>4/30/2018</c:v>
                </c:pt>
                <c:pt idx="22">
                  <c:v>5/2/2018</c:v>
                </c:pt>
                <c:pt idx="23">
                  <c:v>5/3/2018</c:v>
                </c:pt>
                <c:pt idx="24">
                  <c:v>5/4/2018</c:v>
                </c:pt>
                <c:pt idx="25">
                  <c:v>5/5/2018</c:v>
                </c:pt>
                <c:pt idx="26">
                  <c:v>5/7/2018</c:v>
                </c:pt>
                <c:pt idx="27">
                  <c:v>5/8/2018</c:v>
                </c:pt>
                <c:pt idx="28">
                  <c:v>5/9/2018</c:v>
                </c:pt>
                <c:pt idx="29">
                  <c:v>5/10/2018</c:v>
                </c:pt>
              </c:strCache>
            </c:strRef>
          </c:cat>
          <c:val>
            <c:numRef>
              <c:f>'FM Mon'!$C$5:$C$35</c:f>
              <c:numCache>
                <c:formatCode>General</c:formatCode>
                <c:ptCount val="30"/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8">
                  <c:v>2</c:v>
                </c:pt>
                <c:pt idx="9">
                  <c:v>8</c:v>
                </c:pt>
                <c:pt idx="10">
                  <c:v>5</c:v>
                </c:pt>
                <c:pt idx="11">
                  <c:v>7</c:v>
                </c:pt>
                <c:pt idx="12">
                  <c:v>2</c:v>
                </c:pt>
                <c:pt idx="13">
                  <c:v>1</c:v>
                </c:pt>
                <c:pt idx="15">
                  <c:v>2</c:v>
                </c:pt>
                <c:pt idx="16">
                  <c:v>6</c:v>
                </c:pt>
                <c:pt idx="17">
                  <c:v>9</c:v>
                </c:pt>
                <c:pt idx="18">
                  <c:v>6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2</c:v>
                </c:pt>
                <c:pt idx="2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72-46FC-8E78-B18ADA4089C7}"/>
            </c:ext>
          </c:extLst>
        </c:ser>
        <c:ser>
          <c:idx val="2"/>
          <c:order val="2"/>
          <c:tx>
            <c:strRef>
              <c:f>'FM Mon'!$D$3:$D$4</c:f>
              <c:strCache>
                <c:ptCount val="1"/>
                <c:pt idx="0">
                  <c:v>Post Blank no value</c:v>
                </c:pt>
              </c:strCache>
            </c:strRef>
          </c:tx>
          <c:invertIfNegative val="0"/>
          <c:cat>
            <c:strRef>
              <c:f>'FM Mon'!$A$5:$A$35</c:f>
              <c:strCache>
                <c:ptCount val="30"/>
                <c:pt idx="0">
                  <c:v>4/1/2018</c:v>
                </c:pt>
                <c:pt idx="1">
                  <c:v>4/6/2018</c:v>
                </c:pt>
                <c:pt idx="2">
                  <c:v>4/7/2018</c:v>
                </c:pt>
                <c:pt idx="3">
                  <c:v>4/9/2018</c:v>
                </c:pt>
                <c:pt idx="4">
                  <c:v>4/10/2018</c:v>
                </c:pt>
                <c:pt idx="5">
                  <c:v>4/11/2018</c:v>
                </c:pt>
                <c:pt idx="6">
                  <c:v>4/12/2018</c:v>
                </c:pt>
                <c:pt idx="7">
                  <c:v>4/13/2018</c:v>
                </c:pt>
                <c:pt idx="8">
                  <c:v>4/14/2018</c:v>
                </c:pt>
                <c:pt idx="9">
                  <c:v>4/16/2018</c:v>
                </c:pt>
                <c:pt idx="10">
                  <c:v>4/17/2018</c:v>
                </c:pt>
                <c:pt idx="11">
                  <c:v>4/18/2018</c:v>
                </c:pt>
                <c:pt idx="12">
                  <c:v>4/19/2018</c:v>
                </c:pt>
                <c:pt idx="13">
                  <c:v>4/20/2018</c:v>
                </c:pt>
                <c:pt idx="14">
                  <c:v>4/21/2018</c:v>
                </c:pt>
                <c:pt idx="15">
                  <c:v>4/23/2018</c:v>
                </c:pt>
                <c:pt idx="16">
                  <c:v>4/24/2018</c:v>
                </c:pt>
                <c:pt idx="17">
                  <c:v>4/25/2018</c:v>
                </c:pt>
                <c:pt idx="18">
                  <c:v>4/26/2018</c:v>
                </c:pt>
                <c:pt idx="19">
                  <c:v>4/27/2018</c:v>
                </c:pt>
                <c:pt idx="20">
                  <c:v>4/28/2018</c:v>
                </c:pt>
                <c:pt idx="21">
                  <c:v>4/30/2018</c:v>
                </c:pt>
                <c:pt idx="22">
                  <c:v>5/2/2018</c:v>
                </c:pt>
                <c:pt idx="23">
                  <c:v>5/3/2018</c:v>
                </c:pt>
                <c:pt idx="24">
                  <c:v>5/4/2018</c:v>
                </c:pt>
                <c:pt idx="25">
                  <c:v>5/5/2018</c:v>
                </c:pt>
                <c:pt idx="26">
                  <c:v>5/7/2018</c:v>
                </c:pt>
                <c:pt idx="27">
                  <c:v>5/8/2018</c:v>
                </c:pt>
                <c:pt idx="28">
                  <c:v>5/9/2018</c:v>
                </c:pt>
                <c:pt idx="29">
                  <c:v>5/10/2018</c:v>
                </c:pt>
              </c:strCache>
            </c:strRef>
          </c:cat>
          <c:val>
            <c:numRef>
              <c:f>'FM Mon'!$D$5:$D$35</c:f>
              <c:numCache>
                <c:formatCode>General</c:formatCode>
                <c:ptCount val="30"/>
                <c:pt idx="1">
                  <c:v>2</c:v>
                </c:pt>
                <c:pt idx="3">
                  <c:v>1</c:v>
                </c:pt>
                <c:pt idx="5">
                  <c:v>1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72-46FC-8E78-B18ADA4089C7}"/>
            </c:ext>
          </c:extLst>
        </c:ser>
        <c:ser>
          <c:idx val="3"/>
          <c:order val="3"/>
          <c:tx>
            <c:strRef>
              <c:f>'FM Mon'!$E$3:$E$4</c:f>
              <c:strCache>
                <c:ptCount val="1"/>
                <c:pt idx="0">
                  <c:v>Retention Time Drifted</c:v>
                </c:pt>
              </c:strCache>
            </c:strRef>
          </c:tx>
          <c:invertIfNegative val="0"/>
          <c:cat>
            <c:strRef>
              <c:f>'FM Mon'!$A$5:$A$35</c:f>
              <c:strCache>
                <c:ptCount val="30"/>
                <c:pt idx="0">
                  <c:v>4/1/2018</c:v>
                </c:pt>
                <c:pt idx="1">
                  <c:v>4/6/2018</c:v>
                </c:pt>
                <c:pt idx="2">
                  <c:v>4/7/2018</c:v>
                </c:pt>
                <c:pt idx="3">
                  <c:v>4/9/2018</c:v>
                </c:pt>
                <c:pt idx="4">
                  <c:v>4/10/2018</c:v>
                </c:pt>
                <c:pt idx="5">
                  <c:v>4/11/2018</c:v>
                </c:pt>
                <c:pt idx="6">
                  <c:v>4/12/2018</c:v>
                </c:pt>
                <c:pt idx="7">
                  <c:v>4/13/2018</c:v>
                </c:pt>
                <c:pt idx="8">
                  <c:v>4/14/2018</c:v>
                </c:pt>
                <c:pt idx="9">
                  <c:v>4/16/2018</c:v>
                </c:pt>
                <c:pt idx="10">
                  <c:v>4/17/2018</c:v>
                </c:pt>
                <c:pt idx="11">
                  <c:v>4/18/2018</c:v>
                </c:pt>
                <c:pt idx="12">
                  <c:v>4/19/2018</c:v>
                </c:pt>
                <c:pt idx="13">
                  <c:v>4/20/2018</c:v>
                </c:pt>
                <c:pt idx="14">
                  <c:v>4/21/2018</c:v>
                </c:pt>
                <c:pt idx="15">
                  <c:v>4/23/2018</c:v>
                </c:pt>
                <c:pt idx="16">
                  <c:v>4/24/2018</c:v>
                </c:pt>
                <c:pt idx="17">
                  <c:v>4/25/2018</c:v>
                </c:pt>
                <c:pt idx="18">
                  <c:v>4/26/2018</c:v>
                </c:pt>
                <c:pt idx="19">
                  <c:v>4/27/2018</c:v>
                </c:pt>
                <c:pt idx="20">
                  <c:v>4/28/2018</c:v>
                </c:pt>
                <c:pt idx="21">
                  <c:v>4/30/2018</c:v>
                </c:pt>
                <c:pt idx="22">
                  <c:v>5/2/2018</c:v>
                </c:pt>
                <c:pt idx="23">
                  <c:v>5/3/2018</c:v>
                </c:pt>
                <c:pt idx="24">
                  <c:v>5/4/2018</c:v>
                </c:pt>
                <c:pt idx="25">
                  <c:v>5/5/2018</c:v>
                </c:pt>
                <c:pt idx="26">
                  <c:v>5/7/2018</c:v>
                </c:pt>
                <c:pt idx="27">
                  <c:v>5/8/2018</c:v>
                </c:pt>
                <c:pt idx="28">
                  <c:v>5/9/2018</c:v>
                </c:pt>
                <c:pt idx="29">
                  <c:v>5/10/2018</c:v>
                </c:pt>
              </c:strCache>
            </c:strRef>
          </c:cat>
          <c:val>
            <c:numRef>
              <c:f>'FM Mon'!$E$5:$E$35</c:f>
              <c:numCache>
                <c:formatCode>General</c:formatCode>
                <c:ptCount val="30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72-46FC-8E78-B18ADA4089C7}"/>
            </c:ext>
          </c:extLst>
        </c:ser>
        <c:ser>
          <c:idx val="4"/>
          <c:order val="4"/>
          <c:tx>
            <c:strRef>
              <c:f>'FM Mon'!$F$3:$F$4</c:f>
              <c:strCache>
                <c:ptCount val="1"/>
                <c:pt idx="0">
                  <c:v>High Carryover %</c:v>
                </c:pt>
              </c:strCache>
            </c:strRef>
          </c:tx>
          <c:invertIfNegative val="0"/>
          <c:cat>
            <c:strRef>
              <c:f>'FM Mon'!$A$5:$A$35</c:f>
              <c:strCache>
                <c:ptCount val="30"/>
                <c:pt idx="0">
                  <c:v>4/1/2018</c:v>
                </c:pt>
                <c:pt idx="1">
                  <c:v>4/6/2018</c:v>
                </c:pt>
                <c:pt idx="2">
                  <c:v>4/7/2018</c:v>
                </c:pt>
                <c:pt idx="3">
                  <c:v>4/9/2018</c:v>
                </c:pt>
                <c:pt idx="4">
                  <c:v>4/10/2018</c:v>
                </c:pt>
                <c:pt idx="5">
                  <c:v>4/11/2018</c:v>
                </c:pt>
                <c:pt idx="6">
                  <c:v>4/12/2018</c:v>
                </c:pt>
                <c:pt idx="7">
                  <c:v>4/13/2018</c:v>
                </c:pt>
                <c:pt idx="8">
                  <c:v>4/14/2018</c:v>
                </c:pt>
                <c:pt idx="9">
                  <c:v>4/16/2018</c:v>
                </c:pt>
                <c:pt idx="10">
                  <c:v>4/17/2018</c:v>
                </c:pt>
                <c:pt idx="11">
                  <c:v>4/18/2018</c:v>
                </c:pt>
                <c:pt idx="12">
                  <c:v>4/19/2018</c:v>
                </c:pt>
                <c:pt idx="13">
                  <c:v>4/20/2018</c:v>
                </c:pt>
                <c:pt idx="14">
                  <c:v>4/21/2018</c:v>
                </c:pt>
                <c:pt idx="15">
                  <c:v>4/23/2018</c:v>
                </c:pt>
                <c:pt idx="16">
                  <c:v>4/24/2018</c:v>
                </c:pt>
                <c:pt idx="17">
                  <c:v>4/25/2018</c:v>
                </c:pt>
                <c:pt idx="18">
                  <c:v>4/26/2018</c:v>
                </c:pt>
                <c:pt idx="19">
                  <c:v>4/27/2018</c:v>
                </c:pt>
                <c:pt idx="20">
                  <c:v>4/28/2018</c:v>
                </c:pt>
                <c:pt idx="21">
                  <c:v>4/30/2018</c:v>
                </c:pt>
                <c:pt idx="22">
                  <c:v>5/2/2018</c:v>
                </c:pt>
                <c:pt idx="23">
                  <c:v>5/3/2018</c:v>
                </c:pt>
                <c:pt idx="24">
                  <c:v>5/4/2018</c:v>
                </c:pt>
                <c:pt idx="25">
                  <c:v>5/5/2018</c:v>
                </c:pt>
                <c:pt idx="26">
                  <c:v>5/7/2018</c:v>
                </c:pt>
                <c:pt idx="27">
                  <c:v>5/8/2018</c:v>
                </c:pt>
                <c:pt idx="28">
                  <c:v>5/9/2018</c:v>
                </c:pt>
                <c:pt idx="29">
                  <c:v>5/10/2018</c:v>
                </c:pt>
              </c:strCache>
            </c:strRef>
          </c:cat>
          <c:val>
            <c:numRef>
              <c:f>'FM Mon'!$F$5:$F$35</c:f>
              <c:numCache>
                <c:formatCode>General</c:formatCode>
                <c:ptCount val="30"/>
                <c:pt idx="12">
                  <c:v>6</c:v>
                </c:pt>
                <c:pt idx="13">
                  <c:v>3</c:v>
                </c:pt>
                <c:pt idx="14">
                  <c:v>1</c:v>
                </c:pt>
                <c:pt idx="16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5</c:v>
                </c:pt>
                <c:pt idx="22">
                  <c:v>2</c:v>
                </c:pt>
                <c:pt idx="23">
                  <c:v>2</c:v>
                </c:pt>
                <c:pt idx="24">
                  <c:v>3</c:v>
                </c:pt>
                <c:pt idx="25">
                  <c:v>1</c:v>
                </c:pt>
                <c:pt idx="26">
                  <c:v>3</c:v>
                </c:pt>
                <c:pt idx="27">
                  <c:v>3</c:v>
                </c:pt>
                <c:pt idx="28">
                  <c:v>5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72-46FC-8E78-B18ADA408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851648"/>
        <c:axId val="99861632"/>
      </c:barChart>
      <c:catAx>
        <c:axId val="998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861632"/>
        <c:crosses val="autoZero"/>
        <c:auto val="1"/>
        <c:lblAlgn val="ctr"/>
        <c:lblOffset val="100"/>
        <c:noMultiLvlLbl val="0"/>
      </c:catAx>
      <c:valAx>
        <c:axId val="99861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851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u="sng"/>
              <a:t>FPY Alliance FPY % ( Related to Carryover)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FPY!$G$21</c:f>
              <c:strCache>
                <c:ptCount val="1"/>
                <c:pt idx="0">
                  <c:v>Pass on first test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FPY!$F$23:$F$50</c:f>
              <c:numCache>
                <c:formatCode>[$-409]dd\-mmm\-yy;@</c:formatCode>
                <c:ptCount val="28"/>
                <c:pt idx="0">
                  <c:v>43197</c:v>
                </c:pt>
                <c:pt idx="1">
                  <c:v>43199</c:v>
                </c:pt>
                <c:pt idx="2">
                  <c:v>43200</c:v>
                </c:pt>
                <c:pt idx="3">
                  <c:v>43201</c:v>
                </c:pt>
                <c:pt idx="4">
                  <c:v>43202</c:v>
                </c:pt>
                <c:pt idx="5">
                  <c:v>43204</c:v>
                </c:pt>
                <c:pt idx="6">
                  <c:v>43203</c:v>
                </c:pt>
                <c:pt idx="7">
                  <c:v>43206</c:v>
                </c:pt>
                <c:pt idx="8">
                  <c:v>43207</c:v>
                </c:pt>
                <c:pt idx="9">
                  <c:v>43208</c:v>
                </c:pt>
                <c:pt idx="10">
                  <c:v>43209</c:v>
                </c:pt>
                <c:pt idx="11">
                  <c:v>43210</c:v>
                </c:pt>
                <c:pt idx="12">
                  <c:v>43211</c:v>
                </c:pt>
                <c:pt idx="13">
                  <c:v>43213</c:v>
                </c:pt>
                <c:pt idx="14">
                  <c:v>43214</c:v>
                </c:pt>
                <c:pt idx="15">
                  <c:v>43215</c:v>
                </c:pt>
                <c:pt idx="16">
                  <c:v>43216</c:v>
                </c:pt>
                <c:pt idx="17">
                  <c:v>43217</c:v>
                </c:pt>
                <c:pt idx="18">
                  <c:v>43218</c:v>
                </c:pt>
                <c:pt idx="19">
                  <c:v>43220</c:v>
                </c:pt>
                <c:pt idx="20">
                  <c:v>43222</c:v>
                </c:pt>
                <c:pt idx="21">
                  <c:v>43223</c:v>
                </c:pt>
                <c:pt idx="22">
                  <c:v>43224</c:v>
                </c:pt>
                <c:pt idx="23">
                  <c:v>43225</c:v>
                </c:pt>
                <c:pt idx="24">
                  <c:v>43227</c:v>
                </c:pt>
                <c:pt idx="25">
                  <c:v>43228</c:v>
                </c:pt>
                <c:pt idx="26">
                  <c:v>43229</c:v>
                </c:pt>
                <c:pt idx="27">
                  <c:v>43230</c:v>
                </c:pt>
              </c:numCache>
            </c:numRef>
          </c:cat>
          <c:val>
            <c:numRef>
              <c:f>FPY!$G$22:$G$49</c:f>
              <c:numCache>
                <c:formatCode>General</c:formatCode>
                <c:ptCount val="28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10</c:v>
                </c:pt>
                <c:pt idx="4">
                  <c:v>6</c:v>
                </c:pt>
                <c:pt idx="5">
                  <c:v>7</c:v>
                </c:pt>
                <c:pt idx="6">
                  <c:v>10</c:v>
                </c:pt>
                <c:pt idx="7">
                  <c:v>14</c:v>
                </c:pt>
                <c:pt idx="8">
                  <c:v>24</c:v>
                </c:pt>
                <c:pt idx="9">
                  <c:v>4</c:v>
                </c:pt>
                <c:pt idx="10">
                  <c:v>9</c:v>
                </c:pt>
                <c:pt idx="11">
                  <c:v>6</c:v>
                </c:pt>
                <c:pt idx="12">
                  <c:v>10</c:v>
                </c:pt>
                <c:pt idx="13">
                  <c:v>2</c:v>
                </c:pt>
                <c:pt idx="14">
                  <c:v>10</c:v>
                </c:pt>
                <c:pt idx="15">
                  <c:v>6</c:v>
                </c:pt>
                <c:pt idx="16">
                  <c:v>11</c:v>
                </c:pt>
                <c:pt idx="17">
                  <c:v>8</c:v>
                </c:pt>
                <c:pt idx="18">
                  <c:v>5</c:v>
                </c:pt>
                <c:pt idx="19">
                  <c:v>11</c:v>
                </c:pt>
                <c:pt idx="20">
                  <c:v>10</c:v>
                </c:pt>
                <c:pt idx="21">
                  <c:v>11</c:v>
                </c:pt>
                <c:pt idx="22">
                  <c:v>15</c:v>
                </c:pt>
                <c:pt idx="23">
                  <c:v>10</c:v>
                </c:pt>
                <c:pt idx="24">
                  <c:v>5</c:v>
                </c:pt>
                <c:pt idx="25">
                  <c:v>16</c:v>
                </c:pt>
                <c:pt idx="26">
                  <c:v>8</c:v>
                </c:pt>
                <c:pt idx="2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B-42A6-9133-415C9B7618EE}"/>
            </c:ext>
          </c:extLst>
        </c:ser>
        <c:ser>
          <c:idx val="1"/>
          <c:order val="1"/>
          <c:tx>
            <c:strRef>
              <c:f>FPY!$H$21</c:f>
              <c:strCache>
                <c:ptCount val="1"/>
                <c:pt idx="0">
                  <c:v>Resolve unit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FPY!$F$23:$F$50</c:f>
              <c:numCache>
                <c:formatCode>[$-409]dd\-mmm\-yy;@</c:formatCode>
                <c:ptCount val="28"/>
                <c:pt idx="0">
                  <c:v>43197</c:v>
                </c:pt>
                <c:pt idx="1">
                  <c:v>43199</c:v>
                </c:pt>
                <c:pt idx="2">
                  <c:v>43200</c:v>
                </c:pt>
                <c:pt idx="3">
                  <c:v>43201</c:v>
                </c:pt>
                <c:pt idx="4">
                  <c:v>43202</c:v>
                </c:pt>
                <c:pt idx="5">
                  <c:v>43204</c:v>
                </c:pt>
                <c:pt idx="6">
                  <c:v>43203</c:v>
                </c:pt>
                <c:pt idx="7">
                  <c:v>43206</c:v>
                </c:pt>
                <c:pt idx="8">
                  <c:v>43207</c:v>
                </c:pt>
                <c:pt idx="9">
                  <c:v>43208</c:v>
                </c:pt>
                <c:pt idx="10">
                  <c:v>43209</c:v>
                </c:pt>
                <c:pt idx="11">
                  <c:v>43210</c:v>
                </c:pt>
                <c:pt idx="12">
                  <c:v>43211</c:v>
                </c:pt>
                <c:pt idx="13">
                  <c:v>43213</c:v>
                </c:pt>
                <c:pt idx="14">
                  <c:v>43214</c:v>
                </c:pt>
                <c:pt idx="15">
                  <c:v>43215</c:v>
                </c:pt>
                <c:pt idx="16">
                  <c:v>43216</c:v>
                </c:pt>
                <c:pt idx="17">
                  <c:v>43217</c:v>
                </c:pt>
                <c:pt idx="18">
                  <c:v>43218</c:v>
                </c:pt>
                <c:pt idx="19">
                  <c:v>43220</c:v>
                </c:pt>
                <c:pt idx="20">
                  <c:v>43222</c:v>
                </c:pt>
                <c:pt idx="21">
                  <c:v>43223</c:v>
                </c:pt>
                <c:pt idx="22">
                  <c:v>43224</c:v>
                </c:pt>
                <c:pt idx="23">
                  <c:v>43225</c:v>
                </c:pt>
                <c:pt idx="24">
                  <c:v>43227</c:v>
                </c:pt>
                <c:pt idx="25">
                  <c:v>43228</c:v>
                </c:pt>
                <c:pt idx="26">
                  <c:v>43229</c:v>
                </c:pt>
                <c:pt idx="27">
                  <c:v>43230</c:v>
                </c:pt>
              </c:numCache>
            </c:numRef>
          </c:cat>
          <c:val>
            <c:numRef>
              <c:f>FPY!$H$22:$H$50</c:f>
              <c:numCache>
                <c:formatCode>General</c:formatCode>
                <c:ptCount val="29"/>
                <c:pt idx="0">
                  <c:v>7</c:v>
                </c:pt>
                <c:pt idx="1">
                  <c:v>2</c:v>
                </c:pt>
                <c:pt idx="2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8">
                  <c:v>7</c:v>
                </c:pt>
                <c:pt idx="9">
                  <c:v>3</c:v>
                </c:pt>
                <c:pt idx="10">
                  <c:v>7</c:v>
                </c:pt>
                <c:pt idx="11">
                  <c:v>8</c:v>
                </c:pt>
                <c:pt idx="12">
                  <c:v>6</c:v>
                </c:pt>
                <c:pt idx="13">
                  <c:v>2</c:v>
                </c:pt>
                <c:pt idx="14">
                  <c:v>1</c:v>
                </c:pt>
                <c:pt idx="15">
                  <c:v>7</c:v>
                </c:pt>
                <c:pt idx="16">
                  <c:v>5</c:v>
                </c:pt>
                <c:pt idx="17">
                  <c:v>13</c:v>
                </c:pt>
                <c:pt idx="18">
                  <c:v>8</c:v>
                </c:pt>
                <c:pt idx="19">
                  <c:v>2</c:v>
                </c:pt>
                <c:pt idx="20">
                  <c:v>11</c:v>
                </c:pt>
                <c:pt idx="21">
                  <c:v>7</c:v>
                </c:pt>
                <c:pt idx="22">
                  <c:v>11</c:v>
                </c:pt>
                <c:pt idx="23">
                  <c:v>6</c:v>
                </c:pt>
                <c:pt idx="24">
                  <c:v>5</c:v>
                </c:pt>
                <c:pt idx="25">
                  <c:v>11</c:v>
                </c:pt>
                <c:pt idx="26">
                  <c:v>7</c:v>
                </c:pt>
                <c:pt idx="27">
                  <c:v>5</c:v>
                </c:pt>
                <c:pt idx="2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3B-42A6-9133-415C9B761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7472728"/>
        <c:axId val="407464528"/>
      </c:barChart>
      <c:lineChart>
        <c:grouping val="standard"/>
        <c:varyColors val="0"/>
        <c:ser>
          <c:idx val="2"/>
          <c:order val="2"/>
          <c:tx>
            <c:strRef>
              <c:f>FPY!$J$21</c:f>
              <c:strCache>
                <c:ptCount val="1"/>
                <c:pt idx="0">
                  <c:v>FPY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FPY!$F$23:$F$50</c:f>
              <c:numCache>
                <c:formatCode>[$-409]dd\-mmm\-yy;@</c:formatCode>
                <c:ptCount val="28"/>
                <c:pt idx="0">
                  <c:v>43197</c:v>
                </c:pt>
                <c:pt idx="1">
                  <c:v>43199</c:v>
                </c:pt>
                <c:pt idx="2">
                  <c:v>43200</c:v>
                </c:pt>
                <c:pt idx="3">
                  <c:v>43201</c:v>
                </c:pt>
                <c:pt idx="4">
                  <c:v>43202</c:v>
                </c:pt>
                <c:pt idx="5">
                  <c:v>43204</c:v>
                </c:pt>
                <c:pt idx="6">
                  <c:v>43203</c:v>
                </c:pt>
                <c:pt idx="7">
                  <c:v>43206</c:v>
                </c:pt>
                <c:pt idx="8">
                  <c:v>43207</c:v>
                </c:pt>
                <c:pt idx="9">
                  <c:v>43208</c:v>
                </c:pt>
                <c:pt idx="10">
                  <c:v>43209</c:v>
                </c:pt>
                <c:pt idx="11">
                  <c:v>43210</c:v>
                </c:pt>
                <c:pt idx="12">
                  <c:v>43211</c:v>
                </c:pt>
                <c:pt idx="13">
                  <c:v>43213</c:v>
                </c:pt>
                <c:pt idx="14">
                  <c:v>43214</c:v>
                </c:pt>
                <c:pt idx="15">
                  <c:v>43215</c:v>
                </c:pt>
                <c:pt idx="16">
                  <c:v>43216</c:v>
                </c:pt>
                <c:pt idx="17">
                  <c:v>43217</c:v>
                </c:pt>
                <c:pt idx="18">
                  <c:v>43218</c:v>
                </c:pt>
                <c:pt idx="19">
                  <c:v>43220</c:v>
                </c:pt>
                <c:pt idx="20">
                  <c:v>43222</c:v>
                </c:pt>
                <c:pt idx="21">
                  <c:v>43223</c:v>
                </c:pt>
                <c:pt idx="22">
                  <c:v>43224</c:v>
                </c:pt>
                <c:pt idx="23">
                  <c:v>43225</c:v>
                </c:pt>
                <c:pt idx="24">
                  <c:v>43227</c:v>
                </c:pt>
                <c:pt idx="25">
                  <c:v>43228</c:v>
                </c:pt>
                <c:pt idx="26">
                  <c:v>43229</c:v>
                </c:pt>
                <c:pt idx="27">
                  <c:v>43230</c:v>
                </c:pt>
              </c:numCache>
            </c:numRef>
          </c:cat>
          <c:val>
            <c:numRef>
              <c:f>FPY!$J$22:$J$49</c:f>
              <c:numCache>
                <c:formatCode>0%</c:formatCode>
                <c:ptCount val="28"/>
                <c:pt idx="0">
                  <c:v>0.53333333333333333</c:v>
                </c:pt>
                <c:pt idx="1">
                  <c:v>0.81818181818181823</c:v>
                </c:pt>
                <c:pt idx="2">
                  <c:v>0.69230769230769229</c:v>
                </c:pt>
                <c:pt idx="3">
                  <c:v>1</c:v>
                </c:pt>
                <c:pt idx="4">
                  <c:v>0.54545454545454541</c:v>
                </c:pt>
                <c:pt idx="5">
                  <c:v>0.77777777777777779</c:v>
                </c:pt>
                <c:pt idx="6">
                  <c:v>0.76923076923076927</c:v>
                </c:pt>
                <c:pt idx="7">
                  <c:v>1</c:v>
                </c:pt>
                <c:pt idx="8">
                  <c:v>0.77419354838709675</c:v>
                </c:pt>
                <c:pt idx="9">
                  <c:v>0.5714285714285714</c:v>
                </c:pt>
                <c:pt idx="10">
                  <c:v>0.5625</c:v>
                </c:pt>
                <c:pt idx="11">
                  <c:v>0.42857142857142855</c:v>
                </c:pt>
                <c:pt idx="12">
                  <c:v>0.625</c:v>
                </c:pt>
                <c:pt idx="13">
                  <c:v>0.5</c:v>
                </c:pt>
                <c:pt idx="14">
                  <c:v>0.90909090909090906</c:v>
                </c:pt>
                <c:pt idx="15">
                  <c:v>0.46153846153846156</c:v>
                </c:pt>
                <c:pt idx="16">
                  <c:v>0.6875</c:v>
                </c:pt>
                <c:pt idx="17">
                  <c:v>0.38095238095238093</c:v>
                </c:pt>
                <c:pt idx="18">
                  <c:v>0.38461538461538464</c:v>
                </c:pt>
                <c:pt idx="19">
                  <c:v>0.84615384615384615</c:v>
                </c:pt>
                <c:pt idx="20">
                  <c:v>0.47619047619047616</c:v>
                </c:pt>
                <c:pt idx="21">
                  <c:v>0.61111111111111116</c:v>
                </c:pt>
                <c:pt idx="22">
                  <c:v>0.57692307692307687</c:v>
                </c:pt>
                <c:pt idx="23">
                  <c:v>0.625</c:v>
                </c:pt>
                <c:pt idx="24">
                  <c:v>0.5</c:v>
                </c:pt>
                <c:pt idx="25">
                  <c:v>0.59259259259259256</c:v>
                </c:pt>
                <c:pt idx="26">
                  <c:v>0.53333333333333333</c:v>
                </c:pt>
                <c:pt idx="27">
                  <c:v>0.58333333333333337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B-42A6-9133-415C9B7618EE}"/>
            </c:ext>
          </c:extLst>
        </c:ser>
        <c:ser>
          <c:idx val="3"/>
          <c:order val="3"/>
          <c:tx>
            <c:strRef>
              <c:f>FPY!$K$21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FPY!$F$23:$F$50</c:f>
              <c:numCache>
                <c:formatCode>[$-409]dd\-mmm\-yy;@</c:formatCode>
                <c:ptCount val="28"/>
                <c:pt idx="0">
                  <c:v>43197</c:v>
                </c:pt>
                <c:pt idx="1">
                  <c:v>43199</c:v>
                </c:pt>
                <c:pt idx="2">
                  <c:v>43200</c:v>
                </c:pt>
                <c:pt idx="3">
                  <c:v>43201</c:v>
                </c:pt>
                <c:pt idx="4">
                  <c:v>43202</c:v>
                </c:pt>
                <c:pt idx="5">
                  <c:v>43204</c:v>
                </c:pt>
                <c:pt idx="6">
                  <c:v>43203</c:v>
                </c:pt>
                <c:pt idx="7">
                  <c:v>43206</c:v>
                </c:pt>
                <c:pt idx="8">
                  <c:v>43207</c:v>
                </c:pt>
                <c:pt idx="9">
                  <c:v>43208</c:v>
                </c:pt>
                <c:pt idx="10">
                  <c:v>43209</c:v>
                </c:pt>
                <c:pt idx="11">
                  <c:v>43210</c:v>
                </c:pt>
                <c:pt idx="12">
                  <c:v>43211</c:v>
                </c:pt>
                <c:pt idx="13">
                  <c:v>43213</c:v>
                </c:pt>
                <c:pt idx="14">
                  <c:v>43214</c:v>
                </c:pt>
                <c:pt idx="15">
                  <c:v>43215</c:v>
                </c:pt>
                <c:pt idx="16">
                  <c:v>43216</c:v>
                </c:pt>
                <c:pt idx="17">
                  <c:v>43217</c:v>
                </c:pt>
                <c:pt idx="18">
                  <c:v>43218</c:v>
                </c:pt>
                <c:pt idx="19">
                  <c:v>43220</c:v>
                </c:pt>
                <c:pt idx="20">
                  <c:v>43222</c:v>
                </c:pt>
                <c:pt idx="21">
                  <c:v>43223</c:v>
                </c:pt>
                <c:pt idx="22">
                  <c:v>43224</c:v>
                </c:pt>
                <c:pt idx="23">
                  <c:v>43225</c:v>
                </c:pt>
                <c:pt idx="24">
                  <c:v>43227</c:v>
                </c:pt>
                <c:pt idx="25">
                  <c:v>43228</c:v>
                </c:pt>
                <c:pt idx="26">
                  <c:v>43229</c:v>
                </c:pt>
                <c:pt idx="27">
                  <c:v>43230</c:v>
                </c:pt>
              </c:numCache>
            </c:numRef>
          </c:cat>
          <c:val>
            <c:numRef>
              <c:f>FPY!$K$22:$K$50</c:f>
              <c:numCache>
                <c:formatCode>0%</c:formatCode>
                <c:ptCount val="29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3B-42A6-9133-415C9B761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392480"/>
        <c:axId val="625392152"/>
      </c:lineChart>
      <c:dateAx>
        <c:axId val="407472728"/>
        <c:scaling>
          <c:orientation val="minMax"/>
        </c:scaling>
        <c:delete val="0"/>
        <c:axPos val="b"/>
        <c:numFmt formatCode="[$-409]d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464528"/>
        <c:crosses val="autoZero"/>
        <c:auto val="1"/>
        <c:lblOffset val="100"/>
        <c:baseTimeUnit val="days"/>
      </c:dateAx>
      <c:valAx>
        <c:axId val="40746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472728"/>
        <c:crosses val="autoZero"/>
        <c:crossBetween val="between"/>
      </c:valAx>
      <c:valAx>
        <c:axId val="62539215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392480"/>
        <c:crosses val="max"/>
        <c:crossBetween val="between"/>
      </c:valAx>
      <c:dateAx>
        <c:axId val="625392480"/>
        <c:scaling>
          <c:orientation val="minMax"/>
        </c:scaling>
        <c:delete val="1"/>
        <c:axPos val="b"/>
        <c:numFmt formatCode="[$-409]dd\-mmm\-yy;@" sourceLinked="1"/>
        <c:majorTickMark val="out"/>
        <c:minorTickMark val="none"/>
        <c:tickLblPos val="nextTo"/>
        <c:crossAx val="625392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20283</xdr:colOff>
      <xdr:row>1</xdr:row>
      <xdr:rowOff>8467</xdr:rowOff>
    </xdr:from>
    <xdr:to>
      <xdr:col>21</xdr:col>
      <xdr:colOff>175118</xdr:colOff>
      <xdr:row>13</xdr:row>
      <xdr:rowOff>30879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93858</xdr:colOff>
      <xdr:row>1</xdr:row>
      <xdr:rowOff>151971</xdr:rowOff>
    </xdr:from>
    <xdr:to>
      <xdr:col>21</xdr:col>
      <xdr:colOff>385481</xdr:colOff>
      <xdr:row>31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94005</xdr:colOff>
      <xdr:row>2</xdr:row>
      <xdr:rowOff>42729</xdr:rowOff>
    </xdr:from>
    <xdr:to>
      <xdr:col>2</xdr:col>
      <xdr:colOff>3529414</xdr:colOff>
      <xdr:row>2</xdr:row>
      <xdr:rowOff>1119500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91926" y="367469"/>
          <a:ext cx="3435409" cy="10767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367469</xdr:colOff>
      <xdr:row>3</xdr:row>
      <xdr:rowOff>136733</xdr:rowOff>
    </xdr:from>
    <xdr:to>
      <xdr:col>2</xdr:col>
      <xdr:colOff>2948299</xdr:colOff>
      <xdr:row>3</xdr:row>
      <xdr:rowOff>1948442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65390" y="1615155"/>
          <a:ext cx="2580830" cy="18117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358505</xdr:colOff>
      <xdr:row>4</xdr:row>
      <xdr:rowOff>44404</xdr:rowOff>
    </xdr:from>
    <xdr:to>
      <xdr:col>2</xdr:col>
      <xdr:colOff>3041885</xdr:colOff>
      <xdr:row>5</xdr:row>
      <xdr:rowOff>976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27964" y="3540639"/>
          <a:ext cx="2683380" cy="1570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242455</xdr:colOff>
      <xdr:row>5</xdr:row>
      <xdr:rowOff>131619</xdr:rowOff>
    </xdr:from>
    <xdr:to>
      <xdr:col>2</xdr:col>
      <xdr:colOff>3585312</xdr:colOff>
      <xdr:row>5</xdr:row>
      <xdr:rowOff>1160190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BB711-75FD-48F3-95F9-691D20A3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10691" y="5500255"/>
          <a:ext cx="3342857" cy="1028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132521</xdr:colOff>
      <xdr:row>1</xdr:row>
      <xdr:rowOff>74750</xdr:rowOff>
    </xdr:from>
    <xdr:to>
      <xdr:col>11</xdr:col>
      <xdr:colOff>39757</xdr:colOff>
      <xdr:row>17</xdr:row>
      <xdr:rowOff>74751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18F5CCA-58AF-45BC-BC4D-E372EC369C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SJDEDU" refreshedDate="43231.635425231485" createdVersion="6" refreshedVersion="6" minRefreshableVersion="3" recordCount="469" xr:uid="{700F4426-D297-4B48-A6A2-E8F0C2C9BFA4}">
  <cacheSource type="worksheet">
    <worksheetSource ref="A4:H900" sheet="Pass"/>
  </cacheSource>
  <cacheFields count="8">
    <cacheField name="Unit" numFmtId="0">
      <sharedItems containsString="0" containsBlank="1" containsNumber="1" containsInteger="1" minValue="1" maxValue="437"/>
    </cacheField>
    <cacheField name="Date" numFmtId="0">
      <sharedItems containsNonDate="0" containsDate="1" containsString="0" containsBlank="1" minDate="2018-04-06T00:00:00" maxDate="2018-05-11T00:00:00" count="30">
        <d v="2018-04-06T00:00:00"/>
        <d v="2018-04-07T00:00:00"/>
        <d v="2018-04-09T00:00:00"/>
        <d v="2018-04-10T00:00:00"/>
        <d v="2018-04-11T00:00:00"/>
        <d v="2018-04-12T00:00:00"/>
        <d v="2018-04-14T00:00:00"/>
        <d v="2018-04-13T00:00:00"/>
        <d v="2018-04-16T00:00:00"/>
        <d v="2018-04-17T00:00:00"/>
        <d v="2018-04-18T00:00:00"/>
        <d v="2018-04-19T00:00:00"/>
        <d v="2018-04-20T00:00:00"/>
        <d v="2018-04-21T00:00:00"/>
        <d v="2018-04-23T00:00:00"/>
        <d v="2018-04-24T00:00:00"/>
        <d v="2018-04-25T00:00:00"/>
        <d v="2018-04-26T00:00:00"/>
        <d v="2018-04-27T00:00:00"/>
        <d v="2018-04-28T00:00:00"/>
        <d v="2018-04-30T00:00:00"/>
        <d v="2018-05-02T00:00:00"/>
        <d v="2018-05-03T00:00:00"/>
        <d v="2018-05-04T00:00:00"/>
        <d v="2018-05-05T00:00:00"/>
        <d v="2018-05-07T00:00:00"/>
        <d v="2018-05-08T00:00:00"/>
        <d v="2018-05-09T00:00:00"/>
        <d v="2018-05-10T00:00:00"/>
        <m/>
      </sharedItems>
    </cacheField>
    <cacheField name="S/N" numFmtId="0">
      <sharedItems containsBlank="1"/>
    </cacheField>
    <cacheField name="Test Station_x000a_(station. Test port)_x000a_" numFmtId="0">
      <sharedItems containsString="0" containsBlank="1" containsNumber="1" minValue="1.1000000000000001" maxValue="5.4"/>
    </cacheField>
    <cacheField name="Carryover %_x000a_(&lt;0.002%)" numFmtId="0">
      <sharedItems containsBlank="1" containsMixedTypes="1" containsNumber="1" minValue="0" maxValue="2E-3"/>
    </cacheField>
    <cacheField name="Spec" numFmtId="0">
      <sharedItems containsString="0" containsBlank="1" containsNumber="1" minValue="2E-3" maxValue="2E-3"/>
    </cacheField>
    <cacheField name="Remarks" numFmtId="0">
      <sharedItems containsBlank="1" count="3">
        <s v="Pass on first test"/>
        <s v="Resolve unit"/>
        <m/>
      </sharedItems>
    </cacheField>
    <cacheField name="Evaluat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SJDEDU" refreshedDate="43231.636837731479" createdVersion="6" refreshedVersion="6" minRefreshableVersion="3" recordCount="192" xr:uid="{C1B5169E-767F-4BC9-BE0C-128186F7A0B0}">
  <cacheSource type="worksheet">
    <worksheetSource ref="A2:H1048576" sheet="Fail"/>
  </cacheSource>
  <cacheFields count="8">
    <cacheField name="Unit" numFmtId="0">
      <sharedItems containsBlank="1" containsMixedTypes="1" containsNumber="1" containsInteger="1" minValue="1" maxValue="166"/>
    </cacheField>
    <cacheField name="Date" numFmtId="167">
      <sharedItems containsNonDate="0" containsDate="1" containsString="0" containsBlank="1" minDate="2018-04-01T00:00:00" maxDate="2018-05-11T00:00:00" count="31">
        <d v="2018-04-01T00:00:00"/>
        <d v="2018-04-07T00:00:00"/>
        <d v="2018-04-09T00:00:00"/>
        <d v="2018-04-06T00:00:00"/>
        <d v="2018-04-10T00:00:00"/>
        <d v="2018-04-11T00:00:00"/>
        <d v="2018-04-12T00:00:00"/>
        <d v="2018-04-13T00:00:00"/>
        <d v="2018-04-16T00:00:00"/>
        <d v="2018-04-14T00:00:00"/>
        <d v="2018-04-17T00:00:00"/>
        <d v="2018-04-18T00:00:00"/>
        <d v="2018-04-19T00:00:00"/>
        <d v="2018-04-20T00:00:00"/>
        <d v="2018-04-21T00:00:00"/>
        <d v="2018-04-24T00:00:00"/>
        <d v="2018-04-23T00:00:00"/>
        <d v="2018-04-25T00:00:00"/>
        <d v="2018-04-26T00:00:00"/>
        <d v="2018-04-27T00:00:00"/>
        <d v="2018-04-28T00:00:00"/>
        <d v="2018-04-30T00:00:00"/>
        <d v="2018-05-02T00:00:00"/>
        <d v="2018-05-03T00:00:00"/>
        <d v="2018-05-04T00:00:00"/>
        <d v="2018-05-05T00:00:00"/>
        <d v="2018-05-07T00:00:00"/>
        <d v="2018-05-08T00:00:00"/>
        <d v="2018-05-09T00:00:00"/>
        <d v="2018-05-10T00:00:00"/>
        <m/>
      </sharedItems>
    </cacheField>
    <cacheField name="S/N" numFmtId="0">
      <sharedItems containsBlank="1"/>
    </cacheField>
    <cacheField name="Test Station_x000a_(station. Test port)_x000a_" numFmtId="0">
      <sharedItems containsBlank="1" containsMixedTypes="1" containsNumber="1" minValue="1.1000000000000001" maxValue="5.4"/>
    </cacheField>
    <cacheField name="Carryover %_x000a_(&lt;0.002%)" numFmtId="0">
      <sharedItems containsBlank="1" containsMixedTypes="1" containsNumber="1" minValue="1E-4" maxValue="4.8099999999999997E-2"/>
    </cacheField>
    <cacheField name="Current Status" numFmtId="0">
      <sharedItems containsBlank="1"/>
    </cacheField>
    <cacheField name="Failure Mode" numFmtId="0">
      <sharedItems containsBlank="1" count="6">
        <s v="Abnormal Graph"/>
        <s v="Post Blank no value"/>
        <s v="High Blank"/>
        <s v="Retention Time Drifted"/>
        <s v="High Carryover %"/>
        <m/>
      </sharedItems>
    </cacheField>
    <cacheField name="Action to Resolv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9">
  <r>
    <n v="1"/>
    <x v="0"/>
    <s v="C18SM7917A"/>
    <n v="4.4000000000000004"/>
    <n v="2.9999999999999997E-4"/>
    <n v="2E-3"/>
    <x v="0"/>
    <m/>
  </r>
  <r>
    <n v="2"/>
    <x v="0"/>
    <s v="D18SM7918A"/>
    <n v="5.0999999999999996"/>
    <n v="2.9999999999999997E-4"/>
    <n v="2E-3"/>
    <x v="0"/>
    <m/>
  </r>
  <r>
    <n v="3"/>
    <x v="1"/>
    <s v="C18SM7909A"/>
    <n v="2.2999999999999998"/>
    <n v="4.0000000000000002E-4"/>
    <n v="2E-3"/>
    <x v="0"/>
    <m/>
  </r>
  <r>
    <n v="4"/>
    <x v="0"/>
    <s v="D18SM4964A"/>
    <n v="4.2"/>
    <n v="2.9999999999999997E-4"/>
    <n v="2E-3"/>
    <x v="0"/>
    <m/>
  </r>
  <r>
    <n v="5"/>
    <x v="0"/>
    <s v="D18SM4965A"/>
    <n v="5.0999999999999996"/>
    <n v="2.9999999999999997E-4"/>
    <n v="2E-3"/>
    <x v="0"/>
    <m/>
  </r>
  <r>
    <n v="6"/>
    <x v="1"/>
    <s v="D18SM4968A"/>
    <n v="3.1"/>
    <n v="4.0000000000000002E-4"/>
    <n v="2E-3"/>
    <x v="0"/>
    <m/>
  </r>
  <r>
    <n v="7"/>
    <x v="1"/>
    <s v="D18SM4974A"/>
    <n v="2.2000000000000002"/>
    <n v="2.0000000000000001E-4"/>
    <n v="2E-3"/>
    <x v="0"/>
    <m/>
  </r>
  <r>
    <n v="8"/>
    <x v="1"/>
    <s v="C18SM4897A"/>
    <n v="4.2"/>
    <n v="2.9999999999999997E-4"/>
    <n v="2E-3"/>
    <x v="0"/>
    <m/>
  </r>
  <r>
    <n v="9"/>
    <x v="2"/>
    <s v="D18SM4962A"/>
    <n v="5.2"/>
    <n v="1.1999999999999999E-3"/>
    <n v="2E-3"/>
    <x v="1"/>
    <m/>
  </r>
  <r>
    <n v="10"/>
    <x v="1"/>
    <s v="D18SM4966A"/>
    <n v="5.4"/>
    <n v="2.0000000000000001E-4"/>
    <n v="2E-3"/>
    <x v="1"/>
    <m/>
  </r>
  <r>
    <n v="11"/>
    <x v="1"/>
    <s v="D18SM4967A"/>
    <n v="5.0999999999999996"/>
    <n v="2.0000000000000001E-4"/>
    <n v="2E-3"/>
    <x v="0"/>
    <m/>
  </r>
  <r>
    <n v="12"/>
    <x v="1"/>
    <s v="D18SM4969A"/>
    <n v="3.2"/>
    <n v="5.0000000000000001E-4"/>
    <n v="2E-3"/>
    <x v="0"/>
    <m/>
  </r>
  <r>
    <n v="13"/>
    <x v="1"/>
    <s v="D18SM4970A"/>
    <n v="4.4000000000000004"/>
    <n v="8.0000000000000004E-4"/>
    <n v="2E-3"/>
    <x v="0"/>
    <m/>
  </r>
  <r>
    <n v="14"/>
    <x v="2"/>
    <s v="D18SM4972A"/>
    <n v="1.3"/>
    <n v="2.9999999999999997E-4"/>
    <n v="2E-3"/>
    <x v="1"/>
    <m/>
  </r>
  <r>
    <n v="15"/>
    <x v="1"/>
    <s v="D18SM4973A"/>
    <n v="2.1"/>
    <n v="2.9999999999999997E-4"/>
    <n v="2E-3"/>
    <x v="0"/>
    <m/>
  </r>
  <r>
    <n v="16"/>
    <x v="1"/>
    <s v="D18SM4975A"/>
    <n v="4.0999999999999996"/>
    <n v="2.9999999999999997E-4"/>
    <n v="2E-3"/>
    <x v="0"/>
    <m/>
  </r>
  <r>
    <n v="17"/>
    <x v="2"/>
    <s v="D18SM4976A"/>
    <n v="3.2"/>
    <n v="2.9999999999999997E-4"/>
    <n v="2E-3"/>
    <x v="0"/>
    <m/>
  </r>
  <r>
    <n v="18"/>
    <x v="2"/>
    <s v="D18SM4977A"/>
    <n v="2.2999999999999998"/>
    <n v="2.9999999999999997E-4"/>
    <n v="2E-3"/>
    <x v="0"/>
    <m/>
  </r>
  <r>
    <n v="19"/>
    <x v="2"/>
    <s v="D18SM4978A"/>
    <n v="3.1"/>
    <n v="2.9999999999999997E-4"/>
    <n v="2E-3"/>
    <x v="0"/>
    <m/>
  </r>
  <r>
    <n v="20"/>
    <x v="2"/>
    <s v="D18SM4979A"/>
    <n v="4.2"/>
    <n v="2.0000000000000001E-4"/>
    <n v="2E-3"/>
    <x v="0"/>
    <m/>
  </r>
  <r>
    <n v="21"/>
    <x v="2"/>
    <s v="D18SM4981A"/>
    <n v="4.0999999999999996"/>
    <n v="2.9999999999999997E-4"/>
    <n v="2E-3"/>
    <x v="0"/>
    <m/>
  </r>
  <r>
    <n v="22"/>
    <x v="2"/>
    <s v="D18SM4983A"/>
    <n v="3.4"/>
    <n v="2.9999999999999997E-4"/>
    <n v="2E-3"/>
    <x v="0"/>
    <m/>
  </r>
  <r>
    <n v="23"/>
    <x v="0"/>
    <s v="C18SM7897A"/>
    <n v="1.4"/>
    <n v="4.0000000000000002E-4"/>
    <n v="2E-3"/>
    <x v="0"/>
    <m/>
  </r>
  <r>
    <n v="24"/>
    <x v="0"/>
    <s v="C18SM7898A"/>
    <n v="3.1"/>
    <n v="1.1999999999999999E-3"/>
    <n v="2E-3"/>
    <x v="1"/>
    <m/>
  </r>
  <r>
    <n v="25"/>
    <x v="0"/>
    <s v="C18SM7903A"/>
    <n v="2.1"/>
    <n v="2.9999999999999997E-4"/>
    <n v="2E-3"/>
    <x v="1"/>
    <m/>
  </r>
  <r>
    <n v="26"/>
    <x v="0"/>
    <s v="C18SM7904A"/>
    <n v="1.1000000000000001"/>
    <n v="4.0000000000000002E-4"/>
    <n v="2E-3"/>
    <x v="1"/>
    <m/>
  </r>
  <r>
    <n v="27"/>
    <x v="0"/>
    <s v="C18SM7906A"/>
    <n v="1.4"/>
    <n v="2.0000000000000001E-4"/>
    <n v="2E-3"/>
    <x v="1"/>
    <m/>
  </r>
  <r>
    <n v="28"/>
    <x v="0"/>
    <s v="C18SM7908A"/>
    <n v="3.2"/>
    <n v="4.0000000000000002E-4"/>
    <n v="2E-3"/>
    <x v="1"/>
    <m/>
  </r>
  <r>
    <n v="29"/>
    <x v="2"/>
    <s v="C18SM7910A"/>
    <n v="2.4"/>
    <n v="2.9999999999999997E-4"/>
    <n v="2E-3"/>
    <x v="0"/>
    <m/>
  </r>
  <r>
    <n v="30"/>
    <x v="0"/>
    <s v="C18SM7911A"/>
    <n v="3.2"/>
    <n v="1.5E-3"/>
    <n v="2E-3"/>
    <x v="0"/>
    <m/>
  </r>
  <r>
    <n v="31"/>
    <x v="0"/>
    <s v="C18SM7912A"/>
    <n v="3.3"/>
    <n v="5.0000000000000001E-4"/>
    <n v="2E-3"/>
    <x v="1"/>
    <m/>
  </r>
  <r>
    <n v="32"/>
    <x v="0"/>
    <s v="C18SM7914A"/>
    <n v="4.2"/>
    <n v="5.0000000000000001E-4"/>
    <n v="2E-3"/>
    <x v="0"/>
    <m/>
  </r>
  <r>
    <n v="33"/>
    <x v="0"/>
    <s v="C18SM7915A"/>
    <n v="4.0999999999999996"/>
    <n v="5.9999999999999995E-4"/>
    <n v="2E-3"/>
    <x v="0"/>
    <m/>
  </r>
  <r>
    <n v="34"/>
    <x v="0"/>
    <s v="C18SM7916A"/>
    <n v="4.3"/>
    <n v="2.0000000000000001E-4"/>
    <n v="2E-3"/>
    <x v="1"/>
    <m/>
  </r>
  <r>
    <n v="35"/>
    <x v="2"/>
    <s v="C18SM7913A"/>
    <n v="5.0999999999999996"/>
    <n v="2.9999999999999997E-4"/>
    <n v="2E-3"/>
    <x v="1"/>
    <m/>
  </r>
  <r>
    <n v="36"/>
    <x v="2"/>
    <s v="D18SM4982A"/>
    <n v="4.4000000000000004"/>
    <n v="2.0000000000000001E-4"/>
    <n v="2E-3"/>
    <x v="0"/>
    <m/>
  </r>
  <r>
    <n v="37"/>
    <x v="3"/>
    <s v="D18SM4984A"/>
    <n v="2.2000000000000002"/>
    <n v="2.0000000000000001E-4"/>
    <n v="2E-3"/>
    <x v="0"/>
    <m/>
  </r>
  <r>
    <n v="38"/>
    <x v="3"/>
    <s v="D18SM4985A"/>
    <n v="4.0999999999999996"/>
    <n v="2.0000000000000001E-4"/>
    <n v="2E-3"/>
    <x v="0"/>
    <m/>
  </r>
  <r>
    <n v="39"/>
    <x v="2"/>
    <s v="D18SM4986A"/>
    <n v="3.1"/>
    <n v="2.9999999999999997E-4"/>
    <n v="2E-3"/>
    <x v="0"/>
    <m/>
  </r>
  <r>
    <n v="40"/>
    <x v="3"/>
    <s v="D18SM4988A"/>
    <n v="1.4"/>
    <n v="1E-3"/>
    <n v="2E-3"/>
    <x v="0"/>
    <m/>
  </r>
  <r>
    <n v="41"/>
    <x v="3"/>
    <s v="D18SM4989A"/>
    <n v="1.3"/>
    <n v="2.0000000000000001E-4"/>
    <n v="2E-3"/>
    <x v="0"/>
    <m/>
  </r>
  <r>
    <n v="42"/>
    <x v="3"/>
    <s v="D18SM4990A"/>
    <n v="2.2999999999999998"/>
    <n v="2.0000000000000001E-4"/>
    <n v="2E-3"/>
    <x v="0"/>
    <m/>
  </r>
  <r>
    <n v="43"/>
    <x v="3"/>
    <s v="D18SM4991A"/>
    <n v="2.4"/>
    <n v="2.9999999999999997E-4"/>
    <n v="2E-3"/>
    <x v="0"/>
    <m/>
  </r>
  <r>
    <n v="44"/>
    <x v="3"/>
    <s v="D18SM4993A"/>
    <n v="3.2"/>
    <n v="1E-4"/>
    <n v="2E-3"/>
    <x v="0"/>
    <m/>
  </r>
  <r>
    <n v="45"/>
    <x v="4"/>
    <s v="C18SM7907A"/>
    <n v="4.3"/>
    <n v="1.1999999999999999E-3"/>
    <n v="2E-3"/>
    <x v="1"/>
    <m/>
  </r>
  <r>
    <n v="46"/>
    <x v="4"/>
    <s v="D18SM4015A"/>
    <n v="2.4"/>
    <n v="4.0000000000000002E-4"/>
    <n v="2E-3"/>
    <x v="0"/>
    <m/>
  </r>
  <r>
    <n v="47"/>
    <x v="4"/>
    <s v="D18SM4007A"/>
    <n v="4.0999999999999996"/>
    <n v="5.9999999999999995E-4"/>
    <n v="2E-3"/>
    <x v="0"/>
    <m/>
  </r>
  <r>
    <n v="48"/>
    <x v="4"/>
    <s v="D18SM4005A"/>
    <n v="5.0999999999999996"/>
    <n v="2.0000000000000001E-4"/>
    <n v="2E-3"/>
    <x v="0"/>
    <m/>
  </r>
  <r>
    <n v="49"/>
    <x v="4"/>
    <s v="D18SM4004A"/>
    <n v="3.2"/>
    <n v="2.0000000000000001E-4"/>
    <n v="2E-3"/>
    <x v="1"/>
    <m/>
  </r>
  <r>
    <n v="50"/>
    <x v="3"/>
    <s v="D18SM4001A"/>
    <n v="1.4"/>
    <n v="2.0000000000000001E-4"/>
    <n v="2E-3"/>
    <x v="0"/>
    <m/>
  </r>
  <r>
    <n v="51"/>
    <x v="4"/>
    <s v="D18SM4999A"/>
    <n v="1.3"/>
    <n v="5.0000000000000001E-4"/>
    <n v="2E-3"/>
    <x v="1"/>
    <m/>
  </r>
  <r>
    <n v="52"/>
    <x v="4"/>
    <s v="D18SM4998A"/>
    <n v="2.4"/>
    <n v="2.9999999999999997E-4"/>
    <n v="2E-3"/>
    <x v="0"/>
    <m/>
  </r>
  <r>
    <n v="53"/>
    <x v="4"/>
    <s v="D18SM4996A"/>
    <n v="5.0999999999999996"/>
    <n v="4.0000000000000002E-4"/>
    <n v="2E-3"/>
    <x v="0"/>
    <m/>
  </r>
  <r>
    <n v="54"/>
    <x v="3"/>
    <s v="D18SM4994A"/>
    <n v="4.2"/>
    <n v="2.0000000000000001E-4"/>
    <n v="2E-3"/>
    <x v="0"/>
    <m/>
  </r>
  <r>
    <n v="55"/>
    <x v="4"/>
    <s v="D18SM4980A"/>
    <n v="3.4"/>
    <n v="1E-4"/>
    <n v="2E-3"/>
    <x v="1"/>
    <m/>
  </r>
  <r>
    <n v="56"/>
    <x v="2"/>
    <s v="D18SM4971A"/>
    <n v="1.4"/>
    <n v="2.0000000000000001E-4"/>
    <n v="2E-3"/>
    <x v="1"/>
    <m/>
  </r>
  <r>
    <n v="57"/>
    <x v="1"/>
    <s v="D18SM4963A"/>
    <n v="5.3"/>
    <n v="8.0000000000000004E-4"/>
    <n v="2E-3"/>
    <x v="1"/>
    <m/>
  </r>
  <r>
    <n v="58"/>
    <x v="4"/>
    <s v="D18SM4857A"/>
    <n v="1.3"/>
    <n v="2.9999999999999997E-4"/>
    <n v="2E-3"/>
    <x v="0"/>
    <m/>
  </r>
  <r>
    <n v="59"/>
    <x v="5"/>
    <s v="D18SM4987A"/>
    <n v="2.1"/>
    <n v="2.9999999999999997E-4"/>
    <n v="2E-3"/>
    <x v="0"/>
    <m/>
  </r>
  <r>
    <n v="60"/>
    <x v="5"/>
    <s v="D18SM4003A"/>
    <n v="1.2"/>
    <n v="4.0000000000000002E-4"/>
    <n v="2E-3"/>
    <x v="1"/>
    <m/>
  </r>
  <r>
    <n v="61"/>
    <x v="5"/>
    <s v="D18SM4006A"/>
    <n v="3.2"/>
    <n v="1E-4"/>
    <n v="2E-3"/>
    <x v="0"/>
    <m/>
  </r>
  <r>
    <n v="62"/>
    <x v="5"/>
    <s v="D18SM4009A"/>
    <n v="1.4"/>
    <n v="8.9999999999999998E-4"/>
    <n v="2E-3"/>
    <x v="0"/>
    <m/>
  </r>
  <r>
    <n v="63"/>
    <x v="5"/>
    <s v="D18SM4014A"/>
    <n v="2.4"/>
    <n v="4.0000000000000002E-4"/>
    <n v="2E-3"/>
    <x v="0"/>
    <m/>
  </r>
  <r>
    <n v="64"/>
    <x v="5"/>
    <s v="D18SM4016A"/>
    <n v="1.3"/>
    <n v="1E-4"/>
    <n v="2E-3"/>
    <x v="0"/>
    <m/>
  </r>
  <r>
    <n v="65"/>
    <x v="5"/>
    <s v="D18SM4018A"/>
    <n v="4.0999999999999996"/>
    <n v="8.0000000000000004E-4"/>
    <n v="2E-3"/>
    <x v="0"/>
    <m/>
  </r>
  <r>
    <n v="66"/>
    <x v="5"/>
    <s v="D18SM4022A"/>
    <n v="3.1"/>
    <n v="1E-4"/>
    <n v="2E-3"/>
    <x v="0"/>
    <m/>
  </r>
  <r>
    <n v="67"/>
    <x v="4"/>
    <s v="D18SM4992A"/>
    <n v="3.1"/>
    <s v="NA"/>
    <n v="2E-3"/>
    <x v="1"/>
    <m/>
  </r>
  <r>
    <n v="68"/>
    <x v="6"/>
    <s v="D18SM4008A"/>
    <n v="2.1"/>
    <n v="2.9999999999999997E-4"/>
    <n v="2E-3"/>
    <x v="0"/>
    <m/>
  </r>
  <r>
    <n v="69"/>
    <x v="7"/>
    <s v="D18SM4010A"/>
    <n v="1.2"/>
    <n v="2.9999999999999997E-4"/>
    <n v="2E-3"/>
    <x v="0"/>
    <m/>
  </r>
  <r>
    <n v="70"/>
    <x v="7"/>
    <s v="D18SM4011A"/>
    <n v="2.2000000000000002"/>
    <s v="NA"/>
    <n v="2E-3"/>
    <x v="0"/>
    <m/>
  </r>
  <r>
    <n v="71"/>
    <x v="7"/>
    <s v="D18SM4012A"/>
    <n v="1.4"/>
    <n v="1.9E-3"/>
    <n v="2E-3"/>
    <x v="0"/>
    <m/>
  </r>
  <r>
    <n v="72"/>
    <x v="7"/>
    <s v="D18SM4025A"/>
    <n v="4.3"/>
    <s v="NA"/>
    <n v="2E-3"/>
    <x v="0"/>
    <m/>
  </r>
  <r>
    <n v="73"/>
    <x v="7"/>
    <s v="D18SM4027A"/>
    <n v="3.4"/>
    <n v="2.9999999999999997E-4"/>
    <n v="2E-3"/>
    <x v="0"/>
    <m/>
  </r>
  <r>
    <n v="74"/>
    <x v="7"/>
    <s v="D18SM4029A"/>
    <n v="3.1"/>
    <s v="NA"/>
    <n v="2E-3"/>
    <x v="0"/>
    <m/>
  </r>
  <r>
    <n v="75"/>
    <x v="7"/>
    <s v="D18SM4031A"/>
    <n v="2.4"/>
    <n v="5.0000000000000001E-4"/>
    <n v="2E-3"/>
    <x v="0"/>
    <m/>
  </r>
  <r>
    <n v="76"/>
    <x v="7"/>
    <s v="D18SM4032A"/>
    <n v="2.1"/>
    <n v="2.0000000000000001E-4"/>
    <n v="2E-3"/>
    <x v="0"/>
    <m/>
  </r>
  <r>
    <n v="77"/>
    <x v="7"/>
    <s v="D18SM4033A"/>
    <n v="3.2"/>
    <n v="4.0000000000000002E-4"/>
    <n v="2E-3"/>
    <x v="0"/>
    <m/>
  </r>
  <r>
    <n v="78"/>
    <x v="7"/>
    <s v="D18SM4034A"/>
    <n v="3.3"/>
    <n v="0"/>
    <n v="2E-3"/>
    <x v="0"/>
    <m/>
  </r>
  <r>
    <n v="79"/>
    <x v="7"/>
    <s v="D18SM4037A"/>
    <n v="4.2"/>
    <s v="NA"/>
    <n v="2E-3"/>
    <x v="0"/>
    <m/>
  </r>
  <r>
    <n v="80"/>
    <x v="7"/>
    <s v="D18SM4038A"/>
    <n v="4.4000000000000004"/>
    <s v="NA"/>
    <n v="2E-3"/>
    <x v="0"/>
    <m/>
  </r>
  <r>
    <n v="81"/>
    <x v="6"/>
    <s v="D18SM7920A"/>
    <n v="3.1"/>
    <n v="4.0000000000000002E-4"/>
    <n v="2E-3"/>
    <x v="0"/>
    <m/>
  </r>
  <r>
    <n v="82"/>
    <x v="6"/>
    <s v="D18SM7921A"/>
    <n v="3.2"/>
    <s v="NA"/>
    <n v="2E-3"/>
    <x v="0"/>
    <m/>
  </r>
  <r>
    <n v="83"/>
    <x v="6"/>
    <s v="D18SM7922A"/>
    <n v="4.3"/>
    <s v="NA"/>
    <n v="2E-3"/>
    <x v="0"/>
    <m/>
  </r>
  <r>
    <n v="84"/>
    <x v="6"/>
    <s v="D18SM7925A"/>
    <n v="4.4000000000000004"/>
    <n v="1E-4"/>
    <n v="2E-3"/>
    <x v="0"/>
    <m/>
  </r>
  <r>
    <n v="85"/>
    <x v="6"/>
    <s v="D18SM7926A"/>
    <n v="1.4"/>
    <n v="2.0000000000000001E-4"/>
    <n v="2E-3"/>
    <x v="0"/>
    <m/>
  </r>
  <r>
    <n v="86"/>
    <x v="6"/>
    <s v="D18SM4021A"/>
    <n v="2.2999999999999998"/>
    <n v="2.9999999999999997E-4"/>
    <n v="2E-3"/>
    <x v="1"/>
    <m/>
  </r>
  <r>
    <n v="87"/>
    <x v="7"/>
    <s v="D18SM4036A"/>
    <n v="4.0999999999999996"/>
    <s v="NA"/>
    <n v="2E-3"/>
    <x v="0"/>
    <m/>
  </r>
  <r>
    <n v="88"/>
    <x v="6"/>
    <s v="D18SM4039A"/>
    <n v="2.2000000000000002"/>
    <s v="NA"/>
    <n v="2E-3"/>
    <x v="0"/>
    <m/>
  </r>
  <r>
    <n v="89"/>
    <x v="7"/>
    <s v="D18SM4040A"/>
    <n v="2.1"/>
    <n v="4.0000000000000002E-4"/>
    <n v="2E-3"/>
    <x v="0"/>
    <m/>
  </r>
  <r>
    <n v="90"/>
    <x v="6"/>
    <s v="D18SM4041A"/>
    <n v="2.4"/>
    <n v="2.9999999999999997E-4"/>
    <n v="2E-3"/>
    <x v="0"/>
    <m/>
  </r>
  <r>
    <n v="91"/>
    <x v="6"/>
    <s v="D18SM4043A"/>
    <n v="2.4"/>
    <n v="1E-4"/>
    <n v="2E-3"/>
    <x v="0"/>
    <m/>
  </r>
  <r>
    <n v="92"/>
    <x v="6"/>
    <s v="D18SM4044A"/>
    <n v="1.4"/>
    <n v="5.0000000000000001E-4"/>
    <n v="2E-3"/>
    <x v="0"/>
    <m/>
  </r>
  <r>
    <n v="93"/>
    <x v="5"/>
    <s v="C18SM7905A"/>
    <n v="3.3"/>
    <s v="NA"/>
    <n v="2E-3"/>
    <x v="1"/>
    <m/>
  </r>
  <r>
    <n v="94"/>
    <x v="8"/>
    <s v="D18SM7928A"/>
    <n v="1.3"/>
    <n v="2.0000000000000001E-4"/>
    <n v="2E-3"/>
    <x v="0"/>
    <m/>
  </r>
  <r>
    <n v="95"/>
    <x v="8"/>
    <s v="D18SM7930A"/>
    <n v="3.2"/>
    <n v="1E-4"/>
    <n v="2E-3"/>
    <x v="0"/>
    <m/>
  </r>
  <r>
    <n v="96"/>
    <x v="8"/>
    <s v="D18SM7933A"/>
    <n v="4.0999999999999996"/>
    <s v="NA"/>
    <n v="2E-3"/>
    <x v="1"/>
    <m/>
  </r>
  <r>
    <n v="97"/>
    <x v="8"/>
    <s v="D18SM7936A"/>
    <n v="2.2000000000000002"/>
    <s v="NA"/>
    <n v="2E-3"/>
    <x v="0"/>
    <m/>
  </r>
  <r>
    <n v="98"/>
    <x v="8"/>
    <s v="D18SM7937A"/>
    <n v="1.4"/>
    <s v="NA"/>
    <n v="2E-3"/>
    <x v="0"/>
    <m/>
  </r>
  <r>
    <n v="99"/>
    <x v="8"/>
    <s v="D18SM7938A"/>
    <n v="4.3"/>
    <n v="5.9999999999999995E-4"/>
    <n v="2E-3"/>
    <x v="0"/>
    <m/>
  </r>
  <r>
    <n v="100"/>
    <x v="8"/>
    <s v="D18SM7939A"/>
    <n v="3.2"/>
    <n v="2.9999999999999997E-4"/>
    <n v="2E-3"/>
    <x v="0"/>
    <m/>
  </r>
  <r>
    <n v="101"/>
    <x v="8"/>
    <s v="D18SM7941A"/>
    <n v="1.3"/>
    <n v="5.9999999999999995E-4"/>
    <n v="2E-3"/>
    <x v="0"/>
    <m/>
  </r>
  <r>
    <n v="102"/>
    <x v="8"/>
    <s v="D18SM4995A"/>
    <n v="5.2"/>
    <s v="NA"/>
    <n v="2E-3"/>
    <x v="0"/>
    <m/>
  </r>
  <r>
    <n v="103"/>
    <x v="8"/>
    <s v="D18SM4997A"/>
    <n v="5.2"/>
    <s v="NA"/>
    <n v="2E-3"/>
    <x v="0"/>
    <m/>
  </r>
  <r>
    <n v="104"/>
    <x v="3"/>
    <s v="D18SM4000A"/>
    <n v="5.2"/>
    <s v="NA"/>
    <n v="2E-3"/>
    <x v="0"/>
    <m/>
  </r>
  <r>
    <n v="105"/>
    <x v="8"/>
    <s v="D18SM40002"/>
    <n v="5.3"/>
    <n v="1.2999999999999999E-3"/>
    <n v="2E-3"/>
    <x v="0"/>
    <m/>
  </r>
  <r>
    <n v="106"/>
    <x v="8"/>
    <s v="D18SM4013A"/>
    <n v="5.3"/>
    <n v="1.6999999999999999E-3"/>
    <n v="2E-3"/>
    <x v="0"/>
    <m/>
  </r>
  <r>
    <n v="107"/>
    <x v="8"/>
    <s v="D18SM4017A"/>
    <n v="5.2"/>
    <n v="2.9999999999999997E-4"/>
    <n v="2E-3"/>
    <x v="0"/>
    <m/>
  </r>
  <r>
    <n v="108"/>
    <x v="8"/>
    <s v="D18SM4019A"/>
    <n v="5.2"/>
    <n v="2.9999999999999997E-4"/>
    <n v="2E-3"/>
    <x v="0"/>
    <m/>
  </r>
  <r>
    <n v="109"/>
    <x v="8"/>
    <s v="D18SM4020A"/>
    <n v="5.3"/>
    <n v="1.2999999999999999E-3"/>
    <n v="2E-3"/>
    <x v="0"/>
    <m/>
  </r>
  <r>
    <n v="110"/>
    <x v="8"/>
    <s v="D18SM4023A"/>
    <n v="5.3"/>
    <n v="1.2999999999999999E-3"/>
    <n v="2E-3"/>
    <x v="0"/>
    <m/>
  </r>
  <r>
    <n v="111"/>
    <x v="8"/>
    <s v="D18SM4026A"/>
    <n v="5.2"/>
    <s v="NA"/>
    <n v="2E-3"/>
    <x v="0"/>
    <m/>
  </r>
  <r>
    <n v="112"/>
    <x v="8"/>
    <s v="D18SM4028A"/>
    <n v="5.0999999999999996"/>
    <n v="2.9999999999999997E-4"/>
    <n v="2E-3"/>
    <x v="0"/>
    <m/>
  </r>
  <r>
    <n v="113"/>
    <x v="8"/>
    <s v="D18SM4030A"/>
    <n v="5.3"/>
    <n v="1.1999999999999999E-3"/>
    <n v="2E-3"/>
    <x v="0"/>
    <m/>
  </r>
  <r>
    <n v="114"/>
    <x v="6"/>
    <s v="D18SM7923A"/>
    <n v="4.2"/>
    <n v="4.0000000000000002E-4"/>
    <n v="2E-3"/>
    <x v="1"/>
    <m/>
  </r>
  <r>
    <n v="115"/>
    <x v="8"/>
    <s v="D18SM7924A"/>
    <n v="1.2"/>
    <s v="NA"/>
    <n v="2E-3"/>
    <x v="1"/>
    <m/>
  </r>
  <r>
    <n v="116"/>
    <x v="6"/>
    <s v="D18SM7927A"/>
    <n v="2.1"/>
    <n v="2.0000000000000001E-4"/>
    <n v="2E-3"/>
    <x v="1"/>
    <m/>
  </r>
  <r>
    <n v="117"/>
    <x v="8"/>
    <s v="D18SM7929A"/>
    <n v="2.4"/>
    <n v="5.9999999999999995E-4"/>
    <n v="2E-3"/>
    <x v="1"/>
    <m/>
  </r>
  <r>
    <n v="118"/>
    <x v="8"/>
    <s v="D18SM7931A"/>
    <n v="4.4000000000000004"/>
    <s v="NA"/>
    <n v="2E-3"/>
    <x v="1"/>
    <m/>
  </r>
  <r>
    <n v="119"/>
    <x v="8"/>
    <s v="D18SM7935A"/>
    <n v="3.4"/>
    <n v="0"/>
    <n v="2E-3"/>
    <x v="1"/>
    <m/>
  </r>
  <r>
    <n v="120"/>
    <x v="8"/>
    <s v="D18SM7940A"/>
    <n v="1.4"/>
    <s v="NA"/>
    <n v="2E-3"/>
    <x v="1"/>
    <m/>
  </r>
  <r>
    <n v="121"/>
    <x v="8"/>
    <s v="D18SM7942A"/>
    <n v="5.2"/>
    <n v="1.6999999999999999E-3"/>
    <n v="2E-3"/>
    <x v="0"/>
    <m/>
  </r>
  <r>
    <n v="122"/>
    <x v="8"/>
    <s v="D18SM7944A"/>
    <n v="5.3"/>
    <n v="1.4E-3"/>
    <n v="2E-3"/>
    <x v="1"/>
    <m/>
  </r>
  <r>
    <n v="123"/>
    <x v="8"/>
    <s v="D18SM7946A"/>
    <n v="2.2000000000000002"/>
    <s v="NA"/>
    <n v="2E-3"/>
    <x v="0"/>
    <m/>
  </r>
  <r>
    <n v="124"/>
    <x v="8"/>
    <s v="D18SM7024A"/>
    <n v="5.4"/>
    <n v="6.9999999999999999E-4"/>
    <n v="2E-3"/>
    <x v="0"/>
    <m/>
  </r>
  <r>
    <n v="125"/>
    <x v="8"/>
    <s v="D18SM4035A"/>
    <n v="5.0999999999999996"/>
    <n v="2.9999999999999997E-4"/>
    <n v="2E-3"/>
    <x v="0"/>
    <m/>
  </r>
  <r>
    <n v="126"/>
    <x v="8"/>
    <s v="D18SM4045A"/>
    <n v="4.3"/>
    <n v="4.0000000000000002E-4"/>
    <n v="2E-3"/>
    <x v="0"/>
    <m/>
  </r>
  <r>
    <n v="127"/>
    <x v="8"/>
    <s v="D18SM4046A"/>
    <n v="4.3"/>
    <n v="2.0000000000000001E-4"/>
    <n v="2E-3"/>
    <x v="0"/>
    <m/>
  </r>
  <r>
    <n v="128"/>
    <x v="9"/>
    <s v="D18SM4048A"/>
    <n v="2.2000000000000002"/>
    <n v="1.2999999999999999E-3"/>
    <n v="2E-3"/>
    <x v="1"/>
    <m/>
  </r>
  <r>
    <n v="129"/>
    <x v="9"/>
    <s v="D18SM4051A"/>
    <n v="3.3"/>
    <n v="1.1000000000000001E-3"/>
    <n v="2E-3"/>
    <x v="0"/>
    <m/>
  </r>
  <r>
    <n v="130"/>
    <x v="9"/>
    <s v="D18SM4052A"/>
    <n v="2.1"/>
    <n v="2.0000000000000001E-4"/>
    <n v="2E-3"/>
    <x v="0"/>
    <m/>
  </r>
  <r>
    <n v="131"/>
    <x v="9"/>
    <s v="D18SM4054A"/>
    <n v="4.4000000000000004"/>
    <n v="8.0000000000000004E-4"/>
    <n v="2E-3"/>
    <x v="0"/>
    <m/>
  </r>
  <r>
    <n v="132"/>
    <x v="10"/>
    <s v="D18SM7919A"/>
    <n v="3.4"/>
    <n v="0"/>
    <n v="2E-3"/>
    <x v="1"/>
    <m/>
  </r>
  <r>
    <n v="133"/>
    <x v="9"/>
    <s v="D18SM7934A"/>
    <n v="2.2999999999999998"/>
    <n v="5.9999999999999995E-4"/>
    <n v="2E-3"/>
    <x v="1"/>
    <m/>
  </r>
  <r>
    <n v="134"/>
    <x v="10"/>
    <s v="D18SM7943A"/>
    <n v="3.1"/>
    <n v="2.0000000000000001E-4"/>
    <n v="2E-3"/>
    <x v="1"/>
    <m/>
  </r>
  <r>
    <n v="135"/>
    <x v="10"/>
    <s v="D18SM7945A"/>
    <n v="1.4"/>
    <n v="2.0000000000000001E-4"/>
    <n v="2E-3"/>
    <x v="1"/>
    <m/>
  </r>
  <r>
    <n v="136"/>
    <x v="11"/>
    <s v="D18SM4047A"/>
    <n v="5.0999999999999996"/>
    <s v="NA"/>
    <n v="2E-3"/>
    <x v="1"/>
    <m/>
  </r>
  <r>
    <n v="137"/>
    <x v="10"/>
    <s v="D18SM4049A"/>
    <n v="4.0999999999999996"/>
    <n v="1E-4"/>
    <n v="2E-3"/>
    <x v="1"/>
    <m/>
  </r>
  <r>
    <n v="138"/>
    <x v="9"/>
    <s v="D18SM4050A"/>
    <n v="3.2"/>
    <s v="NA"/>
    <n v="2E-3"/>
    <x v="1"/>
    <m/>
  </r>
  <r>
    <n v="139"/>
    <x v="10"/>
    <s v="D18SM4055A"/>
    <n v="5.2"/>
    <s v="NA"/>
    <n v="2E-3"/>
    <x v="0"/>
    <m/>
  </r>
  <r>
    <n v="140"/>
    <x v="10"/>
    <s v="D18SM4056A"/>
    <n v="2.4"/>
    <n v="2.0000000000000001E-4"/>
    <n v="2E-3"/>
    <x v="1"/>
    <m/>
  </r>
  <r>
    <n v="141"/>
    <x v="10"/>
    <s v="D18SM4060A"/>
    <n v="4.3"/>
    <n v="4.0000000000000002E-4"/>
    <n v="2E-3"/>
    <x v="0"/>
    <m/>
  </r>
  <r>
    <n v="142"/>
    <x v="10"/>
    <s v="D18SM4061A"/>
    <n v="2.2000000000000002"/>
    <n v="5.9999999999999995E-4"/>
    <n v="2E-3"/>
    <x v="0"/>
    <m/>
  </r>
  <r>
    <n v="143"/>
    <x v="10"/>
    <s v="D18SM4063A"/>
    <n v="3.2"/>
    <s v="NA"/>
    <n v="2E-3"/>
    <x v="1"/>
    <m/>
  </r>
  <r>
    <n v="144"/>
    <x v="10"/>
    <s v="D18SM4064A"/>
    <n v="1.1000000000000001"/>
    <n v="2.0000000000000001E-4"/>
    <n v="2E-3"/>
    <x v="0"/>
    <m/>
  </r>
  <r>
    <n v="145"/>
    <x v="10"/>
    <s v="D18SM4065A"/>
    <n v="2.2999999999999998"/>
    <n v="1.6999999999999999E-3"/>
    <n v="2E-3"/>
    <x v="1"/>
    <m/>
  </r>
  <r>
    <n v="146"/>
    <x v="10"/>
    <s v="D18SM4066A"/>
    <n v="1.2"/>
    <s v="NA"/>
    <n v="2E-3"/>
    <x v="0"/>
    <m/>
  </r>
  <r>
    <n v="147"/>
    <x v="10"/>
    <s v="D18SM4067A"/>
    <n v="4.0999999999999996"/>
    <s v="NA"/>
    <n v="2E-3"/>
    <x v="0"/>
    <m/>
  </r>
  <r>
    <n v="148"/>
    <x v="10"/>
    <s v="D18SM4068A"/>
    <n v="3.3"/>
    <n v="1E-3"/>
    <n v="2E-3"/>
    <x v="0"/>
    <m/>
  </r>
  <r>
    <n v="149"/>
    <x v="10"/>
    <s v="D18SM4071A"/>
    <n v="1.4"/>
    <n v="1.5E-3"/>
    <n v="2E-3"/>
    <x v="0"/>
    <m/>
  </r>
  <r>
    <n v="150"/>
    <x v="11"/>
    <s v="D18SM4053A"/>
    <n v="4.2"/>
    <s v="NA"/>
    <n v="2E-3"/>
    <x v="1"/>
    <m/>
  </r>
  <r>
    <n v="151"/>
    <x v="12"/>
    <s v="D18SM4057A"/>
    <n v="2.1"/>
    <n v="1.5E-3"/>
    <n v="2E-3"/>
    <x v="1"/>
    <m/>
  </r>
  <r>
    <n v="152"/>
    <x v="11"/>
    <s v="D18SM4059A"/>
    <n v="4.4000000000000004"/>
    <n v="1.2999999999999999E-3"/>
    <n v="2E-3"/>
    <x v="1"/>
    <m/>
  </r>
  <r>
    <n v="153"/>
    <x v="11"/>
    <s v="D18SM4069A"/>
    <n v="5.2"/>
    <s v="NA"/>
    <n v="2E-3"/>
    <x v="1"/>
    <m/>
  </r>
  <r>
    <n v="154"/>
    <x v="11"/>
    <s v="D18SM4070A"/>
    <n v="2.4"/>
    <s v="NA"/>
    <n v="2E-3"/>
    <x v="0"/>
    <m/>
  </r>
  <r>
    <n v="155"/>
    <x v="11"/>
    <s v="D18SM4073A"/>
    <n v="3.1"/>
    <n v="2.9999999999999997E-4"/>
    <n v="2E-3"/>
    <x v="0"/>
    <m/>
  </r>
  <r>
    <n v="156"/>
    <x v="11"/>
    <s v="D18SM4075A"/>
    <n v="2.2999999999999998"/>
    <s v="NA"/>
    <n v="2E-3"/>
    <x v="1"/>
    <m/>
  </r>
  <r>
    <n v="157"/>
    <x v="11"/>
    <s v="D18SM4076A"/>
    <n v="3.2"/>
    <n v="1E-4"/>
    <n v="2E-3"/>
    <x v="1"/>
    <m/>
  </r>
  <r>
    <n v="158"/>
    <x v="11"/>
    <s v="D18SM4077A"/>
    <n v="3.3"/>
    <n v="1.1000000000000001E-3"/>
    <n v="2E-3"/>
    <x v="0"/>
    <m/>
  </r>
  <r>
    <n v="159"/>
    <x v="11"/>
    <s v="D18SM4078A"/>
    <n v="3.4"/>
    <s v="NA"/>
    <n v="2E-3"/>
    <x v="1"/>
    <m/>
  </r>
  <r>
    <n v="160"/>
    <x v="11"/>
    <s v="D18SM4080A"/>
    <n v="4.3"/>
    <s v="NA"/>
    <n v="2E-3"/>
    <x v="0"/>
    <m/>
  </r>
  <r>
    <n v="161"/>
    <x v="11"/>
    <s v="D18SM4081A"/>
    <n v="3.1"/>
    <n v="6.9999999999999999E-4"/>
    <n v="2E-3"/>
    <x v="1"/>
    <m/>
  </r>
  <r>
    <n v="162"/>
    <x v="11"/>
    <s v="D18SM4085A"/>
    <n v="4.2"/>
    <s v="NA"/>
    <n v="2E-3"/>
    <x v="0"/>
    <m/>
  </r>
  <r>
    <n v="163"/>
    <x v="11"/>
    <s v="D18SM4087A"/>
    <n v="3.2"/>
    <n v="6.9999999999999999E-4"/>
    <n v="2E-3"/>
    <x v="0"/>
    <m/>
  </r>
  <r>
    <n v="164"/>
    <x v="12"/>
    <s v="D18SM4042A"/>
    <n v="1.3"/>
    <n v="2.9999999999999997E-4"/>
    <n v="2E-3"/>
    <x v="1"/>
    <s v="ASP execution eval"/>
  </r>
  <r>
    <n v="165"/>
    <x v="12"/>
    <s v="D18SM4072A"/>
    <n v="1.2"/>
    <s v="NA"/>
    <n v="2E-3"/>
    <x v="0"/>
    <s v="ASP execution eval"/>
  </r>
  <r>
    <n v="166"/>
    <x v="12"/>
    <s v="D18SM4074A"/>
    <n v="2.2000000000000002"/>
    <s v="NA"/>
    <n v="2E-3"/>
    <x v="1"/>
    <m/>
  </r>
  <r>
    <n v="167"/>
    <x v="13"/>
    <s v="D18SM4079A"/>
    <n v="4.0999999999999996"/>
    <n v="1E-4"/>
    <n v="2E-3"/>
    <x v="1"/>
    <m/>
  </r>
  <r>
    <n v="168"/>
    <x v="12"/>
    <s v="D18SM4082A"/>
    <n v="5.0999999999999996"/>
    <n v="4.0000000000000002E-4"/>
    <n v="2E-3"/>
    <x v="0"/>
    <m/>
  </r>
  <r>
    <n v="169"/>
    <x v="12"/>
    <s v="D18SM4084A"/>
    <n v="2.4"/>
    <n v="2.0000000000000001E-4"/>
    <n v="2E-3"/>
    <x v="1"/>
    <m/>
  </r>
  <r>
    <n v="170"/>
    <x v="12"/>
    <s v="D18SM4088A"/>
    <n v="3.1"/>
    <n v="4.0000000000000002E-4"/>
    <n v="2E-3"/>
    <x v="0"/>
    <m/>
  </r>
  <r>
    <n v="171"/>
    <x v="12"/>
    <s v="D18SM4090A"/>
    <n v="4.2"/>
    <n v="1.5E-3"/>
    <n v="2E-3"/>
    <x v="1"/>
    <m/>
  </r>
  <r>
    <n v="172"/>
    <x v="12"/>
    <s v="D18SM4091A"/>
    <n v="5.2"/>
    <n v="2.9999999999999997E-4"/>
    <n v="2E-3"/>
    <x v="0"/>
    <m/>
  </r>
  <r>
    <n v="173"/>
    <x v="12"/>
    <s v="D18SM4092A"/>
    <n v="2.2999999999999998"/>
    <n v="0"/>
    <n v="2E-3"/>
    <x v="1"/>
    <m/>
  </r>
  <r>
    <n v="174"/>
    <x v="12"/>
    <s v="D18SM4093A"/>
    <n v="3.2"/>
    <n v="2.9999999999999997E-4"/>
    <n v="2E-3"/>
    <x v="0"/>
    <m/>
  </r>
  <r>
    <n v="175"/>
    <x v="13"/>
    <s v="D18SM4094A"/>
    <n v="3.4"/>
    <s v="NA"/>
    <n v="2E-3"/>
    <x v="1"/>
    <m/>
  </r>
  <r>
    <n v="176"/>
    <x v="12"/>
    <s v="D18SM4098A"/>
    <n v="2.1"/>
    <n v="2.9999999999999997E-4"/>
    <n v="2E-3"/>
    <x v="0"/>
    <m/>
  </r>
  <r>
    <n v="177"/>
    <x v="12"/>
    <s v="D18SM4099A"/>
    <n v="1.3"/>
    <n v="5.0000000000000001E-4"/>
    <n v="2E-3"/>
    <x v="0"/>
    <s v="ASP execution eval"/>
  </r>
  <r>
    <n v="178"/>
    <x v="12"/>
    <s v="D18SM4100A"/>
    <n v="3.1"/>
    <s v="NA"/>
    <n v="2E-3"/>
    <x v="0"/>
    <s v="ASP execution eval"/>
  </r>
  <r>
    <n v="179"/>
    <x v="12"/>
    <s v="D18SM4102A"/>
    <n v="3.2"/>
    <n v="2.0000000000000001E-4"/>
    <n v="2E-3"/>
    <x v="0"/>
    <s v="ASP execution eval"/>
  </r>
  <r>
    <n v="180"/>
    <x v="13"/>
    <s v="D18SM4104A"/>
    <n v="5.0999999999999996"/>
    <n v="2.9999999999999997E-4"/>
    <n v="2E-3"/>
    <x v="0"/>
    <s v="ASP execution eval"/>
  </r>
  <r>
    <n v="181"/>
    <x v="13"/>
    <s v="D18SM4106A"/>
    <n v="2.1"/>
    <n v="1E-3"/>
    <n v="2E-3"/>
    <x v="0"/>
    <s v="ASP execution eval"/>
  </r>
  <r>
    <n v="182"/>
    <x v="14"/>
    <s v="D18SM4086A"/>
    <n v="4.4000000000000004"/>
    <s v="NA"/>
    <n v="2E-3"/>
    <x v="0"/>
    <m/>
  </r>
  <r>
    <n v="183"/>
    <x v="14"/>
    <s v="D18SM4089A"/>
    <n v="3.3"/>
    <n v="2.9999999999999997E-4"/>
    <n v="2E-3"/>
    <x v="1"/>
    <m/>
  </r>
  <r>
    <n v="184"/>
    <x v="12"/>
    <s v="D18SM4095A"/>
    <n v="5.2"/>
    <s v="NA"/>
    <n v="2E-3"/>
    <x v="0"/>
    <m/>
  </r>
  <r>
    <n v="185"/>
    <x v="14"/>
    <s v="D18SM4096A"/>
    <n v="3.2"/>
    <n v="5.0000000000000001E-4"/>
    <n v="2E-3"/>
    <x v="0"/>
    <m/>
  </r>
  <r>
    <n v="186"/>
    <x v="14"/>
    <s v="D18SM4097A"/>
    <n v="1.2"/>
    <s v="NA"/>
    <n v="2E-3"/>
    <x v="0"/>
    <s v="ASP execution eval"/>
  </r>
  <r>
    <n v="187"/>
    <x v="14"/>
    <s v="D18SM4103A"/>
    <n v="2.4"/>
    <s v="NA"/>
    <n v="2E-3"/>
    <x v="0"/>
    <m/>
  </r>
  <r>
    <n v="188"/>
    <x v="14"/>
    <s v="D18SM4105A"/>
    <n v="2.2000000000000002"/>
    <s v="NA"/>
    <n v="2E-3"/>
    <x v="0"/>
    <s v="ASP execution eval"/>
  </r>
  <r>
    <n v="189"/>
    <x v="14"/>
    <s v="D18SM4107A"/>
    <n v="2.1"/>
    <n v="8.0000000000000004E-4"/>
    <n v="2E-3"/>
    <x v="0"/>
    <s v="ASP execution eval"/>
  </r>
  <r>
    <n v="190"/>
    <x v="14"/>
    <s v="D18SM4111A"/>
    <n v="1.3"/>
    <n v="2.0000000000000001E-4"/>
    <n v="2E-3"/>
    <x v="0"/>
    <m/>
  </r>
  <r>
    <n v="191"/>
    <x v="14"/>
    <s v="D18SM4112A"/>
    <n v="2.1"/>
    <n v="2.0000000000000001E-4"/>
    <n v="2E-3"/>
    <x v="0"/>
    <m/>
  </r>
  <r>
    <n v="192"/>
    <x v="14"/>
    <s v="D18SM4116A"/>
    <n v="5.0999999999999996"/>
    <n v="8.0000000000000004E-4"/>
    <n v="2E-3"/>
    <x v="0"/>
    <s v="ASP execution eval"/>
  </r>
  <r>
    <n v="193"/>
    <x v="15"/>
    <s v="D18SM7947A"/>
    <n v="3.4"/>
    <n v="5.9999999999999995E-4"/>
    <n v="2E-3"/>
    <x v="1"/>
    <m/>
  </r>
  <r>
    <n v="194"/>
    <x v="15"/>
    <s v="D18SM7952A"/>
    <n v="3.1"/>
    <n v="2.0000000000000001E-4"/>
    <n v="2E-3"/>
    <x v="0"/>
    <m/>
  </r>
  <r>
    <n v="195"/>
    <x v="10"/>
    <s v="C18SM7896A"/>
    <n v="4.3"/>
    <s v="NA"/>
    <n v="2E-3"/>
    <x v="0"/>
    <m/>
  </r>
  <r>
    <n v="196"/>
    <x v="15"/>
    <s v="C18SM7900A"/>
    <n v="4.3"/>
    <s v="NA"/>
    <n v="2E-3"/>
    <x v="1"/>
    <s v="ASP execution eval"/>
  </r>
  <r>
    <n v="197"/>
    <x v="14"/>
    <s v="C18SM7901A"/>
    <n v="4.3"/>
    <n v="1.1000000000000001E-3"/>
    <n v="2E-3"/>
    <x v="0"/>
    <m/>
  </r>
  <r>
    <n v="198"/>
    <x v="9"/>
    <s v="C18SM7902A"/>
    <n v="2.2000000000000002"/>
    <s v="NA"/>
    <n v="2E-3"/>
    <x v="0"/>
    <m/>
  </r>
  <r>
    <n v="199"/>
    <x v="15"/>
    <s v="D18SM4058A"/>
    <n v="4.2"/>
    <n v="1.8E-3"/>
    <n v="2E-3"/>
    <x v="0"/>
    <m/>
  </r>
  <r>
    <n v="200"/>
    <x v="15"/>
    <s v="D18SM4101A"/>
    <n v="2.4"/>
    <n v="1E-4"/>
    <n v="2E-3"/>
    <x v="1"/>
    <m/>
  </r>
  <r>
    <n v="201"/>
    <x v="15"/>
    <s v="D18SM4108A"/>
    <n v="3.1"/>
    <n v="6.9999999999999999E-4"/>
    <n v="2E-3"/>
    <x v="1"/>
    <s v="ASP execution eval"/>
  </r>
  <r>
    <n v="202"/>
    <x v="15"/>
    <s v="D18SM4110A"/>
    <n v="4.2"/>
    <n v="1E-3"/>
    <n v="2E-3"/>
    <x v="1"/>
    <m/>
  </r>
  <r>
    <n v="203"/>
    <x v="15"/>
    <s v="D18SM4115A"/>
    <n v="2.2000000000000002"/>
    <n v="5.9999999999999995E-4"/>
    <n v="2E-3"/>
    <x v="0"/>
    <s v="ASP execution eval"/>
  </r>
  <r>
    <n v="204"/>
    <x v="15"/>
    <s v="D18SM4118A"/>
    <n v="4.0999999999999996"/>
    <n v="1E-4"/>
    <n v="2E-3"/>
    <x v="0"/>
    <s v="ASP execution eval"/>
  </r>
  <r>
    <n v="205"/>
    <x v="15"/>
    <s v="D18SM4119A"/>
    <n v="1.3"/>
    <n v="1.6000000000000001E-3"/>
    <n v="2E-3"/>
    <x v="1"/>
    <s v="ASP execution eval"/>
  </r>
  <r>
    <n v="206"/>
    <x v="15"/>
    <s v="D18SM4120A"/>
    <n v="2.2999999999999998"/>
    <n v="2.0000000000000001E-4"/>
    <n v="2E-3"/>
    <x v="1"/>
    <s v="ASP execution eval"/>
  </r>
  <r>
    <n v="207"/>
    <x v="15"/>
    <s v="D18SM4121A"/>
    <n v="3.4"/>
    <n v="4.0000000000000002E-4"/>
    <n v="2E-3"/>
    <x v="0"/>
    <s v="ASP execution eval"/>
  </r>
  <r>
    <n v="208"/>
    <x v="15"/>
    <s v="D18SM4122A"/>
    <n v="3.2"/>
    <n v="5.0000000000000001E-4"/>
    <n v="2E-3"/>
    <x v="0"/>
    <s v="ASP execution eval"/>
  </r>
  <r>
    <n v="209"/>
    <x v="16"/>
    <s v="D18SM4083A"/>
    <n v="1.2"/>
    <s v="NA"/>
    <n v="2E-3"/>
    <x v="1"/>
    <s v="ASP execution eval"/>
  </r>
  <r>
    <n v="210"/>
    <x v="16"/>
    <s v="D18SM4113A"/>
    <n v="4.4000000000000004"/>
    <n v="1.2999999999999999E-3"/>
    <n v="2E-3"/>
    <x v="1"/>
    <s v="ASP execution eval"/>
  </r>
  <r>
    <n v="211"/>
    <x v="16"/>
    <s v="D18SM4117A"/>
    <n v="5.2"/>
    <s v="NA"/>
    <n v="2E-3"/>
    <x v="1"/>
    <s v="ASP execution eval"/>
  </r>
  <r>
    <n v="212"/>
    <x v="16"/>
    <s v="D18SM4123A"/>
    <n v="1.4"/>
    <n v="1.1000000000000001E-3"/>
    <n v="2E-3"/>
    <x v="1"/>
    <m/>
  </r>
  <r>
    <n v="213"/>
    <x v="16"/>
    <s v="D18SM4125A"/>
    <n v="2.2000000000000002"/>
    <n v="2.9999999999999997E-4"/>
    <n v="2E-3"/>
    <x v="0"/>
    <m/>
  </r>
  <r>
    <n v="214"/>
    <x v="17"/>
    <s v="D18SM4126A"/>
    <n v="4.0999999999999996"/>
    <n v="2.9999999999999997E-4"/>
    <n v="2E-3"/>
    <x v="1"/>
    <m/>
  </r>
  <r>
    <n v="215"/>
    <x v="16"/>
    <s v="D18SM4127A"/>
    <n v="5.3"/>
    <n v="2.9999999999999997E-4"/>
    <n v="2E-3"/>
    <x v="1"/>
    <m/>
  </r>
  <r>
    <n v="216"/>
    <x v="16"/>
    <s v="D18SM4128A"/>
    <n v="1.4"/>
    <s v="NA"/>
    <n v="2E-3"/>
    <x v="0"/>
    <m/>
  </r>
  <r>
    <n v="217"/>
    <x v="16"/>
    <s v="D18SM4129A"/>
    <n v="5.4"/>
    <n v="5.0000000000000001E-4"/>
    <n v="2E-3"/>
    <x v="0"/>
    <m/>
  </r>
  <r>
    <n v="218"/>
    <x v="16"/>
    <s v="D18SM4131A"/>
    <n v="1.3"/>
    <n v="2.0000000000000001E-4"/>
    <n v="2E-3"/>
    <x v="0"/>
    <m/>
  </r>
  <r>
    <n v="219"/>
    <x v="16"/>
    <s v="D18SM4132A"/>
    <n v="2.2000000000000002"/>
    <n v="1.4E-3"/>
    <n v="2E-3"/>
    <x v="0"/>
    <m/>
  </r>
  <r>
    <n v="220"/>
    <x v="17"/>
    <s v="D18SM4133A"/>
    <n v="3.1"/>
    <n v="8.9999999999999998E-4"/>
    <n v="2E-3"/>
    <x v="0"/>
    <m/>
  </r>
  <r>
    <n v="221"/>
    <x v="17"/>
    <s v="D18SM4134A"/>
    <n v="1.4"/>
    <n v="1E-4"/>
    <n v="2E-3"/>
    <x v="1"/>
    <m/>
  </r>
  <r>
    <n v="222"/>
    <x v="17"/>
    <s v="D18SM4136A"/>
    <n v="4.3"/>
    <n v="2.0000000000000001E-4"/>
    <n v="2E-3"/>
    <x v="0"/>
    <m/>
  </r>
  <r>
    <n v="223"/>
    <x v="17"/>
    <s v="D18SM4137A"/>
    <n v="1.2"/>
    <s v="NA"/>
    <n v="2E-3"/>
    <x v="1"/>
    <m/>
  </r>
  <r>
    <n v="224"/>
    <x v="17"/>
    <s v="D18SM4140A"/>
    <n v="1.3"/>
    <n v="5.9999999999999995E-4"/>
    <n v="2E-3"/>
    <x v="1"/>
    <m/>
  </r>
  <r>
    <n v="225"/>
    <x v="16"/>
    <s v="D18SM7948A"/>
    <n v="3.2"/>
    <n v="4.0000000000000002E-4"/>
    <n v="2E-3"/>
    <x v="0"/>
    <m/>
  </r>
  <r>
    <n v="226"/>
    <x v="16"/>
    <s v="D18SM7949A"/>
    <n v="3.1"/>
    <n v="1.1000000000000001E-3"/>
    <n v="2E-3"/>
    <x v="0"/>
    <m/>
  </r>
  <r>
    <n v="227"/>
    <x v="16"/>
    <s v="D18SM7950A"/>
    <n v="2.2999999999999998"/>
    <n v="2.9999999999999997E-4"/>
    <n v="2E-3"/>
    <x v="0"/>
    <m/>
  </r>
  <r>
    <n v="228"/>
    <x v="16"/>
    <s v="D18SM7951A"/>
    <n v="1.3"/>
    <n v="1E-3"/>
    <n v="2E-3"/>
    <x v="0"/>
    <m/>
  </r>
  <r>
    <n v="229"/>
    <x v="17"/>
    <s v="D18SM7953A"/>
    <n v="2.4"/>
    <n v="1E-3"/>
    <n v="2E-3"/>
    <x v="1"/>
    <m/>
  </r>
  <r>
    <n v="230"/>
    <x v="16"/>
    <s v="D18SM7955A"/>
    <n v="4.3"/>
    <s v="NA"/>
    <n v="2E-3"/>
    <x v="0"/>
    <m/>
  </r>
  <r>
    <n v="231"/>
    <x v="17"/>
    <s v="D18SM7956A"/>
    <n v="3.4"/>
    <n v="1E-3"/>
    <n v="2E-3"/>
    <x v="1"/>
    <m/>
  </r>
  <r>
    <n v="232"/>
    <x v="17"/>
    <s v="D18SM4109A"/>
    <n v="3.2"/>
    <n v="1.8E-3"/>
    <n v="2E-3"/>
    <x v="1"/>
    <s v="ASP execution eval"/>
  </r>
  <r>
    <n v="233"/>
    <x v="17"/>
    <s v="D18SM4114A"/>
    <n v="2.1"/>
    <s v="NA"/>
    <n v="2E-3"/>
    <x v="1"/>
    <s v="ASP execution eval"/>
  </r>
  <r>
    <n v="234"/>
    <x v="17"/>
    <s v="D18SM4124A"/>
    <n v="5.0999999999999996"/>
    <n v="8.0000000000000004E-4"/>
    <n v="2E-3"/>
    <x v="1"/>
    <m/>
  </r>
  <r>
    <n v="235"/>
    <x v="17"/>
    <s v="D18SM4141A"/>
    <n v="1.3"/>
    <n v="1E-4"/>
    <n v="2E-3"/>
    <x v="0"/>
    <m/>
  </r>
  <r>
    <n v="236"/>
    <x v="18"/>
    <s v="D18SM4146A"/>
    <n v="5.3"/>
    <n v="2E-3"/>
    <n v="2E-3"/>
    <x v="1"/>
    <m/>
  </r>
  <r>
    <n v="237"/>
    <x v="17"/>
    <s v="D18SM4147A"/>
    <n v="3.4"/>
    <n v="1E-4"/>
    <n v="2E-3"/>
    <x v="0"/>
    <m/>
  </r>
  <r>
    <n v="238"/>
    <x v="17"/>
    <s v="D18SM4149A"/>
    <n v="3.1"/>
    <n v="1.1999999999999999E-3"/>
    <n v="2E-3"/>
    <x v="0"/>
    <m/>
  </r>
  <r>
    <n v="239"/>
    <x v="17"/>
    <s v="D18SM4150A"/>
    <n v="1.2"/>
    <n v="2.0000000000000001E-4"/>
    <n v="2E-3"/>
    <x v="0"/>
    <m/>
  </r>
  <r>
    <n v="240"/>
    <x v="18"/>
    <s v="D18SM4155A"/>
    <n v="4.2"/>
    <n v="5.0000000000000001E-4"/>
    <n v="2E-3"/>
    <x v="1"/>
    <m/>
  </r>
  <r>
    <n v="241"/>
    <x v="17"/>
    <s v="D18SM4142A"/>
    <n v="2.2000000000000002"/>
    <n v="1.8E-3"/>
    <n v="2E-3"/>
    <x v="1"/>
    <m/>
  </r>
  <r>
    <n v="242"/>
    <x v="17"/>
    <s v="D18SM4143A"/>
    <n v="1.4"/>
    <n v="1E-3"/>
    <n v="2E-3"/>
    <x v="1"/>
    <m/>
  </r>
  <r>
    <n v="243"/>
    <x v="17"/>
    <s v="D18SM4144A"/>
    <n v="4.3"/>
    <n v="2.9999999999999997E-4"/>
    <n v="2E-3"/>
    <x v="0"/>
    <m/>
  </r>
  <r>
    <n v="244"/>
    <x v="17"/>
    <s v="D18SM4135A"/>
    <n v="5.4"/>
    <n v="4.0000000000000002E-4"/>
    <n v="2E-3"/>
    <x v="1"/>
    <m/>
  </r>
  <r>
    <n v="245"/>
    <x v="18"/>
    <s v="D18SM4145A"/>
    <n v="4.0999999999999996"/>
    <n v="8.9999999999999998E-4"/>
    <n v="2E-3"/>
    <x v="1"/>
    <m/>
  </r>
  <r>
    <n v="246"/>
    <x v="18"/>
    <s v="D18SM4148A"/>
    <n v="2.4"/>
    <n v="8.9999999999999998E-4"/>
    <n v="2E-3"/>
    <x v="1"/>
    <m/>
  </r>
  <r>
    <n v="247"/>
    <x v="17"/>
    <s v="D18SM4151A"/>
    <n v="4.4000000000000004"/>
    <n v="1.9E-3"/>
    <n v="2E-3"/>
    <x v="0"/>
    <m/>
  </r>
  <r>
    <n v="248"/>
    <x v="18"/>
    <s v="D18SM4152A"/>
    <n v="5.2"/>
    <s v="NA"/>
    <n v="2E-3"/>
    <x v="1"/>
    <m/>
  </r>
  <r>
    <n v="249"/>
    <x v="18"/>
    <s v="D18SM4154A"/>
    <n v="4.3"/>
    <s v="NA"/>
    <n v="2E-3"/>
    <x v="1"/>
    <m/>
  </r>
  <r>
    <n v="250"/>
    <x v="18"/>
    <s v="D18SM4156A"/>
    <n v="1.2"/>
    <n v="4.0000000000000002E-4"/>
    <n v="2E-3"/>
    <x v="0"/>
    <m/>
  </r>
  <r>
    <n v="251"/>
    <x v="18"/>
    <s v="D18SM4158A"/>
    <n v="1.4"/>
    <n v="2.9999999999999997E-4"/>
    <n v="2E-3"/>
    <x v="0"/>
    <m/>
  </r>
  <r>
    <n v="252"/>
    <x v="18"/>
    <s v="D18SM4159A"/>
    <n v="2.2000000000000002"/>
    <n v="1.2999999999999999E-3"/>
    <n v="2E-3"/>
    <x v="0"/>
    <m/>
  </r>
  <r>
    <n v="253"/>
    <x v="18"/>
    <s v="D18SM4160A"/>
    <n v="3.1"/>
    <n v="2.0000000000000001E-4"/>
    <n v="2E-3"/>
    <x v="1"/>
    <m/>
  </r>
  <r>
    <n v="254"/>
    <x v="18"/>
    <s v="D18SM4165A"/>
    <n v="5.0999999999999996"/>
    <n v="4.0000000000000002E-4"/>
    <n v="2E-3"/>
    <x v="0"/>
    <s v="Double Press Seal Eval"/>
  </r>
  <r>
    <n v="255"/>
    <x v="19"/>
    <s v="D18SM4166A"/>
    <n v="5.2"/>
    <n v="1.4E-3"/>
    <n v="2E-3"/>
    <x v="0"/>
    <s v="Double Press Seal Eval"/>
  </r>
  <r>
    <n v="256"/>
    <x v="19"/>
    <s v="D18SM4167A"/>
    <n v="5.3"/>
    <n v="8.0000000000000004E-4"/>
    <n v="2E-3"/>
    <x v="0"/>
    <s v="Double Press Seal Eval"/>
  </r>
  <r>
    <n v="257"/>
    <x v="19"/>
    <s v="D18SM4169A"/>
    <n v="1.1000000000000001"/>
    <n v="4.0000000000000002E-4"/>
    <n v="2E-3"/>
    <x v="0"/>
    <s v="Double Press Seal Eval"/>
  </r>
  <r>
    <n v="258"/>
    <x v="19"/>
    <s v="D18SM4170A"/>
    <n v="1.2"/>
    <n v="2.0000000000000001E-4"/>
    <n v="2E-3"/>
    <x v="0"/>
    <s v="Double Press Seal Eval"/>
  </r>
  <r>
    <n v="259"/>
    <x v="19"/>
    <s v="D18SM4171A"/>
    <n v="2.4"/>
    <n v="1E-4"/>
    <n v="2E-3"/>
    <x v="0"/>
    <s v="Double Press Seal Eval"/>
  </r>
  <r>
    <n v="260"/>
    <x v="18"/>
    <s v="D18SM4162A"/>
    <n v="1.1000000000000001"/>
    <n v="1E-3"/>
    <n v="2E-3"/>
    <x v="0"/>
    <s v="Double Press Seal Eval"/>
  </r>
  <r>
    <n v="261"/>
    <x v="18"/>
    <s v="D18SM4138A"/>
    <n v="3.3"/>
    <n v="8.0000000000000004E-4"/>
    <n v="2E-3"/>
    <x v="1"/>
    <m/>
  </r>
  <r>
    <n v="262"/>
    <x v="17"/>
    <s v="D18SM7954A"/>
    <n v="4.2"/>
    <n v="1.1999999999999999E-3"/>
    <n v="2E-3"/>
    <x v="1"/>
    <m/>
  </r>
  <r>
    <n v="263"/>
    <x v="19"/>
    <s v="D18SM7957A"/>
    <n v="2.1"/>
    <n v="5.9999999999999995E-4"/>
    <n v="2E-3"/>
    <x v="1"/>
    <s v="Double Press Seal Eval"/>
  </r>
  <r>
    <n v="264"/>
    <x v="19"/>
    <s v="D18SM7959A"/>
    <n v="2.2000000000000002"/>
    <n v="2.0000000000000001E-4"/>
    <n v="2E-3"/>
    <x v="0"/>
    <s v="Double Press Seal Eval"/>
  </r>
  <r>
    <n v="265"/>
    <x v="19"/>
    <s v="D18SM7960A"/>
    <n v="4.3"/>
    <n v="4.0000000000000002E-4"/>
    <n v="2E-3"/>
    <x v="0"/>
    <s v="Double Press Seal Eval"/>
  </r>
  <r>
    <n v="266"/>
    <x v="19"/>
    <s v="D18SM7962A"/>
    <n v="2.4"/>
    <n v="6.9999999999999999E-4"/>
    <n v="2E-3"/>
    <x v="0"/>
    <s v="Double Press Seal Eval"/>
  </r>
  <r>
    <n v="267"/>
    <x v="19"/>
    <s v="D18SM7963A"/>
    <n v="5.0999999999999996"/>
    <n v="8.0000000000000004E-4"/>
    <n v="2E-3"/>
    <x v="0"/>
    <s v="Double Press Seal Eval"/>
  </r>
  <r>
    <n v="268"/>
    <x v="19"/>
    <s v="D18SM7965A"/>
    <n v="5.3"/>
    <n v="1.4E-3"/>
    <n v="2E-3"/>
    <x v="0"/>
    <s v="Double Press Seal Eval"/>
  </r>
  <r>
    <n v="269"/>
    <x v="19"/>
    <s v="D18SM7966A"/>
    <n v="1.3"/>
    <n v="6.9999999999999999E-4"/>
    <n v="2E-3"/>
    <x v="0"/>
    <s v="Double Press Seal Eval"/>
  </r>
  <r>
    <n v="270"/>
    <x v="20"/>
    <s v="D18SM7964A"/>
    <n v="5.2"/>
    <n v="2.0000000000000001E-4"/>
    <n v="2E-3"/>
    <x v="1"/>
    <s v="Double Press Seal Eval"/>
  </r>
  <r>
    <n v="271"/>
    <x v="20"/>
    <s v="D18SM7967A"/>
    <n v="2.2000000000000002"/>
    <n v="1.6000000000000001E-3"/>
    <n v="2E-3"/>
    <x v="1"/>
    <s v="Double Press Seal Eval"/>
  </r>
  <r>
    <n v="272"/>
    <x v="20"/>
    <s v="D18SM7968A"/>
    <n v="2.1"/>
    <n v="2.0000000000000001E-4"/>
    <n v="2E-3"/>
    <x v="1"/>
    <s v="Double Press Seal Eval"/>
  </r>
  <r>
    <n v="273"/>
    <x v="20"/>
    <s v="D18SM7969A"/>
    <n v="1.2"/>
    <n v="1E-3"/>
    <n v="2E-3"/>
    <x v="0"/>
    <s v="Double Press Seal Eval"/>
  </r>
  <r>
    <n v="274"/>
    <x v="20"/>
    <s v="D18SM7970A"/>
    <n v="4.3"/>
    <n v="4.0000000000000002E-4"/>
    <n v="2E-3"/>
    <x v="0"/>
    <s v="Double Press Seal Eval"/>
  </r>
  <r>
    <n v="275"/>
    <x v="20"/>
    <s v="D18SM7971A"/>
    <n v="3.3"/>
    <n v="1E-4"/>
    <n v="2E-3"/>
    <x v="0"/>
    <s v="Double Press Seal Eval"/>
  </r>
  <r>
    <n v="276"/>
    <x v="20"/>
    <s v="D18SM7972A"/>
    <n v="1.3"/>
    <n v="2.0000000000000001E-4"/>
    <n v="2E-3"/>
    <x v="0"/>
    <s v="Double Press Seal Eval"/>
  </r>
  <r>
    <n v="277"/>
    <x v="20"/>
    <s v="D18SM7974A"/>
    <n v="5.0999999999999996"/>
    <n v="4.0000000000000002E-4"/>
    <n v="2E-3"/>
    <x v="1"/>
    <s v="Double Press Seal Eval"/>
  </r>
  <r>
    <n v="278"/>
    <x v="16"/>
    <s v="D18SM4130A"/>
    <n v="2.2999999999999998"/>
    <n v="2.9999999999999997E-4"/>
    <n v="2E-3"/>
    <x v="0"/>
    <m/>
  </r>
  <r>
    <n v="279"/>
    <x v="20"/>
    <s v="D18SM4139A"/>
    <n v="2.2999999999999998"/>
    <n v="1.1999999999999999E-3"/>
    <n v="2E-3"/>
    <x v="1"/>
    <m/>
  </r>
  <r>
    <n v="280"/>
    <x v="20"/>
    <s v="D18SM4157A"/>
    <n v="1.1000000000000001"/>
    <n v="1E-3"/>
    <n v="2E-3"/>
    <x v="0"/>
    <m/>
  </r>
  <r>
    <n v="281"/>
    <x v="20"/>
    <s v="D18SM4161A"/>
    <n v="3.2"/>
    <n v="2.0000000000000001E-4"/>
    <n v="2E-3"/>
    <x v="1"/>
    <m/>
  </r>
  <r>
    <n v="282"/>
    <x v="20"/>
    <s v="D18SM4163A"/>
    <n v="4.2"/>
    <n v="1.2999999999999999E-3"/>
    <n v="2E-3"/>
    <x v="1"/>
    <s v="Double Press Seal Eval"/>
  </r>
  <r>
    <n v="283"/>
    <x v="20"/>
    <s v="D18SM4164A"/>
    <n v="4.4000000000000004"/>
    <n v="5.9999999999999995E-4"/>
    <n v="2E-3"/>
    <x v="1"/>
    <s v="Double Press Seal Eval"/>
  </r>
  <r>
    <n v="284"/>
    <x v="20"/>
    <s v="D18SM4172A"/>
    <n v="5.3"/>
    <s v="NA"/>
    <n v="2E-3"/>
    <x v="0"/>
    <s v="Double Press Seal Eval"/>
  </r>
  <r>
    <n v="285"/>
    <x v="20"/>
    <s v="D18SM4173A"/>
    <n v="2.4"/>
    <n v="2.9999999999999997E-4"/>
    <n v="2E-3"/>
    <x v="0"/>
    <s v="Double Press Seal Eval"/>
  </r>
  <r>
    <n v="286"/>
    <x v="20"/>
    <s v="D18SM4174A"/>
    <n v="3.2"/>
    <s v="NA"/>
    <n v="2E-3"/>
    <x v="0"/>
    <s v="Double Press Seal Eval"/>
  </r>
  <r>
    <n v="287"/>
    <x v="20"/>
    <s v="D18SM4175A"/>
    <n v="2.2999999999999998"/>
    <n v="1.8E-3"/>
    <n v="2E-3"/>
    <x v="1"/>
    <s v="Double Press Seal Eval"/>
  </r>
  <r>
    <n v="288"/>
    <x v="20"/>
    <s v="D18SM4177A"/>
    <n v="3.3"/>
    <n v="6.9999999999999999E-4"/>
    <n v="2E-3"/>
    <x v="0"/>
    <s v="Double Press Seal Eval"/>
  </r>
  <r>
    <n v="289"/>
    <x v="21"/>
    <s v="D18SM4178A"/>
    <n v="4.3"/>
    <s v="NA"/>
    <n v="2E-3"/>
    <x v="1"/>
    <s v="Double Press Seal Eval"/>
  </r>
  <r>
    <n v="290"/>
    <x v="20"/>
    <s v="D18SM4182A"/>
    <n v="2.4"/>
    <n v="4.0000000000000002E-4"/>
    <n v="2E-3"/>
    <x v="0"/>
    <s v="Double Press Seal Eval"/>
  </r>
  <r>
    <n v="291"/>
    <x v="21"/>
    <s v="D18SM4176A"/>
    <n v="2.1"/>
    <n v="2.9999999999999997E-4"/>
    <n v="2E-3"/>
    <x v="1"/>
    <s v="Double Press Seal Eval"/>
  </r>
  <r>
    <n v="292"/>
    <x v="21"/>
    <s v="D18SM4179A"/>
    <n v="3.2"/>
    <n v="8.9999999999999998E-4"/>
    <n v="2E-3"/>
    <x v="0"/>
    <s v="Double Press Seal Eval"/>
  </r>
  <r>
    <n v="293"/>
    <x v="21"/>
    <s v="D18SM4181A"/>
    <n v="4.2"/>
    <s v="NA"/>
    <n v="2E-3"/>
    <x v="1"/>
    <s v="Double Press Seal Eval"/>
  </r>
  <r>
    <n v="294"/>
    <x v="21"/>
    <s v="D18SM4183A"/>
    <n v="2.2000000000000002"/>
    <n v="2.0000000000000001E-4"/>
    <n v="2E-3"/>
    <x v="1"/>
    <s v="Double Press Seal Eval"/>
  </r>
  <r>
    <n v="295"/>
    <x v="21"/>
    <s v="D18SM4184A"/>
    <n v="1.3"/>
    <n v="4.0000000000000002E-4"/>
    <n v="2E-3"/>
    <x v="0"/>
    <s v="Double Press Seal Eval"/>
  </r>
  <r>
    <n v="296"/>
    <x v="21"/>
    <s v="D18SM4185A"/>
    <n v="1.2"/>
    <n v="1.6999999999999999E-3"/>
    <n v="2E-3"/>
    <x v="1"/>
    <s v="Double Press Seal Eval"/>
  </r>
  <r>
    <n v="297"/>
    <x v="21"/>
    <s v="D18SM4186A"/>
    <n v="1.1000000000000001"/>
    <n v="4.0000000000000002E-4"/>
    <n v="2E-3"/>
    <x v="0"/>
    <s v="Double Press Seal Eval"/>
  </r>
  <r>
    <n v="298"/>
    <x v="21"/>
    <s v="D18SM4187A"/>
    <n v="3.3"/>
    <n v="5.9999999999999995E-4"/>
    <n v="2E-3"/>
    <x v="0"/>
    <s v="Double Press Seal Eval"/>
  </r>
  <r>
    <n v="299"/>
    <x v="21"/>
    <s v="D18SM4188A"/>
    <n v="2.4"/>
    <n v="1E-4"/>
    <n v="2E-3"/>
    <x v="0"/>
    <s v="Double Press Seal Eval"/>
  </r>
  <r>
    <n v="300"/>
    <x v="22"/>
    <s v="D18SM4189A"/>
    <n v="2.2000000000000002"/>
    <n v="1.6000000000000001E-3"/>
    <n v="2E-3"/>
    <x v="1"/>
    <s v="Double Press Seal Eval"/>
  </r>
  <r>
    <n v="301"/>
    <x v="21"/>
    <s v="D18SM4190A"/>
    <n v="5.2"/>
    <n v="6.9999999999999999E-4"/>
    <n v="2E-3"/>
    <x v="0"/>
    <s v="Double Press Seal Eval"/>
  </r>
  <r>
    <n v="302"/>
    <x v="21"/>
    <s v="D18SM4191A"/>
    <n v="4.4000000000000004"/>
    <n v="2.0000000000000001E-4"/>
    <n v="2E-3"/>
    <x v="0"/>
    <s v="Double Press Seal Eval"/>
  </r>
  <r>
    <n v="303"/>
    <x v="21"/>
    <s v="D18SM4192A"/>
    <n v="4.2"/>
    <n v="1.2999999999999999E-3"/>
    <n v="2E-3"/>
    <x v="1"/>
    <s v="Double Press Seal Eval"/>
  </r>
  <r>
    <n v="304"/>
    <x v="21"/>
    <s v="D18SM4194A"/>
    <n v="4.3"/>
    <n v="8.9999999999999998E-4"/>
    <n v="2E-3"/>
    <x v="0"/>
    <s v="Double Press Seal Eval"/>
  </r>
  <r>
    <n v="305"/>
    <x v="22"/>
    <s v="D18SM4196A"/>
    <n v="1.3"/>
    <n v="5.0000000000000001E-4"/>
    <n v="2E-3"/>
    <x v="1"/>
    <s v="Double Press Seal Eval"/>
  </r>
  <r>
    <n v="306"/>
    <x v="22"/>
    <s v="D18SM4197A"/>
    <n v="4.0999999999999996"/>
    <n v="5.0000000000000001E-4"/>
    <n v="2E-3"/>
    <x v="1"/>
    <s v="Double Press Seal Eval"/>
  </r>
  <r>
    <n v="307"/>
    <x v="22"/>
    <s v="D18SM4199A"/>
    <n v="3.3"/>
    <n v="2.0000000000000001E-4"/>
    <n v="2E-3"/>
    <x v="1"/>
    <s v="Double Press Seal Eval"/>
  </r>
  <r>
    <n v="308"/>
    <x v="21"/>
    <s v="D18SM4201A"/>
    <n v="3.2"/>
    <n v="1.4E-3"/>
    <n v="2E-3"/>
    <x v="1"/>
    <s v="Double Press Seal Eval"/>
  </r>
  <r>
    <n v="309"/>
    <x v="21"/>
    <s v="D18SM4205A"/>
    <n v="1.4"/>
    <n v="4.0000000000000002E-4"/>
    <n v="2E-3"/>
    <x v="0"/>
    <s v="Double Press Seal Eval"/>
  </r>
  <r>
    <n v="310"/>
    <x v="22"/>
    <s v="D18SM4168A"/>
    <n v="5.4"/>
    <n v="2.9999999999999997E-4"/>
    <n v="2E-3"/>
    <x v="1"/>
    <s v="Double Press Seal Eval"/>
  </r>
  <r>
    <n v="311"/>
    <x v="22"/>
    <s v="D18SM4195A"/>
    <n v="2.4"/>
    <n v="5.9999999999999995E-4"/>
    <n v="2E-3"/>
    <x v="1"/>
    <s v="Double Press Seal Eval"/>
  </r>
  <r>
    <n v="312"/>
    <x v="22"/>
    <s v="D18SM4198A"/>
    <n v="1.4"/>
    <n v="4.0000000000000002E-4"/>
    <n v="2E-3"/>
    <x v="0"/>
    <s v="Double Press Seal Eval"/>
  </r>
  <r>
    <n v="313"/>
    <x v="22"/>
    <s v="D18SM4200A"/>
    <n v="4.2"/>
    <n v="2.9999999999999997E-4"/>
    <n v="2E-3"/>
    <x v="0"/>
    <s v="Double Press Seal Eval"/>
  </r>
  <r>
    <n v="314"/>
    <x v="22"/>
    <s v="D18SM4202A"/>
    <n v="3.2"/>
    <n v="5.0000000000000001E-4"/>
    <n v="2E-3"/>
    <x v="0"/>
    <s v="Double Press Seal Eval"/>
  </r>
  <r>
    <n v="315"/>
    <x v="22"/>
    <s v="D18SM4203A"/>
    <n v="1.2"/>
    <n v="2.9999999999999997E-4"/>
    <n v="2E-3"/>
    <x v="0"/>
    <s v="Double Press Seal Eval"/>
  </r>
  <r>
    <n v="316"/>
    <x v="22"/>
    <s v="D18SM4204A"/>
    <n v="5.2"/>
    <n v="6.9999999999999999E-4"/>
    <n v="2E-3"/>
    <x v="0"/>
    <s v="Double Press Seal Eval"/>
  </r>
  <r>
    <n v="317"/>
    <x v="21"/>
    <s v="D18SM4206A"/>
    <n v="2.2999999999999998"/>
    <n v="4.0000000000000002E-4"/>
    <n v="2E-3"/>
    <x v="0"/>
    <s v="Double Press Seal Eval"/>
  </r>
  <r>
    <n v="318"/>
    <x v="22"/>
    <s v="D18SM4208A"/>
    <n v="4.4000000000000004"/>
    <n v="4.0000000000000002E-4"/>
    <n v="2E-3"/>
    <x v="0"/>
    <s v="Double Press Seal Eval"/>
  </r>
  <r>
    <n v="319"/>
    <x v="22"/>
    <s v="D18SM4209A"/>
    <n v="3.1"/>
    <n v="2.9999999999999997E-4"/>
    <n v="2E-3"/>
    <x v="0"/>
    <s v="Double Press Seal Eval"/>
  </r>
  <r>
    <n v="320"/>
    <x v="22"/>
    <s v="D18SM4210A"/>
    <n v="5.0999999999999996"/>
    <n v="1.1000000000000001E-3"/>
    <n v="2E-3"/>
    <x v="0"/>
    <s v="Double Press Seal Eval"/>
  </r>
  <r>
    <n v="321"/>
    <x v="22"/>
    <s v="D18SM4211A"/>
    <n v="4.0999999999999996"/>
    <n v="1.9E-3"/>
    <n v="2E-3"/>
    <x v="1"/>
    <s v="Double Press Seal Eval"/>
  </r>
  <r>
    <n v="322"/>
    <x v="22"/>
    <s v="D18SM4212A"/>
    <n v="1.1000000000000001"/>
    <n v="8.9999999999999998E-4"/>
    <n v="2E-3"/>
    <x v="0"/>
    <s v="Double Press Seal Eval"/>
  </r>
  <r>
    <n v="323"/>
    <x v="22"/>
    <s v="D18SM4213A"/>
    <n v="2.2999999999999998"/>
    <n v="4.0000000000000002E-4"/>
    <n v="2E-3"/>
    <x v="0"/>
    <s v="Double Press Seal Eval"/>
  </r>
  <r>
    <n v="324"/>
    <x v="22"/>
    <s v="D18SM4214A"/>
    <n v="1.3"/>
    <n v="1E-3"/>
    <n v="2E-3"/>
    <x v="1"/>
    <s v="Double Press Seal Eval"/>
  </r>
  <r>
    <n v="325"/>
    <x v="22"/>
    <s v="D18SM4215A"/>
    <n v="2.2000000000000002"/>
    <n v="2.0000000000000001E-4"/>
    <n v="2E-3"/>
    <x v="1"/>
    <s v="Double Press Seal Eval"/>
  </r>
  <r>
    <n v="326"/>
    <x v="22"/>
    <s v="D18SM4217A"/>
    <n v="2.4"/>
    <n v="5.0000000000000001E-4"/>
    <n v="2E-3"/>
    <x v="0"/>
    <s v="Double Press Seal Eval"/>
  </r>
  <r>
    <n v="327"/>
    <x v="22"/>
    <s v="D18SM4219A"/>
    <n v="1.4"/>
    <n v="6.9999999999999999E-4"/>
    <n v="2E-3"/>
    <x v="0"/>
    <s v="Double Press Seal Eval"/>
  </r>
  <r>
    <n v="328"/>
    <x v="22"/>
    <s v="D18SM4220A"/>
    <n v="3.2"/>
    <n v="8.9999999999999998E-4"/>
    <n v="2E-3"/>
    <x v="0"/>
    <s v="Double Press Seal Eval"/>
  </r>
  <r>
    <n v="329"/>
    <x v="20"/>
    <s v="D18SM7958A"/>
    <n v="3.1"/>
    <n v="5.9999999999999995E-4"/>
    <n v="2E-3"/>
    <x v="1"/>
    <s v="Double Press Seal Eval"/>
  </r>
  <r>
    <n v="330"/>
    <x v="19"/>
    <s v="D18SM7961A"/>
    <n v="4.0999999999999996"/>
    <n v="1E-3"/>
    <n v="2E-3"/>
    <x v="1"/>
    <s v="Double Press Seal Eval"/>
  </r>
  <r>
    <n v="331"/>
    <x v="21"/>
    <s v="D18SM7973A"/>
    <n v="5.3"/>
    <n v="8.9999999999999998E-4"/>
    <n v="2E-3"/>
    <x v="0"/>
    <s v="Double Press Seal Eval"/>
  </r>
  <r>
    <n v="332"/>
    <x v="23"/>
    <s v="E18SM7975A"/>
    <n v="5.2"/>
    <n v="4.0000000000000002E-4"/>
    <n v="2E-3"/>
    <x v="0"/>
    <s v="Double Press Seal Eval"/>
  </r>
  <r>
    <n v="333"/>
    <x v="23"/>
    <s v="E18SM7976A"/>
    <n v="2.4"/>
    <n v="4.0000000000000002E-4"/>
    <n v="2E-3"/>
    <x v="0"/>
    <s v="Double Press Seal Eval"/>
  </r>
  <r>
    <n v="334"/>
    <x v="23"/>
    <s v="E18SM7977A"/>
    <n v="2.2000000000000002"/>
    <n v="2.0000000000000001E-4"/>
    <n v="2E-3"/>
    <x v="0"/>
    <s v="Double Press Seal Eval"/>
  </r>
  <r>
    <n v="335"/>
    <x v="23"/>
    <s v="E18SM7978A"/>
    <n v="1.4"/>
    <n v="1.6000000000000001E-3"/>
    <n v="2E-3"/>
    <x v="1"/>
    <s v="Double Press Seal Eval"/>
  </r>
  <r>
    <n v="336"/>
    <x v="23"/>
    <s v="E18SM7979A"/>
    <n v="1.3"/>
    <n v="5.0000000000000001E-4"/>
    <n v="2E-3"/>
    <x v="0"/>
    <s v="Double Press Seal Eval"/>
  </r>
  <r>
    <n v="337"/>
    <x v="23"/>
    <s v="E18SM7981A"/>
    <n v="4.2"/>
    <n v="6.9999999999999999E-4"/>
    <n v="2E-3"/>
    <x v="0"/>
    <s v="Double Press Seal Eval"/>
  </r>
  <r>
    <n v="338"/>
    <x v="23"/>
    <s v="E18SM7982A"/>
    <n v="1.2"/>
    <n v="2.9999999999999997E-4"/>
    <n v="2E-3"/>
    <x v="0"/>
    <s v="Double Press Seal Eval"/>
  </r>
  <r>
    <n v="339"/>
    <x v="23"/>
    <s v="E18SM7983A"/>
    <n v="1.1000000000000001"/>
    <n v="2.0000000000000001E-4"/>
    <n v="2E-3"/>
    <x v="0"/>
    <s v="Double Press Seal Eval"/>
  </r>
  <r>
    <n v="340"/>
    <x v="23"/>
    <s v="E18SM7984A"/>
    <n v="4.4000000000000004"/>
    <n v="2.9999999999999997E-4"/>
    <n v="2E-3"/>
    <x v="1"/>
    <s v="Double Press Seal Eval"/>
  </r>
  <r>
    <n v="341"/>
    <x v="24"/>
    <s v="E18SM7985A"/>
    <n v="3.1"/>
    <n v="2.9999999999999997E-4"/>
    <n v="2E-3"/>
    <x v="0"/>
    <s v="Double Press Seal Eval"/>
  </r>
  <r>
    <n v="342"/>
    <x v="23"/>
    <s v="E18SM7986A"/>
    <n v="2.4"/>
    <s v="NA"/>
    <n v="2E-3"/>
    <x v="0"/>
    <s v="Double Press Seal Eval"/>
  </r>
  <r>
    <n v="343"/>
    <x v="23"/>
    <s v="E18SM7987A"/>
    <n v="1.3"/>
    <n v="8.9999999999999998E-4"/>
    <n v="2E-3"/>
    <x v="1"/>
    <s v="Double Press Seal Eval"/>
  </r>
  <r>
    <n v="344"/>
    <x v="24"/>
    <s v="E18SM7989A"/>
    <n v="2.4"/>
    <n v="5.0000000000000001E-4"/>
    <n v="2E-3"/>
    <x v="1"/>
    <s v="Double Press Seal Eval"/>
  </r>
  <r>
    <n v="345"/>
    <x v="22"/>
    <s v="E18SM4207A"/>
    <n v="4.3"/>
    <n v="1.1999999999999999E-3"/>
    <n v="2E-3"/>
    <x v="1"/>
    <s v="Double Press Seal Eval"/>
  </r>
  <r>
    <n v="346"/>
    <x v="22"/>
    <s v="E18SM4209A"/>
    <n v="3.1"/>
    <n v="2.9999999999999997E-4"/>
    <n v="2E-3"/>
    <x v="0"/>
    <s v="Double Press Seal Eval"/>
  </r>
  <r>
    <n v="347"/>
    <x v="22"/>
    <s v="E18SM4210A"/>
    <n v="5.0999999999999996"/>
    <n v="1.1000000000000001E-3"/>
    <n v="2E-3"/>
    <x v="0"/>
    <s v="Double Press Seal Eval"/>
  </r>
  <r>
    <n v="348"/>
    <x v="23"/>
    <s v="D18SM4162A"/>
    <n v="3.4"/>
    <s v="NA"/>
    <n v="2E-3"/>
    <x v="0"/>
    <s v="Double Press Seal Eval"/>
  </r>
  <r>
    <n v="349"/>
    <x v="20"/>
    <s v="D18SM4180A"/>
    <n v="5.3"/>
    <n v="2.9999999999999997E-4"/>
    <n v="2E-3"/>
    <x v="1"/>
    <s v="Double Press Seal Eval"/>
  </r>
  <r>
    <n v="350"/>
    <x v="23"/>
    <s v="E18SM4216A"/>
    <n v="3.3"/>
    <n v="4.0000000000000002E-4"/>
    <n v="2E-3"/>
    <x v="1"/>
    <s v="Double Press Seal Eval"/>
  </r>
  <r>
    <n v="351"/>
    <x v="22"/>
    <s v="E18SM4218A"/>
    <n v="3.1"/>
    <n v="2.9999999999999997E-4"/>
    <n v="2E-3"/>
    <x v="1"/>
    <s v="Double Press Seal Eval"/>
  </r>
  <r>
    <n v="352"/>
    <x v="23"/>
    <s v="E18SM4222A"/>
    <n v="4.0999999999999996"/>
    <n v="6.9999999999999999E-4"/>
    <n v="2E-3"/>
    <x v="1"/>
    <s v="Double Press Seal Eval"/>
  </r>
  <r>
    <n v="353"/>
    <x v="23"/>
    <s v="E18SM4223A"/>
    <n v="4.4000000000000004"/>
    <n v="1.1999999999999999E-3"/>
    <n v="2E-3"/>
    <x v="1"/>
    <s v="Double Press Seal Eval"/>
  </r>
  <r>
    <n v="354"/>
    <x v="24"/>
    <s v="E18SM4225A"/>
    <n v="5.0999999999999996"/>
    <n v="8.9999999999999998E-4"/>
    <n v="2E-3"/>
    <x v="1"/>
    <s v="Double Press Seal Eval"/>
  </r>
  <r>
    <n v="355"/>
    <x v="23"/>
    <s v="E18SM4226A"/>
    <n v="2.2999999999999998"/>
    <n v="6.9999999999999999E-4"/>
    <n v="2E-3"/>
    <x v="0"/>
    <s v="Double Press Seal Eval"/>
  </r>
  <r>
    <n v="356"/>
    <x v="24"/>
    <s v="E18SM$227A"/>
    <n v="4.2"/>
    <s v="NA"/>
    <n v="2E-3"/>
    <x v="0"/>
    <s v="Double Press Seal Eval"/>
  </r>
  <r>
    <n v="357"/>
    <x v="24"/>
    <s v="E18SM4228A"/>
    <n v="4.3"/>
    <n v="4.0000000000000002E-4"/>
    <n v="2E-3"/>
    <x v="0"/>
    <s v="Double Press Seal Eval"/>
  </r>
  <r>
    <n v="358"/>
    <x v="24"/>
    <s v="E18SM4229A"/>
    <n v="4.0999999999999996"/>
    <n v="2.9999999999999997E-4"/>
    <n v="2E-3"/>
    <x v="0"/>
    <s v="Double Press Seal Eval"/>
  </r>
  <r>
    <n v="359"/>
    <x v="24"/>
    <s v="E18SM4230A"/>
    <n v="3.2"/>
    <s v="NA"/>
    <n v="2E-3"/>
    <x v="1"/>
    <s v="Double Press Seal Eval"/>
  </r>
  <r>
    <n v="360"/>
    <x v="24"/>
    <s v="E18SM4234A"/>
    <n v="3.4"/>
    <n v="4.0000000000000002E-4"/>
    <n v="2E-3"/>
    <x v="0"/>
    <s v="Double Press Seal Eval"/>
  </r>
  <r>
    <n v="361"/>
    <x v="24"/>
    <s v="E18SM$235A"/>
    <n v="1.4"/>
    <s v="NA"/>
    <n v="2E-3"/>
    <x v="1"/>
    <s v="Double Press Seal Eval"/>
  </r>
  <r>
    <n v="362"/>
    <x v="24"/>
    <s v="E18SM4238A"/>
    <n v="4.0999999999999996"/>
    <n v="2.0000000000000001E-4"/>
    <n v="2E-3"/>
    <x v="1"/>
    <s v="Double Press Seal Eval"/>
  </r>
  <r>
    <n v="363"/>
    <x v="25"/>
    <s v="E18SM4232A"/>
    <n v="2.2999999999999998"/>
    <n v="5.0000000000000001E-4"/>
    <n v="2E-3"/>
    <x v="1"/>
    <s v="Double Press Seal Eval"/>
  </r>
  <r>
    <n v="364"/>
    <x v="25"/>
    <s v="E18SM4233A"/>
    <n v="5.2"/>
    <s v="NA"/>
    <n v="2E-3"/>
    <x v="1"/>
    <s v="Double Press Seal Eval"/>
  </r>
  <r>
    <n v="365"/>
    <x v="25"/>
    <s v="E18SM4236A"/>
    <n v="1.2"/>
    <n v="2.0000000000000001E-4"/>
    <n v="2E-3"/>
    <x v="1"/>
    <s v="Double Press Seal Eval"/>
  </r>
  <r>
    <n v="366"/>
    <x v="25"/>
    <s v="E18SM4237A"/>
    <n v="1.3"/>
    <n v="1E-4"/>
    <n v="2E-3"/>
    <x v="0"/>
    <s v="Double Press Seal Eval"/>
  </r>
  <r>
    <n v="367"/>
    <x v="25"/>
    <s v="E18SM4239A"/>
    <n v="1.3"/>
    <n v="1E-4"/>
    <n v="2E-3"/>
    <x v="0"/>
    <s v="Double Press Seal Eval"/>
  </r>
  <r>
    <n v="368"/>
    <x v="25"/>
    <s v="E18SM4240A"/>
    <n v="5.0999999999999996"/>
    <n v="2.9999999999999997E-4"/>
    <n v="2E-3"/>
    <x v="1"/>
    <s v="Double Press Seal Eval"/>
  </r>
  <r>
    <n v="369"/>
    <x v="25"/>
    <s v="E18SM4241A"/>
    <n v="4.3"/>
    <s v="NA"/>
    <n v="2E-3"/>
    <x v="0"/>
    <s v="Double Press Seal Eval"/>
  </r>
  <r>
    <n v="370"/>
    <x v="25"/>
    <s v="E18SM4242A"/>
    <n v="4.2"/>
    <s v="NA"/>
    <n v="2E-3"/>
    <x v="0"/>
    <s v="Double Press Seal Eval"/>
  </r>
  <r>
    <n v="371"/>
    <x v="25"/>
    <s v="E18SM4243A"/>
    <n v="3.1"/>
    <s v="NA"/>
    <n v="2E-3"/>
    <x v="0"/>
    <s v="Double Press Seal Eval"/>
  </r>
  <r>
    <n v="372"/>
    <x v="25"/>
    <s v="E18SM4244A"/>
    <n v="1.1000000000000001"/>
    <s v="NA"/>
    <n v="2E-3"/>
    <x v="0"/>
    <s v="Double Press Seal Eval"/>
  </r>
  <r>
    <n v="373"/>
    <x v="25"/>
    <s v="E18SM4245A"/>
    <n v="4.4000000000000004"/>
    <s v="NA"/>
    <n v="2E-3"/>
    <x v="0"/>
    <s v="Double Press Seal Eval"/>
  </r>
  <r>
    <n v="374"/>
    <x v="25"/>
    <s v="E18SM4246A"/>
    <n v="3.2"/>
    <n v="1E-4"/>
    <n v="2E-3"/>
    <x v="0"/>
    <s v="Double Press Seal Eval"/>
  </r>
  <r>
    <n v="375"/>
    <x v="25"/>
    <s v="E18SM4247A"/>
    <n v="3.3"/>
    <s v="NA"/>
    <n v="2E-3"/>
    <x v="1"/>
    <s v="Double Press Seal Eval"/>
  </r>
  <r>
    <n v="376"/>
    <x v="25"/>
    <s v="E18SM4248A"/>
    <n v="3.4"/>
    <n v="1.8E-3"/>
    <n v="2E-3"/>
    <x v="1"/>
    <s v="Double Press Seal Eval"/>
  </r>
  <r>
    <n v="377"/>
    <x v="25"/>
    <s v="E18SM4249A"/>
    <n v="2.4"/>
    <n v="2.9999999999999997E-4"/>
    <n v="2E-3"/>
    <x v="1"/>
    <s v="Double Press Seal Eval"/>
  </r>
  <r>
    <n v="378"/>
    <x v="25"/>
    <s v="E18SM4250A"/>
    <n v="1.4"/>
    <n v="6.9999999999999999E-4"/>
    <n v="2E-3"/>
    <x v="1"/>
    <s v="Double Press Seal Eval"/>
  </r>
  <r>
    <n v="379"/>
    <x v="25"/>
    <s v="E18SM4251A"/>
    <n v="4.0999999999999996"/>
    <n v="8.0000000000000004E-4"/>
    <n v="2E-3"/>
    <x v="0"/>
    <s v="Double Press Seal Eval"/>
  </r>
  <r>
    <n v="380"/>
    <x v="25"/>
    <s v="E18SM4252A"/>
    <n v="5.2"/>
    <n v="1E-3"/>
    <n v="2E-3"/>
    <x v="1"/>
    <s v="Double Press Seal Eval"/>
  </r>
  <r>
    <n v="381"/>
    <x v="25"/>
    <s v="E18SM4253A"/>
    <n v="5.3"/>
    <n v="5.0000000000000001E-4"/>
    <n v="2E-3"/>
    <x v="0"/>
    <s v="Double Press Seal Eval"/>
  </r>
  <r>
    <n v="382"/>
    <x v="25"/>
    <s v="E18SM4254A"/>
    <n v="4.3"/>
    <s v="NA"/>
    <n v="2E-3"/>
    <x v="0"/>
    <s v="Double Press Seal Eval"/>
  </r>
  <r>
    <n v="383"/>
    <x v="25"/>
    <s v="E18SM4256A"/>
    <n v="4.2"/>
    <n v="4.0000000000000002E-4"/>
    <n v="2E-3"/>
    <x v="0"/>
    <s v="Double Press Seal Eval"/>
  </r>
  <r>
    <n v="384"/>
    <x v="25"/>
    <s v="E18SM4257A"/>
    <n v="3.1"/>
    <n v="1.1000000000000001E-3"/>
    <n v="2E-3"/>
    <x v="1"/>
    <s v="Double Press Seal Eval"/>
  </r>
  <r>
    <n v="385"/>
    <x v="25"/>
    <s v="E18SM4260A"/>
    <n v="3.3"/>
    <n v="2.9999999999999997E-4"/>
    <n v="2E-3"/>
    <x v="0"/>
    <s v="Double Press Seal Eval"/>
  </r>
  <r>
    <n v="386"/>
    <x v="25"/>
    <s v="E18SM4261A"/>
    <n v="1.2"/>
    <n v="5.0000000000000001E-4"/>
    <n v="2E-3"/>
    <x v="0"/>
    <s v="Double Press Seal Eval"/>
  </r>
  <r>
    <n v="387"/>
    <x v="25"/>
    <s v="E18SM4262A"/>
    <n v="1.1000000000000001"/>
    <n v="1E-4"/>
    <n v="2E-3"/>
    <x v="0"/>
    <s v="Double Press Seal Eval"/>
  </r>
  <r>
    <n v="388"/>
    <x v="26"/>
    <s v="E18SM7980A"/>
    <n v="3.2"/>
    <s v="NA"/>
    <n v="2E-3"/>
    <x v="0"/>
    <s v="Double Press Seal Eval"/>
  </r>
  <r>
    <n v="389"/>
    <x v="26"/>
    <s v="E18SM4255A"/>
    <n v="2.2999999999999998"/>
    <s v="NA"/>
    <n v="2E-3"/>
    <x v="1"/>
    <s v="Double Press Seal Eval"/>
  </r>
  <r>
    <n v="390"/>
    <x v="26"/>
    <s v="E18SM4258A"/>
    <n v="3.2"/>
    <n v="4.0000000000000002E-4"/>
    <n v="2E-3"/>
    <x v="1"/>
    <s v="Double Press Seal Eval"/>
  </r>
  <r>
    <n v="391"/>
    <x v="25"/>
    <s v="E18SM4259A"/>
    <n v="4.4000000000000004"/>
    <n v="1E-4"/>
    <n v="2E-3"/>
    <x v="0"/>
    <s v="Double Press Seal Eval"/>
  </r>
  <r>
    <n v="392"/>
    <x v="25"/>
    <s v="E18SM4263A"/>
    <n v="1.3"/>
    <n v="2.9999999999999997E-4"/>
    <n v="2E-3"/>
    <x v="1"/>
    <s v="Double Press Seal Eval"/>
  </r>
  <r>
    <n v="393"/>
    <x v="26"/>
    <s v="E18SM4264A"/>
    <n v="4.0999999999999996"/>
    <n v="1E-3"/>
    <n v="2E-3"/>
    <x v="0"/>
    <s v="Double Press Seal Eval"/>
  </r>
  <r>
    <n v="394"/>
    <x v="26"/>
    <s v="E18SM4265A"/>
    <n v="5.0999999999999996"/>
    <n v="2.0000000000000001E-4"/>
    <n v="2E-3"/>
    <x v="0"/>
    <s v="Double Press Seal Eval"/>
  </r>
  <r>
    <n v="395"/>
    <x v="26"/>
    <s v="E18SM4266A"/>
    <n v="3.4"/>
    <n v="1E-3"/>
    <n v="2E-3"/>
    <x v="1"/>
    <s v="Double Press Seal Eval"/>
  </r>
  <r>
    <n v="396"/>
    <x v="26"/>
    <s v="E18SM4267A"/>
    <n v="2.4"/>
    <n v="2.0000000000000001E-4"/>
    <n v="2E-3"/>
    <x v="0"/>
    <s v="Double Press Seal Eval"/>
  </r>
  <r>
    <n v="397"/>
    <x v="26"/>
    <s v="E18SM4268A"/>
    <n v="5.2"/>
    <n v="8.9999999999999998E-4"/>
    <n v="2E-3"/>
    <x v="0"/>
    <s v="Double Press Seal Eval"/>
  </r>
  <r>
    <n v="398"/>
    <x v="26"/>
    <s v="E18SM4269A"/>
    <n v="5.3"/>
    <n v="1.1000000000000001E-3"/>
    <n v="2E-3"/>
    <x v="1"/>
    <s v="Double Press Seal Eval"/>
  </r>
  <r>
    <n v="399"/>
    <x v="26"/>
    <s v="E18SM4270A"/>
    <n v="4.2"/>
    <n v="5.0000000000000001E-4"/>
    <n v="2E-3"/>
    <x v="1"/>
    <s v="Double Press Seal Eval"/>
  </r>
  <r>
    <n v="400"/>
    <x v="26"/>
    <s v="E18SM4271A"/>
    <n v="4.4000000000000004"/>
    <n v="5.9999999999999995E-4"/>
    <n v="2E-3"/>
    <x v="0"/>
    <s v="Double Press Seal Eval"/>
  </r>
  <r>
    <n v="401"/>
    <x v="26"/>
    <s v="E18SM4272A"/>
    <n v="4.3"/>
    <n v="1.5E-3"/>
    <n v="2E-3"/>
    <x v="0"/>
    <s v="Double Press Seal Eval"/>
  </r>
  <r>
    <n v="402"/>
    <x v="26"/>
    <s v="E18SM4273A"/>
    <n v="3.3"/>
    <n v="1.9E-3"/>
    <n v="2E-3"/>
    <x v="1"/>
    <s v="Double Press Seal Eval"/>
  </r>
  <r>
    <n v="403"/>
    <x v="26"/>
    <s v="E18SM4274A"/>
    <n v="3.1"/>
    <n v="5.0000000000000001E-4"/>
    <n v="2E-3"/>
    <x v="1"/>
    <s v="Double Press Seal Eval"/>
  </r>
  <r>
    <n v="404"/>
    <x v="26"/>
    <s v="E18SM4278A"/>
    <n v="1.1000000000000001"/>
    <n v="2.0000000000000001E-4"/>
    <n v="2E-3"/>
    <x v="0"/>
    <s v="Double Press Seal Eval"/>
  </r>
  <r>
    <n v="405"/>
    <x v="26"/>
    <s v="E18SM4275A"/>
    <n v="1.4"/>
    <n v="4.0000000000000002E-4"/>
    <n v="2E-3"/>
    <x v="1"/>
    <s v="Double Press Seal Eval"/>
  </r>
  <r>
    <n v="406"/>
    <x v="26"/>
    <s v="E18SM4280A"/>
    <n v="2.1"/>
    <s v="NA"/>
    <n v="2E-3"/>
    <x v="0"/>
    <s v="Double Press Seal Eval"/>
  </r>
  <r>
    <n v="407"/>
    <x v="26"/>
    <s v="E18SM4281A"/>
    <n v="2.2000000000000002"/>
    <s v="NA"/>
    <n v="2E-3"/>
    <x v="0"/>
    <s v="Double Press Seal Eval"/>
  </r>
  <r>
    <n v="408"/>
    <x v="27"/>
    <s v="E18SM4283A"/>
    <n v="5.0999999999999996"/>
    <n v="1E-4"/>
    <n v="2E-3"/>
    <x v="1"/>
    <s v="Double Press Seal Eval"/>
  </r>
  <r>
    <n v="409"/>
    <x v="27"/>
    <s v="E18SM4284A"/>
    <n v="2.4"/>
    <n v="1.5E-3"/>
    <n v="2E-3"/>
    <x v="1"/>
    <s v="Double Press Seal Eval"/>
  </r>
  <r>
    <n v="410"/>
    <x v="27"/>
    <s v="E18SM4285A"/>
    <n v="5.3"/>
    <n v="8.0000000000000004E-4"/>
    <n v="2E-3"/>
    <x v="0"/>
    <s v="Double Press Seal Eval"/>
  </r>
  <r>
    <n v="411"/>
    <x v="27"/>
    <s v="E18SM4289A"/>
    <n v="4.2"/>
    <n v="2.0000000000000001E-4"/>
    <n v="2E-3"/>
    <x v="1"/>
    <s v="Double Press Seal Eval"/>
  </r>
  <r>
    <n v="412"/>
    <x v="27"/>
    <s v="E18SM4290A"/>
    <n v="3.2"/>
    <n v="4.0000000000000002E-4"/>
    <n v="2E-3"/>
    <x v="0"/>
    <s v="Double Press Seal Eval"/>
  </r>
  <r>
    <n v="413"/>
    <x v="27"/>
    <s v="E18SM4291A"/>
    <n v="1.3"/>
    <n v="2.0000000000000001E-4"/>
    <n v="2E-3"/>
    <x v="0"/>
    <s v="Double Press Seal Eval"/>
  </r>
  <r>
    <n v="414"/>
    <x v="27"/>
    <s v="E18SM4292A"/>
    <n v="2.2999999999999998"/>
    <s v="NA"/>
    <n v="2E-3"/>
    <x v="0"/>
    <s v="Double Press Seal Eval"/>
  </r>
  <r>
    <n v="415"/>
    <x v="27"/>
    <s v="E18SM4293A"/>
    <n v="2.1"/>
    <s v="NA"/>
    <n v="2E-3"/>
    <x v="0"/>
    <s v="Double Press Seal Eval"/>
  </r>
  <r>
    <n v="416"/>
    <x v="27"/>
    <s v="E18SM4294A"/>
    <n v="2.2000000000000002"/>
    <s v="NA"/>
    <n v="2E-3"/>
    <x v="0"/>
    <s v="Double Press Seal Eval"/>
  </r>
  <r>
    <n v="417"/>
    <x v="27"/>
    <s v="E18SM4295A"/>
    <n v="1.4"/>
    <n v="5.9999999999999995E-4"/>
    <n v="2E-3"/>
    <x v="1"/>
    <s v="Double Press Seal Eval"/>
  </r>
  <r>
    <n v="418"/>
    <x v="27"/>
    <s v="E18SM4297A"/>
    <n v="3.1"/>
    <s v="NA"/>
    <n v="2E-3"/>
    <x v="0"/>
    <s v="Double Press Seal Eval"/>
  </r>
  <r>
    <n v="419"/>
    <x v="27"/>
    <s v="E18SM4298A"/>
    <n v="1.1000000000000001"/>
    <s v="NA"/>
    <n v="2E-3"/>
    <x v="1"/>
    <s v="Double Press Seal Eval"/>
  </r>
  <r>
    <n v="420"/>
    <x v="28"/>
    <s v="E18SM4276A"/>
    <n v="1.2"/>
    <n v="1E-4"/>
    <n v="2E-3"/>
    <x v="1"/>
    <s v="Double Press Seal Eval"/>
  </r>
  <r>
    <n v="421"/>
    <x v="28"/>
    <s v="E18SM4277A"/>
    <n v="5.4"/>
    <n v="4.0000000000000002E-4"/>
    <n v="2E-3"/>
    <x v="0"/>
    <s v="Double Press Seal Eval"/>
  </r>
  <r>
    <n v="422"/>
    <x v="28"/>
    <s v="E18SM4288A"/>
    <n v="3.3"/>
    <n v="2.9999999999999997E-4"/>
    <n v="2E-3"/>
    <x v="1"/>
    <s v="Double Press Seal Eval"/>
  </r>
  <r>
    <n v="423"/>
    <x v="27"/>
    <s v="E18SM4299A"/>
    <n v="5.2"/>
    <n v="4.0000000000000002E-4"/>
    <n v="2E-3"/>
    <x v="0"/>
    <s v="Double Press Seal Eval"/>
  </r>
  <r>
    <n v="424"/>
    <x v="27"/>
    <s v="E18SM4300A"/>
    <n v="5.3"/>
    <n v="1.1999999999999999E-3"/>
    <n v="2E-3"/>
    <x v="0"/>
    <s v="Double Press Seal Eval"/>
  </r>
  <r>
    <n v="425"/>
    <x v="27"/>
    <s v="E18SM4301A"/>
    <n v="3.2"/>
    <n v="5.9999999999999995E-4"/>
    <n v="2E-3"/>
    <x v="1"/>
    <s v="Double Press Seal Eval"/>
  </r>
  <r>
    <n v="426"/>
    <x v="28"/>
    <s v="E18SM4302A"/>
    <n v="2.4"/>
    <n v="6.9999999999999999E-4"/>
    <n v="2E-3"/>
    <x v="1"/>
    <s v="Double Press Seal Eval"/>
  </r>
  <r>
    <n v="427"/>
    <x v="28"/>
    <s v="E18SM4303A"/>
    <n v="2.2999999999999998"/>
    <n v="6.9999999999999999E-4"/>
    <n v="2E-3"/>
    <x v="1"/>
    <s v="Double Press Seal Eval"/>
  </r>
  <r>
    <n v="428"/>
    <x v="28"/>
    <s v="E18SM4304A"/>
    <n v="1.4"/>
    <n v="1.1999999999999999E-3"/>
    <n v="2E-3"/>
    <x v="0"/>
    <s v="Double Press Seal Eval"/>
  </r>
  <r>
    <n v="429"/>
    <x v="28"/>
    <s v="E18SM4305A"/>
    <n v="1.3"/>
    <n v="1.8E-3"/>
    <n v="2E-3"/>
    <x v="0"/>
    <s v="Double Press Seal Eval"/>
  </r>
  <r>
    <n v="430"/>
    <x v="28"/>
    <s v="E18SM4306A"/>
    <n v="3.1"/>
    <n v="5.9999999999999995E-4"/>
    <n v="2E-3"/>
    <x v="1"/>
    <s v="Double Press Seal Eval"/>
  </r>
  <r>
    <n v="431"/>
    <x v="28"/>
    <s v="E18SM4311A"/>
    <n v="5.2"/>
    <n v="8.9999999999999998E-4"/>
    <n v="2E-3"/>
    <x v="1"/>
    <s v="Double Press Seal Eval"/>
  </r>
  <r>
    <n v="432"/>
    <x v="28"/>
    <s v="E18SM4312A"/>
    <n v="1.1000000000000001"/>
    <n v="1E-4"/>
    <n v="2E-3"/>
    <x v="1"/>
    <s v="Double Press Seal Eval"/>
  </r>
  <r>
    <n v="433"/>
    <x v="28"/>
    <s v="E18SM4313A"/>
    <n v="4.4000000000000004"/>
    <n v="1.1999999999999999E-3"/>
    <n v="2E-3"/>
    <x v="0"/>
    <s v="Double Press Seal Eval"/>
  </r>
  <r>
    <n v="434"/>
    <x v="28"/>
    <s v="E18SM4315A"/>
    <n v="5.3"/>
    <n v="8.0000000000000004E-4"/>
    <n v="2E-3"/>
    <x v="1"/>
    <s v="Double Press Seal Eval"/>
  </r>
  <r>
    <n v="435"/>
    <x v="28"/>
    <s v="E18SM4319A"/>
    <n v="2.2999999999999998"/>
    <n v="1.6999999999999999E-3"/>
    <n v="2E-3"/>
    <x v="0"/>
    <s v="Double Press Seal Eval"/>
  </r>
  <r>
    <n v="436"/>
    <x v="28"/>
    <s v="E18SM4320A"/>
    <n v="2.4"/>
    <n v="1.4E-3"/>
    <n v="2E-3"/>
    <x v="0"/>
    <s v="Double Press Seal Eval"/>
  </r>
  <r>
    <n v="437"/>
    <x v="28"/>
    <s v="E18SM4323A"/>
    <n v="3.1"/>
    <n v="1.9E-3"/>
    <n v="2E-3"/>
    <x v="0"/>
    <s v="Double Press Seal Eval"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  <r>
    <m/>
    <x v="29"/>
    <m/>
    <m/>
    <m/>
    <m/>
    <x v="2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2">
  <r>
    <s v="Ex"/>
    <x v="0"/>
    <m/>
    <s v="X.X"/>
    <n v="2.5000000000000001E-3"/>
    <s v="Resolved"/>
    <x v="0"/>
    <m/>
  </r>
  <r>
    <n v="1"/>
    <x v="1"/>
    <s v="D18SM4962A"/>
    <n v="5.2"/>
    <n v="8.0000000000000004E-4"/>
    <s v="Resolved"/>
    <x v="0"/>
    <s v="REPLACE BLANK (9)"/>
  </r>
  <r>
    <n v="2"/>
    <x v="1"/>
    <s v="D18SM4966A"/>
    <n v="5.4"/>
    <n v="2.0000000000000001E-4"/>
    <s v="Resolved"/>
    <x v="0"/>
    <s v="REPLACE BLANK (9)"/>
  </r>
  <r>
    <n v="3"/>
    <x v="2"/>
    <s v="D18SM4972A"/>
    <n v="1.3"/>
    <s v="NA"/>
    <s v="Resolved"/>
    <x v="0"/>
    <s v="REPLACE BLANK (9)"/>
  </r>
  <r>
    <n v="4"/>
    <x v="3"/>
    <s v="C18SM7898A"/>
    <n v="3.1"/>
    <n v="2.0999999999999999E-3"/>
    <s v="Resolved"/>
    <x v="0"/>
    <s v="REPLACE BLANK (9)"/>
  </r>
  <r>
    <n v="5"/>
    <x v="3"/>
    <s v="C18SM7903A"/>
    <n v="2.1"/>
    <s v="NA"/>
    <s v="Resolved"/>
    <x v="1"/>
    <s v="REPLACE BLANK (9)"/>
  </r>
  <r>
    <n v="6"/>
    <x v="3"/>
    <s v="C18SM7904A"/>
    <n v="1.1000000000000001"/>
    <n v="1.6999999999999999E-3"/>
    <s v="Resolved"/>
    <x v="0"/>
    <s v="REPLACE BLANK (9)"/>
  </r>
  <r>
    <n v="7"/>
    <x v="3"/>
    <s v="C18SM7906A"/>
    <n v="1.4"/>
    <n v="5.9999999999999995E-4"/>
    <s v="Resolved"/>
    <x v="0"/>
    <s v="1. REPLACE BLANK (9) _x000a_2. Change tester from 1.2 to tester 1.4"/>
  </r>
  <r>
    <n v="8"/>
    <x v="3"/>
    <s v="C18SM7908A"/>
    <n v="3.2"/>
    <n v="1E-3"/>
    <s v="Resolved"/>
    <x v="0"/>
    <s v="1. REPLACE BLANK (9)_x000a_2. Change tester from 2.2 to tester 3.2"/>
  </r>
  <r>
    <n v="9"/>
    <x v="3"/>
    <s v="C18SM7912A"/>
    <n v="3.3"/>
    <n v="3.2000000000000002E-3"/>
    <s v="Resolved"/>
    <x v="2"/>
    <s v="REPLACE BLANK (9)"/>
  </r>
  <r>
    <n v="10"/>
    <x v="3"/>
    <s v="C18SM7916A"/>
    <n v="4.3"/>
    <s v="NA"/>
    <s v="Resolved"/>
    <x v="1"/>
    <s v="REPLACE BLANK (9)"/>
  </r>
  <r>
    <n v="11"/>
    <x v="1"/>
    <s v="C18SM7913A"/>
    <n v="3.3"/>
    <n v="1.1000000000000001E-3"/>
    <s v="Resolved"/>
    <x v="2"/>
    <s v="1. REPLACE BLANK (9), _x000a_2. Change tester from 3.4 to tester 3.3_x000a_3. Change tester from 3.3 to 5.1_x000a_4. Replace Seal (P/n: WAT 033276)"/>
  </r>
  <r>
    <n v="12"/>
    <x v="4"/>
    <s v="C18SM7907A"/>
    <n v="4.3"/>
    <n v="3.2000000000000002E-3"/>
    <s v="Resolved"/>
    <x v="2"/>
    <s v="1. Replaced Blank (9)_x000a_2. Replaced Blank (9)_x000a_3. Replaced Blank (9)_x000a_4. Replaced Blank (9)_x000a_5. Replaced Blank (9)_x000a_6. Replaced Blank (9)_x000a_7. Replaced Seal (P/n: WAT 033276)"/>
  </r>
  <r>
    <n v="13"/>
    <x v="5"/>
    <s v="D18SM4004A"/>
    <n v="3.2"/>
    <s v="NA"/>
    <s v="Resolved"/>
    <x v="0"/>
    <s v="REPLACE BLANK (9)"/>
  </r>
  <r>
    <n v="14"/>
    <x v="5"/>
    <s v="D18SM4999A"/>
    <n v="1.3"/>
    <s v="NA"/>
    <s v="Resolved"/>
    <x v="1"/>
    <s v="1. Replaced Blank (9)_x000a_2. Replaced Blank (9)_x000a_3. Retest_x000a_4. Retest _x000a_5. Retest"/>
  </r>
  <r>
    <n v="15"/>
    <x v="4"/>
    <s v="D18SM4980A"/>
    <n v="3.4"/>
    <n v="8.0000000000000004E-4"/>
    <s v="Resolved"/>
    <x v="0"/>
    <s v="1. REPLACE BLANK (9), _x000a_2. Replace Seal (P/n: WAT 033276)"/>
  </r>
  <r>
    <n v="16"/>
    <x v="2"/>
    <s v="D18SM4971A"/>
    <n v="1.4"/>
    <s v="NA"/>
    <s v="Resolved"/>
    <x v="1"/>
    <s v="1. Replaced Blank (9)_x000a_2. Replaced Blank (9)_x000a_3. Replaced Blank (9)"/>
  </r>
  <r>
    <n v="17"/>
    <x v="1"/>
    <s v="D18SM4963A"/>
    <n v="5.3"/>
    <n v="5.9999999999999995E-4"/>
    <s v="Resolved"/>
    <x v="0"/>
    <s v="1. Replaced Blank (9)_x000a_2. Replaced Blank (9)"/>
  </r>
  <r>
    <n v="18"/>
    <x v="6"/>
    <s v="D18SM4003A"/>
    <n v="1.2"/>
    <n v="4.0000000000000002E-4"/>
    <s v="Resolved"/>
    <x v="2"/>
    <s v="1. Replaced Blank (9)_x000a_2. Replaced Blank (9)"/>
  </r>
  <r>
    <n v="19"/>
    <x v="5"/>
    <s v="D18SM4992A"/>
    <n v="3.1"/>
    <n v="4.0000000000000002E-4"/>
    <s v="Resolved"/>
    <x v="2"/>
    <s v="1. Replaced Blank (9)_x000a_2. Replaced Blank (9)"/>
  </r>
  <r>
    <n v="20"/>
    <x v="7"/>
    <s v="D18SM4021A"/>
    <n v="2.2999999999999998"/>
    <s v="NA"/>
    <s v="Resolved"/>
    <x v="3"/>
    <s v="1. Replaced Blank (9)_x000a_2. Replaced GPV p/n: WAT270524"/>
  </r>
  <r>
    <n v="21"/>
    <x v="2"/>
    <s v="C18SM7905A"/>
    <n v="3.3"/>
    <s v="NA"/>
    <s v="Resolved"/>
    <x v="2"/>
    <s v="1. Replaced Blank (9)_x000a_2. Replaced Blank (9)"/>
  </r>
  <r>
    <n v="22"/>
    <x v="8"/>
    <s v="D18SM7933A"/>
    <n v="4.0999999999999996"/>
    <n v="6.7000000000000002E-3"/>
    <s v="Resolved"/>
    <x v="2"/>
    <s v="1. Replace Seal (P/n: WAT 033276)"/>
  </r>
  <r>
    <n v="23"/>
    <x v="9"/>
    <s v="D18SM7923A"/>
    <n v="4.2"/>
    <n v="1.2999999999999999E-3"/>
    <s v="Resolved"/>
    <x v="2"/>
    <s v="1. Retest_x000a_2. Replaced Blank (9)_x000a_3. Replaced Seal (P/n WAT033276)"/>
  </r>
  <r>
    <n v="24"/>
    <x v="8"/>
    <s v="D18SM7924A"/>
    <n v="1.2"/>
    <s v="NA"/>
    <s v="Resolved"/>
    <x v="2"/>
    <s v="1. Replaced Blank (9)_x000a_2. Replaced Seal (P/n WAT03276)_x000a_3. Replaced Blank (9)"/>
  </r>
  <r>
    <n v="25"/>
    <x v="9"/>
    <s v="D18SM7927A"/>
    <n v="2.1"/>
    <n v="2.9999999999999997E-4"/>
    <s v="Resolved"/>
    <x v="2"/>
    <s v="1. Replaced Blank (9)_x000a_2. Replaced Seal (P/n WAT03276)"/>
  </r>
  <r>
    <n v="26"/>
    <x v="8"/>
    <s v="D18SM7929A"/>
    <n v="2.4"/>
    <n v="3.0000000000000001E-3"/>
    <s v="Resolved"/>
    <x v="2"/>
    <s v="1. Replaced Blank (9)_x000a_2. Replaced Seal (P/n WAT03276)"/>
  </r>
  <r>
    <n v="27"/>
    <x v="8"/>
    <s v="D18SM7931A"/>
    <n v="4.4000000000000004"/>
    <n v="2.9999999999999997E-4"/>
    <s v="Resolved"/>
    <x v="2"/>
    <s v="1. Retest_x000a_2. Replaced Seal (P/n WAT03276)"/>
  </r>
  <r>
    <n v="28"/>
    <x v="8"/>
    <s v="D18SM7932A"/>
    <n v="3.1"/>
    <n v="6.9999999999999999E-4"/>
    <s v="Resolved"/>
    <x v="2"/>
    <s v="1. Retest_x000a_2. Replaced Seal (P/n WAT03276)"/>
  </r>
  <r>
    <n v="29"/>
    <x v="8"/>
    <s v="D18SM7935A"/>
    <n v="3.4"/>
    <n v="5.0000000000000001E-4"/>
    <s v="Resolved"/>
    <x v="2"/>
    <s v="1. Retest_x000a_2. Replaced Seal (P/n WAT03276)"/>
  </r>
  <r>
    <n v="30"/>
    <x v="8"/>
    <s v="D18SM7940A"/>
    <n v="1.4"/>
    <s v="NA"/>
    <s v="Resolved"/>
    <x v="2"/>
    <s v="1. Retest_x000a_2. Replaced Seal (P/n WAT03276)"/>
  </r>
  <r>
    <n v="31"/>
    <x v="8"/>
    <s v="D18SM7944A"/>
    <n v="5.3"/>
    <n v="5.0000000000000001E-3"/>
    <s v="Resolved"/>
    <x v="1"/>
    <s v="1. Replaced Blank (9)_x000a_2. Retest"/>
  </r>
  <r>
    <n v="32"/>
    <x v="8"/>
    <s v="D18SM4045A"/>
    <n v="4.3"/>
    <n v="1.47E-2"/>
    <s v="Resolved"/>
    <x v="1"/>
    <s v="1. Replaced Blank (9)_x000a_2. Retest"/>
  </r>
  <r>
    <n v="33"/>
    <x v="10"/>
    <s v="D18SM4048A"/>
    <n v="2.2000000000000002"/>
    <n v="3.5000000000000001E-3"/>
    <s v="Resolved"/>
    <x v="1"/>
    <s v="1. Replaced Blank (9)_x000a_2. Replaced Blank (9)"/>
  </r>
  <r>
    <n v="34"/>
    <x v="11"/>
    <s v="D18SM7919A"/>
    <n v="3.4"/>
    <n v="2E-3"/>
    <s v="Resolved"/>
    <x v="2"/>
    <s v="1. Realigned and retest Injector_x000a_(P/n WAT279003915)"/>
  </r>
  <r>
    <n v="35"/>
    <x v="10"/>
    <s v="D18SM7934A"/>
    <n v="2.2999999999999998"/>
    <n v="1E-4"/>
    <s v="Resolved"/>
    <x v="2"/>
    <s v="1. Retest _x000a_2. Replaced Blank (9)_x000a_3. Replaced injector seal (P/n:WAT033276)_x000a_4. Replaced injector (WAT279003915) from s/n:15J9D055 to 15J9D087"/>
  </r>
  <r>
    <n v="36"/>
    <x v="10"/>
    <s v="D18SM7943A"/>
    <n v="3.1"/>
    <n v="2.0000000000000001E-4"/>
    <s v="Resolved"/>
    <x v="2"/>
    <s v="1. Retest _x000a_2. Replaced Blank (9)_x000a_3. Realigned and retest Injector_x000a_(P/n WAT279003915)"/>
  </r>
  <r>
    <n v="37"/>
    <x v="11"/>
    <s v="D18SM7945A"/>
    <n v="1.4"/>
    <n v="8.9999999999999998E-4"/>
    <s v="Resolved"/>
    <x v="2"/>
    <s v="1. Retest _x000a_2. Replaced Blank (9)_x000a_3. Realigned and retest Injector_x000a_(P/n WAT279003915)"/>
  </r>
  <r>
    <n v="38"/>
    <x v="11"/>
    <s v="D18SM4047A"/>
    <n v="5.0999999999999996"/>
    <s v="NA"/>
    <s v="Resolved"/>
    <x v="2"/>
    <s v="1. Realigned and retest Injector_x000a_(P/n WAT279003915)"/>
  </r>
  <r>
    <n v="39"/>
    <x v="10"/>
    <s v="D18SM4049A"/>
    <n v="4.0999999999999996"/>
    <n v="2.0000000000000001E-4"/>
    <s v="Resolved"/>
    <x v="2"/>
    <s v="1. Retest _x000a_2. Replaced Blank (9)_x000a_3. Replaced injector seal (P/n:WAT033276)"/>
  </r>
  <r>
    <n v="40"/>
    <x v="10"/>
    <s v="D18SM4050A"/>
    <n v="3.2"/>
    <n v="2.0000000000000001E-4"/>
    <s v="Resolved"/>
    <x v="2"/>
    <s v="1. Retest _x000a_2. Realigned and retest Injector_x000a_(P/n WAT279003915)"/>
  </r>
  <r>
    <n v="41"/>
    <x v="10"/>
    <s v="D18SM4056A"/>
    <n v="2.4"/>
    <s v="NA"/>
    <s v="Resolved"/>
    <x v="2"/>
    <s v="1. Retest _x000a_2. Replaced Blank (9)_x000a_3. Realigned and retest Injector_x000a_(P/n WAT279003915)"/>
  </r>
  <r>
    <n v="42"/>
    <x v="11"/>
    <s v="D18SM4063A"/>
    <n v="3.2"/>
    <n v="2.0000000000000001E-4"/>
    <s v="Resolved"/>
    <x v="2"/>
    <s v="1. Realigned and retest Injector_x000a_(P/n WAT279003915)"/>
  </r>
  <r>
    <n v="43"/>
    <x v="11"/>
    <s v="D18SM4065A"/>
    <n v="2.2999999999999998"/>
    <n v="4.24E-2"/>
    <s v="Resolved"/>
    <x v="2"/>
    <s v="1. Realigned and retest Injector_x000a_(P/n WAT279003915)"/>
  </r>
  <r>
    <n v="44"/>
    <x v="11"/>
    <s v="D18SM4053A"/>
    <n v="4.2"/>
    <n v="1E-4"/>
    <s v="Resolved"/>
    <x v="2"/>
    <s v="1. Retest _x000a_2. Replaced Blank (9)_x000a_3. Realigned and retest Injector_x000a_(P/n WAT279003915)"/>
  </r>
  <r>
    <n v="45"/>
    <x v="12"/>
    <s v="D18SM4057A"/>
    <n v="2.1"/>
    <n v="5.1000000000000004E-3"/>
    <s v="Resolved"/>
    <x v="4"/>
    <s v="1. Replaced Blank (9)"/>
  </r>
  <r>
    <n v="46"/>
    <x v="11"/>
    <s v="D18SM4059A"/>
    <n v="4.4000000000000004"/>
    <n v="1.2E-2"/>
    <s v="Resolved"/>
    <x v="2"/>
    <s v="1. Replaced Blank (9)_x000a_2. Realigned and retest Injector_x000a_(P/n WAT279003915)"/>
  </r>
  <r>
    <n v="47"/>
    <x v="12"/>
    <s v="D18SM4069A"/>
    <n v="5.2"/>
    <n v="5.0000000000000001E-4"/>
    <s v="Resolved"/>
    <x v="2"/>
    <s v="1. Replaced Blank (9)_x000a_2. Realigned and retest Injector_x000a_(P/n WAT279003915)"/>
  </r>
  <r>
    <n v="48"/>
    <x v="12"/>
    <s v="D18SM4075A"/>
    <n v="2.2999999999999998"/>
    <n v="3.5999999999999999E-3"/>
    <s v="Resolved"/>
    <x v="4"/>
    <s v="1. Retest_x000a_2. Replaced Blank (9)_x000a_3. Realigned and retest Injector_x000a_(P/n WAT279003915)"/>
  </r>
  <r>
    <n v="49"/>
    <x v="12"/>
    <s v="D18SM4076A"/>
    <n v="3.2"/>
    <n v="8.0000000000000002E-3"/>
    <s v="Resolved"/>
    <x v="4"/>
    <s v="1. Retest_x000a_2. Replaced Blank (9)"/>
  </r>
  <r>
    <n v="50"/>
    <x v="12"/>
    <s v="D18SM4078A"/>
    <n v="3.4"/>
    <n v="2.0000000000000001E-4"/>
    <s v="Resolved"/>
    <x v="2"/>
    <s v="1. Realigned and retest Injector_x000a_(P/n WAT279003915)"/>
  </r>
  <r>
    <n v="51"/>
    <x v="12"/>
    <s v="D18SM4081A"/>
    <n v="3.1"/>
    <n v="4.7000000000000002E-3"/>
    <s v="Resolved"/>
    <x v="4"/>
    <s v="1. Retest_x000a_2. Replaced Blank (9)"/>
  </r>
  <r>
    <n v="52"/>
    <x v="8"/>
    <s v="D18SM4042A"/>
    <n v="3.3"/>
    <n v="1.2999999999999999E-3"/>
    <s v="Resolved"/>
    <x v="2"/>
    <s v="1. Retest_x000a_2. Replaced Blank (9)_x000a_3. Replaced Seal (P/n WAT03276)_x000a_4. Change tester from tester 3.3 to tester 1.3"/>
  </r>
  <r>
    <n v="53"/>
    <x v="12"/>
    <s v="D18SM4074A"/>
    <n v="2.2000000000000002"/>
    <n v="6.3E-3"/>
    <s v="Resolved"/>
    <x v="4"/>
    <s v="1. Replaced Blank (9)_x000a_2. Realigned and retest Injector_x000a_(P/n WAT279003915)_x000a_3. Replaced tubing p/n 430001336 as tubing deformed during realignment of injector"/>
  </r>
  <r>
    <n v="54"/>
    <x v="13"/>
    <s v="D18SM4079A"/>
    <n v="4.0999999999999996"/>
    <n v="6.3E-3"/>
    <s v="Resolved"/>
    <x v="4"/>
    <s v="1. Replaced Blank (9)_x000a_2. Realigned and retest Injector_x000a_(P/n WAT279003915)_x000a_3. Replaced tubing p/n 430001336 as tubing deformed during realignment of injector"/>
  </r>
  <r>
    <n v="55"/>
    <x v="12"/>
    <s v="D18SM4084A"/>
    <n v="2.4"/>
    <n v="4.8099999999999997E-2"/>
    <s v="Resolved"/>
    <x v="4"/>
    <s v="1. Retest_x000a_2. Replaced Blank (9)"/>
  </r>
  <r>
    <n v="56"/>
    <x v="13"/>
    <s v="D18SM4090A"/>
    <n v="4.2"/>
    <n v="8.8000000000000005E-3"/>
    <s v="Resolved"/>
    <x v="4"/>
    <s v="1. Retest_x000a_2. Replaced Blank (9)"/>
  </r>
  <r>
    <n v="57"/>
    <x v="13"/>
    <s v="D18SM4092A"/>
    <n v="2.2999999999999998"/>
    <n v="5.0000000000000001E-3"/>
    <s v="Resolved"/>
    <x v="4"/>
    <s v="1. Replaced Blank (9)_x000a_2. Realigned and retest Injector_x000a_(P/n WAT279003915)"/>
  </r>
  <r>
    <n v="58"/>
    <x v="13"/>
    <s v="D18SM4094A"/>
    <n v="3.4"/>
    <n v="8.9999999999999998E-4"/>
    <s v="Resolved"/>
    <x v="2"/>
    <s v="1. Realigned and retest Injector_x000a_(P/n WAT279003915)"/>
  </r>
  <r>
    <n v="59"/>
    <x v="14"/>
    <s v="D18SM4089A"/>
    <n v="3.3"/>
    <n v="5.5999999999999999E-3"/>
    <s v="Resolved"/>
    <x v="4"/>
    <s v="1. Retest _x000a_2. Realigned and retest Injector_x000a_(P/n WAT279003915)"/>
  </r>
  <r>
    <n v="60"/>
    <x v="15"/>
    <s v="D18SM7947A"/>
    <n v="3.4"/>
    <n v="5.9999999999999995E-4"/>
    <s v="Resolved"/>
    <x v="2"/>
    <s v="1. Replaced Blank (9)"/>
  </r>
  <r>
    <n v="61"/>
    <x v="15"/>
    <s v="C18SM7900A"/>
    <n v="4.3"/>
    <s v="NA"/>
    <s v="Resolved"/>
    <x v="2"/>
    <s v="1. Realigned and retest Injector_x000a_(P/n WAT279003915)_x000a_2. Change tester from tester 4.1 to tester 4.3_x000a_3. Realigned and retest Injector_x000a_(P/n WAT279003915)_x000a_4. Realigned and retest Injector_x000a_(P/n WAT279003915)"/>
  </r>
  <r>
    <n v="62"/>
    <x v="16"/>
    <s v="D18SM4101A"/>
    <n v="2.4"/>
    <n v="4.0000000000000002E-4"/>
    <s v="Resolved"/>
    <x v="2"/>
    <s v="1. Replaced Blank (9)_x000a_2. Realigned and retest Injector_x000a_(P/n WAT279003915)"/>
  </r>
  <r>
    <n v="63"/>
    <x v="16"/>
    <s v="D18SM4108A"/>
    <n v="3.1"/>
    <n v="1.4E-3"/>
    <s v="Resolved"/>
    <x v="2"/>
    <s v="1. Realigned and retest Injector_x000a_(P/n WAT279003915)"/>
  </r>
  <r>
    <n v="64"/>
    <x v="15"/>
    <s v="D18SM4110A"/>
    <n v="4.2"/>
    <n v="1E-3"/>
    <s v="Resolved"/>
    <x v="2"/>
    <s v="1. Realigned and retest Injector_x000a_(P/n WAT279003915)"/>
  </r>
  <r>
    <n v="65"/>
    <x v="15"/>
    <s v="D18SM4119A"/>
    <n v="1.3"/>
    <n v="5.8999999999999999E-3"/>
    <s v="Resolved"/>
    <x v="4"/>
    <s v="1. Retest "/>
  </r>
  <r>
    <n v="66"/>
    <x v="15"/>
    <s v="D18SM4120A"/>
    <n v="2.2999999999999998"/>
    <n v="1E-3"/>
    <s v="Resolved"/>
    <x v="2"/>
    <s v="1. Replaced Blank (9)_x000a_2. Realigned and retest Injector_x000a_(P/n WAT279003915)"/>
  </r>
  <r>
    <n v="67"/>
    <x v="17"/>
    <s v="D18SM4083A"/>
    <n v="1.2"/>
    <s v="NA"/>
    <s v="Resolved"/>
    <x v="2"/>
    <s v="1. Replaced Blank (9)_x000a_2. Realigned and retest Injector_x000a_(P/n WAT279003915)_x000a_3.Realigned and retest Injector_x000a_(P/n WAT279003915)"/>
  </r>
  <r>
    <n v="68"/>
    <x v="17"/>
    <s v="D18SM4113A"/>
    <n v="4.4000000000000004"/>
    <n v="2.0000000000000001E-4"/>
    <s v="Resolved"/>
    <x v="2"/>
    <s v="1. Replaced Blank (9)_x000a_2. Realigned and retest Injector_x000a_(P/n WAT279003915)_x000a_3.Realigned and retest Injector_x000a_(P/n WAT279003915)"/>
  </r>
  <r>
    <n v="69"/>
    <x v="15"/>
    <s v="D18SM4117A"/>
    <n v="5.2"/>
    <n v="2.0000000000000001E-4"/>
    <s v="Resolved"/>
    <x v="2"/>
    <s v="1. Replaced Blank (9)_x000a_2. Realigned and retest Injector_x000a_(P/n WAT279003915)"/>
  </r>
  <r>
    <n v="70"/>
    <x v="17"/>
    <s v="D18SM4123A"/>
    <n v="1.4"/>
    <n v="1.1000000000000001E-3"/>
    <s v="Resolved"/>
    <x v="2"/>
    <s v="1. Replaced Blank (9)_x000a_2. Realigned and retest Injector_x000a_(P/n WAT279003915)"/>
  </r>
  <r>
    <n v="71"/>
    <x v="15"/>
    <s v="D18SM4126A"/>
    <n v="4.0999999999999996"/>
    <n v="2.9999999999999997E-4"/>
    <s v="Resolved"/>
    <x v="2"/>
    <s v="1. Realigned and retest Injector_x000a_(P/n WAT279003915)"/>
  </r>
  <r>
    <n v="72"/>
    <x v="17"/>
    <s v="D18SM4127A"/>
    <n v="5.3"/>
    <n v="2.9999999999999997E-4"/>
    <s v="Resolved"/>
    <x v="2"/>
    <s v="1. Replaced Blank (9)_x000a_2. Realigned and retest Injector_x000a_(P/n WAT279003915)"/>
  </r>
  <r>
    <n v="73"/>
    <x v="17"/>
    <s v="D18SM4134A"/>
    <n v="1.4"/>
    <s v="NA"/>
    <s v="Resolved"/>
    <x v="2"/>
    <s v="1. Replaced Blank (9)"/>
  </r>
  <r>
    <n v="74"/>
    <x v="18"/>
    <s v="D18SM4137A"/>
    <n v="1.2"/>
    <s v="NA"/>
    <s v="Resolved"/>
    <x v="2"/>
    <s v="1. Replaced Blank (9)"/>
  </r>
  <r>
    <n v="75"/>
    <x v="18"/>
    <s v="D18SM4140A"/>
    <n v="1.3"/>
    <n v="6.9999999999999999E-4"/>
    <s v="Resolved"/>
    <x v="2"/>
    <s v="1. Replaced Blank (9)"/>
  </r>
  <r>
    <n v="76"/>
    <x v="17"/>
    <s v="D18SM7953A"/>
    <n v="2.4"/>
    <n v="5.0000000000000001E-4"/>
    <s v="Resolved"/>
    <x v="2"/>
    <s v="1. Replaced Blank (9)_x000a_2. Realigned and retest Injector_x000a_(P/n WAT279003915)_x000a_3.Realigned and retest Injector_x000a_(P/n WAT279003915)"/>
  </r>
  <r>
    <n v="77"/>
    <x v="17"/>
    <s v="D18SM7956A"/>
    <n v="3.4"/>
    <n v="5.9999999999999995E-4"/>
    <s v="Resolved"/>
    <x v="2"/>
    <s v="1. Replaced Blank (9)_x000a_2. Realigned and retest Injector_x000a_(P/n WAT279003915)"/>
  </r>
  <r>
    <n v="78"/>
    <x v="18"/>
    <s v="D18SM4109A"/>
    <n v="3.2"/>
    <n v="2.7000000000000001E-3"/>
    <s v="Resolved"/>
    <x v="4"/>
    <s v="1. Replaced Blank (9)_x000a_2. Realigned and retest Injector_x000a_(P/n WAT279003915)"/>
  </r>
  <r>
    <n v="79"/>
    <x v="18"/>
    <s v="D18SM4114A"/>
    <n v="2.1"/>
    <s v="NA"/>
    <s v="Resolved"/>
    <x v="2"/>
    <s v="1. Retest _x000a_2. Replaced Blank (9)_x000a_3. Realigned and retest Injector_x000a_(P/n WAT279003915)"/>
  </r>
  <r>
    <n v="80"/>
    <x v="17"/>
    <s v="D18SM4124A"/>
    <n v="5.0999999999999996"/>
    <n v="2.9999999999999997E-4"/>
    <s v="Resolved"/>
    <x v="2"/>
    <s v="1.  Realigned and retest Injector_x000a_(P/n WAT279003915)_x000a_2.  Realigned and retest Injector_x000a_(P/n WAT279003915)"/>
  </r>
  <r>
    <n v="81"/>
    <x v="18"/>
    <s v="D18SM4146A"/>
    <n v="5.3"/>
    <n v="7.3000000000000001E-3"/>
    <s v="Resolved"/>
    <x v="4"/>
    <s v="1. Retest "/>
  </r>
  <r>
    <n v="82"/>
    <x v="18"/>
    <s v="D18SM4155A"/>
    <n v="4.2"/>
    <n v="1E-3"/>
    <s v="Resolved"/>
    <x v="2"/>
    <s v="1. Replaced Blank (9)"/>
  </r>
  <r>
    <n v="83"/>
    <x v="18"/>
    <s v="D18SM4142A"/>
    <n v="2.2000000000000002"/>
    <n v="2.0999999999999999E-3"/>
    <s v="Resolved"/>
    <x v="4"/>
    <s v="1. Replaced Blank (9)"/>
  </r>
  <r>
    <n v="84"/>
    <x v="18"/>
    <s v="D18SM4143A"/>
    <n v="1.4"/>
    <n v="1.2999999999999999E-3"/>
    <s v="Resolved"/>
    <x v="2"/>
    <s v="1. Replaced Blank (9)_x000a_2. Replaced Blank (9)"/>
  </r>
  <r>
    <n v="85"/>
    <x v="18"/>
    <s v="D18SM4135A"/>
    <n v="5.4"/>
    <n v="4.0000000000000002E-4"/>
    <s v="Resolved"/>
    <x v="2"/>
    <s v="1. Replaced Blank (9)_x000a_2. Realigned and Retest Injector (279003915)"/>
  </r>
  <r>
    <n v="86"/>
    <x v="19"/>
    <s v="D18SM4145A"/>
    <n v="4.0999999999999996"/>
    <n v="8.9999999999999998E-4"/>
    <s v="Resolved"/>
    <x v="2"/>
    <s v="1. Replaced Blank (9)_x000a_2. Realigned and Retest Injector (279003915)"/>
  </r>
  <r>
    <n v="87"/>
    <x v="19"/>
    <s v="D18SM4148A"/>
    <n v="2.4"/>
    <n v="8.9999999999999998E-4"/>
    <s v="Resolved"/>
    <x v="2"/>
    <s v="1. Replaced Blank (9)_x000a_2. Replaced Blank (9)_x000a_3. Realigned and Retest Injector (279003915)"/>
  </r>
  <r>
    <n v="88"/>
    <x v="19"/>
    <s v="D18SM4152A"/>
    <n v="5.2"/>
    <n v="2.0999999999999999E-3"/>
    <s v="Resolved"/>
    <x v="4"/>
    <s v="1. Replaced Blank (9)"/>
  </r>
  <r>
    <n v="89"/>
    <x v="19"/>
    <s v="D18SM4154A"/>
    <n v="4.3"/>
    <s v="NA"/>
    <s v="Resolved"/>
    <x v="2"/>
    <s v="1. Replaced Blank (9)"/>
  </r>
  <r>
    <n v="90"/>
    <x v="19"/>
    <s v="D18SM4160A"/>
    <n v="3.1"/>
    <n v="2.0000000000000001E-4"/>
    <s v="Resolved"/>
    <x v="2"/>
    <s v="1. Retest"/>
  </r>
  <r>
    <n v="91"/>
    <x v="19"/>
    <s v="D18SM4138A"/>
    <n v="3.3"/>
    <n v="5.4999999999999997E-3"/>
    <s v="Resolved"/>
    <x v="4"/>
    <s v="1. Replaced Blank (9)_x000a_2. Replaced Blank (9)_x000a_3. Realigned and Retest Injector (279003915)"/>
  </r>
  <r>
    <n v="92"/>
    <x v="17"/>
    <s v="D18SM7954A"/>
    <n v="4.2"/>
    <n v="1.1999999999999999E-3"/>
    <s v="Resolved"/>
    <x v="2"/>
    <s v="1. Replaced Blank (9)_x000a_3. Realigned and Retest Injector (279003915)"/>
  </r>
  <r>
    <n v="93"/>
    <x v="20"/>
    <s v="D18SM7957A"/>
    <n v="2.1"/>
    <n v="8.3999999999999995E-3"/>
    <s v="Resolved"/>
    <x v="4"/>
    <s v="1. Replaced Blank (9)"/>
  </r>
  <r>
    <n v="94"/>
    <x v="21"/>
    <s v="D18SM7964A"/>
    <n v="5.2"/>
    <n v="2.7000000000000001E-3"/>
    <s v="Resolved"/>
    <x v="4"/>
    <s v="1. Retest_x000a_2. Replaced Blank (9)_x000a_3. Replaced injector (WAT279003915) from s/n:16J9D075 to 16J9D105"/>
  </r>
  <r>
    <n v="95"/>
    <x v="21"/>
    <s v="D18SM7967A"/>
    <n v="2.2000000000000002"/>
    <n v="1E-4"/>
    <s v="Resolved"/>
    <x v="2"/>
    <s v="1. Retest_x000a_2. Replaced Blank (9)_x000a_3. Realigned and Retest Injector (279003915)"/>
  </r>
  <r>
    <n v="96"/>
    <x v="20"/>
    <s v="D18SM7968A"/>
    <n v="2.1"/>
    <n v="5.0000000000000001E-4"/>
    <s v="Resolved"/>
    <x v="2"/>
    <s v="1. Realigned and Retest Injector (279003915)"/>
  </r>
  <r>
    <n v="97"/>
    <x v="21"/>
    <s v="D18SM7974A"/>
    <n v="5.0999999999999996"/>
    <n v="2.9999999999999997E-4"/>
    <s v="Resolved"/>
    <x v="2"/>
    <s v="1. Retest_x000a_2. Replaced Blank (9)"/>
  </r>
  <r>
    <n v="98"/>
    <x v="20"/>
    <s v="D18SM4139A"/>
    <n v="2.2999999999999998"/>
    <n v="2.0000000000000001E-4"/>
    <s v="Resolved"/>
    <x v="2"/>
    <s v="1. Retest_x000a_2. Replaced Blank (9)_x000a_3. Realigned and Retest Injector (279003915)"/>
  </r>
  <r>
    <n v="99"/>
    <x v="20"/>
    <s v="D18SM4161A"/>
    <n v="3.2"/>
    <n v="1E-4"/>
    <s v="Resolved"/>
    <x v="2"/>
    <s v="1. Retest_x000a_2. Replaced Blank (9)_x000a_3. Replaced Blank (9)_x000a_4. Realigned and Retest Injector (279003915)"/>
  </r>
  <r>
    <n v="100"/>
    <x v="21"/>
    <s v="D18SM4163A"/>
    <n v="4.2"/>
    <s v="NA"/>
    <s v="Resolved"/>
    <x v="2"/>
    <s v="1. Retest_x000a_2. Replaced Blank (9)_x000a_3. Realigned and Retest Injector (279003915)"/>
  </r>
  <r>
    <n v="101"/>
    <x v="21"/>
    <s v="D18SM4164A"/>
    <n v="4.4000000000000004"/>
    <n v="4.5999999999999999E-3"/>
    <s v="Resolved"/>
    <x v="4"/>
    <s v="1. Retest_x000a_2. Replaced Blank (9)_x000a_3. Replaced injector (WAT279003915) from s/n:16J9D053 to 16J9D104"/>
  </r>
  <r>
    <n v="102"/>
    <x v="21"/>
    <s v="D18SM4175A"/>
    <n v="2.2999999999999998"/>
    <n v="4.1000000000000003E-3"/>
    <s v="Resolved"/>
    <x v="4"/>
    <s v="1. Replaced Blank (9)"/>
  </r>
  <r>
    <n v="103"/>
    <x v="21"/>
    <s v="D18SM4178A"/>
    <n v="4.3"/>
    <n v="1.7399999999999999E-2"/>
    <s v="Resolved"/>
    <x v="4"/>
    <s v="1. Retest_x000a_2. Replaced Blank (9)"/>
  </r>
  <r>
    <n v="104"/>
    <x v="22"/>
    <s v="D18SM4176A"/>
    <n v="2.1"/>
    <n v="2.0000000000000001E-4"/>
    <s v="Resolved"/>
    <x v="2"/>
    <s v="1. Replaced Blank (9)_x000a_2. Replaced injector (WAT279003915) from s/n:16J9D093 to 17J9D006"/>
  </r>
  <r>
    <n v="105"/>
    <x v="21"/>
    <s v="D18SM4181A"/>
    <n v="4.2"/>
    <n v="2.0000000000000001E-4"/>
    <s v="Resolved"/>
    <x v="2"/>
    <s v="1. Retest_x000a_2. Replaced Blank (9)"/>
  </r>
  <r>
    <n v="106"/>
    <x v="22"/>
    <s v="D18SM4183A"/>
    <n v="2.2000000000000002"/>
    <n v="2.0000000000000001E-4"/>
    <s v="Resolved"/>
    <x v="2"/>
    <s v="1. Retest_x000a_2. Replaced Blank (9)_x000a_3. Replaced injector (WAT279003915) from s/n:16J9D093 to 17J9D006"/>
  </r>
  <r>
    <n v="107"/>
    <x v="22"/>
    <s v="D18SM4185A"/>
    <n v="1.2"/>
    <n v="5.9999999999999995E-4"/>
    <s v="Resolved"/>
    <x v="2"/>
    <s v="1. Retest_x000a_2. Replaced Blank (9)"/>
  </r>
  <r>
    <n v="108"/>
    <x v="23"/>
    <s v="D18SM4189A"/>
    <n v="2.2000000000000002"/>
    <n v="1.8E-3"/>
    <s v="Resolved"/>
    <x v="2"/>
    <s v="1. Retest_x000a_2. Replaced Blank (9)_x000a_3. Replaced Blank (9)"/>
  </r>
  <r>
    <n v="109"/>
    <x v="22"/>
    <s v="D18SM4192A"/>
    <n v="4.2"/>
    <n v="4.5999999999999999E-3"/>
    <s v="Resolved"/>
    <x v="4"/>
    <s v="1. Retest"/>
  </r>
  <r>
    <n v="110"/>
    <x v="22"/>
    <s v="D18SM4196A"/>
    <n v="1.3"/>
    <n v="5.9999999999999995E-4"/>
    <s v="Resolved"/>
    <x v="2"/>
    <s v="1. Retest"/>
  </r>
  <r>
    <n v="111"/>
    <x v="22"/>
    <s v="D18SM4197A"/>
    <n v="4.0999999999999996"/>
    <n v="2.5000000000000001E-3"/>
    <s v="Resolved"/>
    <x v="4"/>
    <s v="1. Replaced Blank (9)"/>
  </r>
  <r>
    <n v="112"/>
    <x v="22"/>
    <s v="D18SM4199A"/>
    <n v="3.3"/>
    <n v="1E-3"/>
    <s v="Resolved"/>
    <x v="2"/>
    <s v="1. Retest_x000a_2. Replaced Blank (9)"/>
  </r>
  <r>
    <n v="113"/>
    <x v="22"/>
    <s v="D18SM4201A"/>
    <n v="3.2"/>
    <n v="1.6000000000000001E-3"/>
    <s v="Resolved"/>
    <x v="2"/>
    <s v="1. Retest"/>
  </r>
  <r>
    <n v="114"/>
    <x v="21"/>
    <s v="D18SM4168A"/>
    <n v="5.4"/>
    <n v="4.0000000000000002E-4"/>
    <s v="Resolved"/>
    <x v="2"/>
    <s v="1. Retest_x000a_2. Replaced Blank (9)_x000a_3. Replaced injector (WAT279003915) from s/n:16J9D060 to 17J9D028"/>
  </r>
  <r>
    <n v="115"/>
    <x v="23"/>
    <s v="D18SM4195A"/>
    <n v="2.4"/>
    <n v="4.0000000000000002E-4"/>
    <s v="Resolved"/>
    <x v="2"/>
    <s v="1. Retest"/>
  </r>
  <r>
    <n v="116"/>
    <x v="23"/>
    <s v="D18SM4211A"/>
    <n v="4.0999999999999996"/>
    <n v="1.8E-3"/>
    <s v="Resolved"/>
    <x v="0"/>
    <s v="1. Retest_x000a_2. Replaced Blank (9)"/>
  </r>
  <r>
    <n v="117"/>
    <x v="23"/>
    <s v="D18SM4214A"/>
    <n v="1.3"/>
    <n v="5.7000000000000002E-3"/>
    <s v="Resolved"/>
    <x v="4"/>
    <s v="1. Retest_x000a_2. Replaced Blank (9)"/>
  </r>
  <r>
    <n v="118"/>
    <x v="23"/>
    <s v="D18SM4217A"/>
    <n v="2.2000000000000002"/>
    <n v="2.0000000000000001E-4"/>
    <s v="Resolved"/>
    <x v="2"/>
    <s v="1. Retest"/>
  </r>
  <r>
    <n v="119"/>
    <x v="20"/>
    <s v="D18SM7961A"/>
    <n v="4.0999999999999996"/>
    <n v="1E-3"/>
    <s v="Resolved"/>
    <x v="2"/>
    <s v="1. Retest_x000a_2. Replaced Blank (9)"/>
  </r>
  <r>
    <n v="120"/>
    <x v="24"/>
    <s v="E18SM7978A"/>
    <n v="1.4"/>
    <n v="3.3E-3"/>
    <s v="Resolved"/>
    <x v="4"/>
    <s v="1. Retest_x000a_2. Replaced Blank (()"/>
  </r>
  <r>
    <n v="121"/>
    <x v="24"/>
    <s v="E18SM7984A"/>
    <n v="4.4000000000000004"/>
    <n v="4.0000000000000002E-4"/>
    <s v="Resolved"/>
    <x v="2"/>
    <s v="1. Retest_x000a_2. Replaced Blank (9)"/>
  </r>
  <r>
    <n v="122"/>
    <x v="24"/>
    <s v="E18SM7987A"/>
    <n v="1.3"/>
    <n v="8.9999999999999998E-4"/>
    <s v="Resolved"/>
    <x v="2"/>
    <s v="1. Retest_x000a_2. Replaced Blank (9)"/>
  </r>
  <r>
    <n v="123"/>
    <x v="25"/>
    <s v="E18SM7989A"/>
    <n v="2.4"/>
    <n v="5.0000000000000001E-4"/>
    <s v="Resolved"/>
    <x v="2"/>
    <s v="1. Retest"/>
  </r>
  <r>
    <n v="124"/>
    <x v="23"/>
    <s v="E18SM4207A"/>
    <n v="4.3"/>
    <n v="1.1999999999999999E-3"/>
    <s v="Resolved"/>
    <x v="2"/>
    <s v="1. Retest_x000a_2. Replaced Blank (9)"/>
  </r>
  <r>
    <n v="125"/>
    <x v="21"/>
    <s v="D18SM4180A"/>
    <n v="5.3"/>
    <n v="1.09E-2"/>
    <s v="Resolved"/>
    <x v="4"/>
    <s v="1. Retest_x000a_2. Replaced Blank (9)_x000a_3. Replace Injector (279003915) from SN 16J9D086 to J17J9D055"/>
  </r>
  <r>
    <n v="126"/>
    <x v="23"/>
    <s v="E18SM4216A"/>
    <n v="3.3"/>
    <n v="4.7999999999999996E-3"/>
    <s v="Resolved"/>
    <x v="4"/>
    <s v="1. Retest_x000a_2. Replaced Blank (9)_x000a_3. Replace Injector (279003915) from SN 17J9D049 to J17J9D026"/>
  </r>
  <r>
    <n v="127"/>
    <x v="23"/>
    <s v="E18SM4218A"/>
    <n v="3.1"/>
    <n v="2.0000000000000001E-4"/>
    <s v="Resolved"/>
    <x v="2"/>
    <s v="1. Retest_x000a_2. Replaced Blank (9)_x000a_3. Replaced Blank (9)_x000a_4. Replace Injector (279003915) from SN 17J9D027 to J17J9D034"/>
  </r>
  <r>
    <n v="128"/>
    <x v="24"/>
    <s v="E18SM4222A"/>
    <n v="4.0999999999999996"/>
    <n v="2E-3"/>
    <s v="Resolved"/>
    <x v="2"/>
    <s v="1. Retest"/>
  </r>
  <r>
    <n v="129"/>
    <x v="24"/>
    <s v="E18SM4223A"/>
    <n v="4.4000000000000004"/>
    <n v="2.7000000000000001E-3"/>
    <s v="Resolved"/>
    <x v="4"/>
    <s v="1. Retest"/>
  </r>
  <r>
    <n v="130"/>
    <x v="24"/>
    <s v="E18SM4225A"/>
    <n v="5.0999999999999996"/>
    <n v="5.7000000000000002E-3"/>
    <s v="Resolved"/>
    <x v="4"/>
    <s v="1. Retest_x000a_2. Replaced Blank (9)"/>
  </r>
  <r>
    <n v="131"/>
    <x v="25"/>
    <s v="E18SM4230A"/>
    <n v="3.2"/>
    <n v="1E-4"/>
    <s v="Resolved"/>
    <x v="2"/>
    <s v="1. Retest"/>
  </r>
  <r>
    <n v="132"/>
    <x v="25"/>
    <s v="E18SM4235A"/>
    <n v="1.4"/>
    <n v="2.0999999999999999E-3"/>
    <s v="Resolved"/>
    <x v="4"/>
    <s v="1. Retest_x000a_2. Replaced Blank (9)"/>
  </r>
  <r>
    <n v="133"/>
    <x v="25"/>
    <s v="E18SM4238A"/>
    <n v="4.0999999999999996"/>
    <s v="NA"/>
    <s v="Resolved"/>
    <x v="0"/>
    <s v="1. Retest_x000a_2. Replaced Blank (9)"/>
  </r>
  <r>
    <n v="134"/>
    <x v="25"/>
    <s v="E18SM4232A"/>
    <n v="2.2999999999999998"/>
    <n v="4.0000000000000002E-4"/>
    <s v="Resolved"/>
    <x v="2"/>
    <s v="1. Retest_x000a_2. Replaced Blank (9)_x000a_3. Replaced Blank (9)_x000a_4. Replaced Blank (9)"/>
  </r>
  <r>
    <n v="135"/>
    <x v="25"/>
    <s v="E18SM4233A"/>
    <n v="5.2"/>
    <n v="5.0000000000000001E-4"/>
    <s v="Resolved"/>
    <x v="2"/>
    <s v="1. Retest_x000a_2. Replaced Blank (9)"/>
  </r>
  <r>
    <n v="136"/>
    <x v="25"/>
    <s v="E18SM4236A"/>
    <n v="3.3"/>
    <s v="NA"/>
    <s v="Resolved"/>
    <x v="0"/>
    <s v="1. Retest_x000a_"/>
  </r>
  <r>
    <n v="137"/>
    <x v="26"/>
    <s v="E18SM4240A"/>
    <n v="5.0999999999999996"/>
    <n v="2.9999999999999997E-4"/>
    <s v="Resolved"/>
    <x v="2"/>
    <s v="1. Retest"/>
  </r>
  <r>
    <n v="138"/>
    <x v="26"/>
    <s v="E18SM4247A"/>
    <n v="3.3"/>
    <s v="NA"/>
    <s v="Resolved"/>
    <x v="2"/>
    <s v="1. Retest"/>
  </r>
  <r>
    <n v="139"/>
    <x v="26"/>
    <s v="E18SM4248A"/>
    <n v="3.4"/>
    <n v="3.2000000000000002E-3"/>
    <s v="Resolved"/>
    <x v="4"/>
    <s v="1. Retest"/>
  </r>
  <r>
    <n v="140"/>
    <x v="26"/>
    <s v="E18SM4249A"/>
    <n v="2.4"/>
    <n v="3.3999999999999998E-3"/>
    <s v="Resolved"/>
    <x v="4"/>
    <s v="1. Retest_x000a_2. Replaced Blank (9)"/>
  </r>
  <r>
    <n v="141"/>
    <x v="26"/>
    <s v="E18SM4250A"/>
    <n v="1.4"/>
    <n v="6.0000000000000001E-3"/>
    <s v="Resolved"/>
    <x v="2"/>
    <s v="1. Retest"/>
  </r>
  <r>
    <n v="142"/>
    <x v="26"/>
    <s v="E18SM4252A"/>
    <n v="5.2"/>
    <n v="8.9999999999999998E-4"/>
    <s v="Resolved"/>
    <x v="2"/>
    <s v="1. Retest"/>
  </r>
  <r>
    <n v="143"/>
    <x v="26"/>
    <s v="E18SM4257A"/>
    <n v="3.3"/>
    <n v="4.8999999999999998E-3"/>
    <s v="Resolved"/>
    <x v="4"/>
    <s v="1. Retest"/>
  </r>
  <r>
    <n v="144"/>
    <x v="26"/>
    <s v="E18SM4255A"/>
    <n v="2.2999999999999998"/>
    <s v="NA"/>
    <s v="Resolved"/>
    <x v="2"/>
    <s v="1. Replaced Blank (9)_x000a_2. Replaced Blank (9)_x000a_3. Replaced Blank (9)_x000a_4. Replace Injector (279003915) from SN 17J9D083 to 17J9D028"/>
  </r>
  <r>
    <n v="145"/>
    <x v="27"/>
    <s v="E18SM4258A"/>
    <n v="3.2"/>
    <n v="4.0000000000000002E-4"/>
    <s v="Resolved"/>
    <x v="2"/>
    <s v="1. Replaced Blank (9)"/>
  </r>
  <r>
    <n v="146"/>
    <x v="27"/>
    <s v="E18SM4263A"/>
    <n v="1.3"/>
    <n v="4.0000000000000002E-4"/>
    <s v="Resolved"/>
    <x v="2"/>
    <s v="1. Replaced Blank (9)_x000a_2. Replaced Blank (9)_x000a_3. Replace Injector (279003915) from SN 17J0D008 to 17JCD008"/>
  </r>
  <r>
    <n v="147"/>
    <x v="27"/>
    <s v="E18SM4266A"/>
    <n v="3.4"/>
    <n v="5.0000000000000001E-4"/>
    <s v="Resolved"/>
    <x v="2"/>
    <s v="1. Replaced Blank (9)_x000a_2. Replaced Blank (9)"/>
  </r>
  <r>
    <n v="148"/>
    <x v="27"/>
    <s v="E18SM4269A"/>
    <n v="5.3"/>
    <n v="2.5999999999999999E-3"/>
    <s v="Resolved"/>
    <x v="4"/>
    <s v="1. Replaced Blank (9)"/>
  </r>
  <r>
    <n v="149"/>
    <x v="27"/>
    <s v="E18SM4270A"/>
    <n v="4.2"/>
    <n v="2.0000000000000001E-4"/>
    <s v="Resolved"/>
    <x v="2"/>
    <s v="1. Replaced Blank (9)_x000a_2. Replaced Blank (9)"/>
  </r>
  <r>
    <n v="150"/>
    <x v="27"/>
    <s v="E18SM4273A"/>
    <n v="3.3"/>
    <n v="3.5999999999999999E-3"/>
    <s v="Resolved"/>
    <x v="4"/>
    <s v="1. Replaced Blank (9)"/>
  </r>
  <r>
    <n v="151"/>
    <x v="27"/>
    <s v="E18SM4274A"/>
    <n v="3.1"/>
    <n v="4.1999999999999997E-3"/>
    <s v="Resolved"/>
    <x v="4"/>
    <s v="1. Replaced Blank (9)"/>
  </r>
  <r>
    <n v="152"/>
    <x v="27"/>
    <s v="E18SM4275A"/>
    <n v="1.4"/>
    <n v="4.0000000000000002E-4"/>
    <s v="Resolved"/>
    <x v="2"/>
    <s v="1. Replaced Blank (9)_x000a_2. Replaced Blank (9)"/>
  </r>
  <r>
    <n v="153"/>
    <x v="28"/>
    <s v="E18SM4283A"/>
    <n v="5.0999999999999996"/>
    <n v="1E-4"/>
    <s v="Resolved"/>
    <x v="2"/>
    <s v="1. Replaced Blank (9)_x000a_2. Replaced Blank (9)_x000a_3. Replaced Blank (9)"/>
  </r>
  <r>
    <n v="154"/>
    <x v="28"/>
    <s v="E18SM4284A"/>
    <n v="2.4"/>
    <n v="5.1999999999999998E-3"/>
    <s v="Resolved"/>
    <x v="4"/>
    <s v="1. Replaced Blank (9)_x000a_2. Replaced Blank (9)"/>
  </r>
  <r>
    <n v="155"/>
    <x v="28"/>
    <s v="E18SM4289A"/>
    <n v="4.2"/>
    <n v="4.4000000000000003E-3"/>
    <s v="Resolved"/>
    <x v="4"/>
    <s v="1. Replaced Blank (9)"/>
  </r>
  <r>
    <n v="156"/>
    <x v="28"/>
    <s v="E18SM4295A"/>
    <n v="1.4"/>
    <n v="2.3E-3"/>
    <s v="Resolved"/>
    <x v="4"/>
    <s v="1. Replaced Blank (9)_x000a_2. Replaced Blank (9)"/>
  </r>
  <r>
    <n v="157"/>
    <x v="28"/>
    <s v="E18SM4298A"/>
    <n v="1.1000000000000001"/>
    <n v="3.8999999999999998E-3"/>
    <s v="Resolved"/>
    <x v="4"/>
    <s v="1. Replaced Blank (9)"/>
  </r>
  <r>
    <n v="158"/>
    <x v="28"/>
    <s v="E18SM4276A"/>
    <n v="1.2"/>
    <n v="2.0000000000000001E-4"/>
    <s v="Resolved"/>
    <x v="2"/>
    <s v="1. Replaced Blank (9)_x000a_2. Replaced Blank (9)"/>
  </r>
  <r>
    <n v="159"/>
    <x v="29"/>
    <s v="E18SM4288A"/>
    <n v="3.3"/>
    <n v="1E-4"/>
    <s v="Resolved"/>
    <x v="2"/>
    <s v="1. Replaced Blank (9)_x000a_2. Replaced Blank (9)"/>
  </r>
  <r>
    <n v="160"/>
    <x v="29"/>
    <s v="E18SM4301A"/>
    <n v="3.2"/>
    <n v="1.6000000000000001E-3"/>
    <s v="Resolved"/>
    <x v="2"/>
    <s v="1. Replaced Blank (9)"/>
  </r>
  <r>
    <n v="161"/>
    <x v="28"/>
    <s v="E18SM4302A"/>
    <n v="2.4"/>
    <n v="2.3E-3"/>
    <s v="Resolved"/>
    <x v="4"/>
    <s v="1. Replaced Blank (9)_x000a_2. Replaced Blank (9)_x000a_3. Replaced Blank (9)"/>
  </r>
  <r>
    <n v="162"/>
    <x v="29"/>
    <s v="E18SM4303A"/>
    <n v="2.2999999999999998"/>
    <n v="4.0000000000000002E-4"/>
    <s v="Resolved"/>
    <x v="2"/>
    <s v="1. Replaced Blank (9)_x000a_2. Replaced Blank (9)"/>
  </r>
  <r>
    <n v="163"/>
    <x v="29"/>
    <s v="E18SM4306A"/>
    <n v="3.1"/>
    <n v="6.9999999999999999E-4"/>
    <s v="Resolved"/>
    <x v="2"/>
    <s v="1. Replaced Blank (9)_x000a_2. Replaced Blank (9)_x000a_3. Replaced Blank (9)"/>
  </r>
  <r>
    <n v="164"/>
    <x v="29"/>
    <s v="E18SM4311A"/>
    <n v="5.2"/>
    <n v="3.3E-3"/>
    <s v="Resolved"/>
    <x v="4"/>
    <s v="1. Replaced Blank (9)_x000a_2. Replaced Blank (9)"/>
  </r>
  <r>
    <n v="165"/>
    <x v="29"/>
    <s v="E18SM4312A"/>
    <n v="1.1000000000000001"/>
    <n v="1E-4"/>
    <s v="Resolved"/>
    <x v="2"/>
    <s v="1. Replaced Blank (9)"/>
  </r>
  <r>
    <n v="166"/>
    <x v="29"/>
    <s v="E18SM4315A"/>
    <n v="5.3"/>
    <n v="9.4999999999999998E-3"/>
    <s v="Resolved"/>
    <x v="4"/>
    <s v="1. Replaced Blank (9)"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  <r>
    <m/>
    <x v="30"/>
    <m/>
    <m/>
    <m/>
    <m/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CE85D6-068F-4CB9-8789-87984DD6CC04}" name="PivotTable1" cacheId="49" applyNumberFormats="0" applyBorderFormats="0" applyFontFormats="0" applyPatternFormats="0" applyAlignmentFormats="0" applyWidthHeightFormats="1" dataCaption="Values" updatedVersion="6" minRefreshableVersion="3" showCalcMbrs="0" useAutoFormatting="1" itemPrintTitles="1" createdVersion="3" indent="0" outline="1" outlineData="1" multipleFieldFilters="0" chartFormat="1">
  <location ref="A3:G35" firstHeaderRow="1" firstDataRow="2" firstDataCol="1"/>
  <pivotFields count="8">
    <pivotField showAll="0" defaultSubtotal="0"/>
    <pivotField axis="axisRow" showAll="0" sortType="ascending" defaultSubtotal="0">
      <items count="31">
        <item x="0"/>
        <item x="3"/>
        <item x="1"/>
        <item x="2"/>
        <item x="4"/>
        <item x="5"/>
        <item x="6"/>
        <item x="7"/>
        <item x="9"/>
        <item x="8"/>
        <item x="10"/>
        <item x="11"/>
        <item x="12"/>
        <item x="13"/>
        <item x="14"/>
        <item x="16"/>
        <item x="15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dataField="1" showAll="0"/>
    <pivotField showAll="0"/>
    <pivotField showAll="0"/>
    <pivotField showAll="0"/>
    <pivotField axis="axisCol" showAll="0">
      <items count="7">
        <item x="0"/>
        <item x="2"/>
        <item x="1"/>
        <item x="3"/>
        <item h="1" x="5"/>
        <item x="4"/>
        <item t="default"/>
      </items>
    </pivotField>
    <pivotField showAll="0"/>
  </pivotFields>
  <rowFields count="1">
    <field x="1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6"/>
  </colFields>
  <colItems count="6">
    <i>
      <x/>
    </i>
    <i>
      <x v="1"/>
    </i>
    <i>
      <x v="2"/>
    </i>
    <i>
      <x v="3"/>
    </i>
    <i>
      <x v="5"/>
    </i>
    <i t="grand">
      <x/>
    </i>
  </colItems>
  <dataFields count="1">
    <dataField name="Count of S/N" fld="2" subtotal="count" baseField="0" baseItem="0"/>
  </dataFields>
  <formats count="8">
    <format dxfId="188">
      <pivotArea type="origin" dataOnly="0" labelOnly="1" outline="0" fieldPosition="0"/>
    </format>
    <format dxfId="187">
      <pivotArea field="1" type="button" dataOnly="0" labelOnly="1" outline="0" axis="axisRow" fieldPosition="0"/>
    </format>
    <format dxfId="186">
      <pivotArea dataOnly="0" labelOnly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</reference>
        </references>
      </pivotArea>
    </format>
    <format dxfId="185">
      <pivotArea dataOnly="0" labelOnly="1" grandRow="1" outline="0" fieldPosition="0"/>
    </format>
    <format dxfId="11">
      <pivotArea type="origin" dataOnly="0" labelOnly="1" outline="0" fieldPosition="0"/>
    </format>
    <format dxfId="10">
      <pivotArea field="1" type="button" dataOnly="0" labelOnly="1" outline="0" axis="axisRow" fieldPosition="0"/>
    </format>
    <format dxfId="9">
      <pivotArea dataOnly="0" labelOnly="1" fieldPosition="0">
        <references count="1">
          <reference field="1" count="3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</reference>
        </references>
      </pivotArea>
    </format>
    <format dxfId="8">
      <pivotArea dataOnly="0" labelOnly="1" grandRow="1" outline="0" fieldPosition="0"/>
    </format>
  </format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BBFDC4-B7AD-4FB9-B76A-7C93B0D1A175}" name="PivotTable1" cacheId="4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A20:D51" firstHeaderRow="1" firstDataRow="2" firstDataCol="1"/>
  <pivotFields count="8">
    <pivotField showAll="0"/>
    <pivotField axis="axisRow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9"/>
        <item x="27"/>
        <item x="28"/>
        <item t="default"/>
      </items>
    </pivotField>
    <pivotField showAll="0"/>
    <pivotField showAll="0"/>
    <pivotField showAll="0"/>
    <pivotField showAll="0"/>
    <pivotField axis="axisCol" dataField="1" showAll="0">
      <items count="4">
        <item x="0"/>
        <item x="1"/>
        <item h="1" x="2"/>
        <item t="default"/>
      </items>
    </pivotField>
    <pivotField showAll="0"/>
  </pivotFields>
  <rowFields count="1">
    <field x="1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 t="grand">
      <x/>
    </i>
  </rowItems>
  <colFields count="1">
    <field x="6"/>
  </colFields>
  <colItems count="3">
    <i>
      <x/>
    </i>
    <i>
      <x v="1"/>
    </i>
    <i t="grand">
      <x/>
    </i>
  </colItems>
  <dataFields count="1">
    <dataField name="Count of Remarks" fld="6" subtotal="count" baseField="0" baseItem="0"/>
  </dataFields>
  <formats count="8">
    <format dxfId="7">
      <pivotArea type="origin" dataOnly="0" labelOnly="1" outline="0" fieldPosition="0"/>
    </format>
    <format dxfId="6">
      <pivotArea field="1" type="button" dataOnly="0" labelOnly="1" outline="0" axis="axisRow" fieldPosition="0"/>
    </format>
    <format dxfId="5">
      <pivotArea dataOnly="0" labelOnly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</reference>
        </references>
      </pivotArea>
    </format>
    <format dxfId="4">
      <pivotArea dataOnly="0" labelOnly="1" grandRow="1" outline="0" fieldPosition="0"/>
    </format>
    <format dxfId="3">
      <pivotArea collapsedLevelsAreSubtotals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</reference>
        </references>
      </pivotArea>
    </format>
    <format dxfId="2">
      <pivotArea dataOnly="0" labelOnly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</reference>
        </references>
      </pivotArea>
    </format>
    <format dxfId="1">
      <pivotArea collapsedLevelsAreSubtotals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</reference>
        </references>
      </pivotArea>
    </format>
    <format dxfId="0">
      <pivotArea dataOnly="0" labelOnly="1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</reference>
        </references>
      </pivotArea>
    </format>
  </formats>
  <chartFormats count="31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1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1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1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1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1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1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1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1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1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1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1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1" format="2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1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  <chartFormat chart="1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7"/>
          </reference>
        </references>
      </pivotArea>
    </chartFormat>
    <chartFormat chart="1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M472"/>
  <sheetViews>
    <sheetView tabSelected="1" zoomScaleNormal="100" workbookViewId="0">
      <pane xSplit="2" ySplit="4" topLeftCell="C422" activePane="bottomRight" state="frozen"/>
      <selection pane="topRight" activeCell="C1" sqref="C1"/>
      <selection pane="bottomLeft" activeCell="A5" sqref="A5"/>
      <selection pane="bottomRight" activeCell="E444" sqref="E444"/>
    </sheetView>
  </sheetViews>
  <sheetFormatPr defaultColWidth="11.77734375" defaultRowHeight="13.8" x14ac:dyDescent="0.25"/>
  <cols>
    <col min="1" max="1" width="5.21875" style="10" customWidth="1"/>
    <col min="2" max="2" width="10.88671875" style="49" bestFit="1" customWidth="1"/>
    <col min="3" max="3" width="16.21875" style="10" customWidth="1"/>
    <col min="4" max="4" width="9.77734375" style="31" customWidth="1"/>
    <col min="5" max="5" width="12.109375" style="10" bestFit="1" customWidth="1"/>
    <col min="6" max="6" width="6.6640625" style="10" customWidth="1"/>
    <col min="7" max="7" width="30.77734375" style="10" bestFit="1" customWidth="1"/>
    <col min="8" max="8" width="22.109375" style="10" bestFit="1" customWidth="1"/>
    <col min="9" max="9" width="0" style="10" hidden="1" customWidth="1"/>
    <col min="10" max="10" width="11.77734375" style="10"/>
    <col min="11" max="11" width="10.33203125" style="10" customWidth="1"/>
    <col min="12" max="12" width="5.6640625" style="10" bestFit="1" customWidth="1"/>
    <col min="13" max="14" width="11.77734375" style="10"/>
    <col min="15" max="15" width="18.21875" style="10" bestFit="1" customWidth="1"/>
    <col min="16" max="16384" width="11.77734375" style="10"/>
  </cols>
  <sheetData>
    <row r="1" spans="1:10" ht="20.100000000000001" customHeight="1" x14ac:dyDescent="0.3">
      <c r="A1" s="21" t="s">
        <v>3</v>
      </c>
      <c r="B1" s="56"/>
      <c r="C1" s="9"/>
      <c r="D1" s="22"/>
      <c r="E1" s="9"/>
      <c r="F1" s="9"/>
      <c r="G1" s="9"/>
    </row>
    <row r="2" spans="1:10" ht="20.100000000000001" customHeight="1" x14ac:dyDescent="0.25">
      <c r="A2" s="23" t="s">
        <v>28</v>
      </c>
      <c r="B2" s="57"/>
      <c r="C2" s="24"/>
      <c r="D2" s="25"/>
      <c r="E2" s="26"/>
      <c r="F2" s="26"/>
      <c r="G2" s="27" t="s">
        <v>29</v>
      </c>
      <c r="I2" s="26"/>
      <c r="J2" s="26"/>
    </row>
    <row r="3" spans="1:10" ht="20.100000000000001" customHeight="1" x14ac:dyDescent="0.25">
      <c r="A3" s="28" t="s">
        <v>30</v>
      </c>
      <c r="C3" s="26"/>
      <c r="D3" s="25"/>
      <c r="E3" s="26"/>
      <c r="F3" s="26"/>
      <c r="G3" s="26"/>
      <c r="H3" s="26"/>
      <c r="I3" s="26"/>
      <c r="J3" s="26"/>
    </row>
    <row r="4" spans="1:10" s="12" customFormat="1" ht="66" customHeight="1" x14ac:dyDescent="0.25">
      <c r="A4" s="14" t="s">
        <v>0</v>
      </c>
      <c r="B4" s="50" t="s">
        <v>1</v>
      </c>
      <c r="C4" s="14" t="s">
        <v>4</v>
      </c>
      <c r="D4" s="29" t="s">
        <v>5</v>
      </c>
      <c r="E4" s="30" t="s">
        <v>6</v>
      </c>
      <c r="F4" s="30" t="s">
        <v>82</v>
      </c>
      <c r="G4" s="14" t="s">
        <v>2</v>
      </c>
      <c r="H4" s="14" t="s">
        <v>428</v>
      </c>
    </row>
    <row r="5" spans="1:10" s="15" customFormat="1" ht="16.2" customHeight="1" x14ac:dyDescent="0.25">
      <c r="A5" s="14">
        <v>1</v>
      </c>
      <c r="B5" s="50">
        <v>43196</v>
      </c>
      <c r="C5" s="14" t="s">
        <v>42</v>
      </c>
      <c r="D5" s="17">
        <v>4.4000000000000004</v>
      </c>
      <c r="E5" s="14">
        <v>2.9999999999999997E-4</v>
      </c>
      <c r="F5" s="14">
        <v>2E-3</v>
      </c>
      <c r="G5" s="34" t="s">
        <v>41</v>
      </c>
      <c r="H5" s="37"/>
      <c r="I5" s="15" t="s">
        <v>8</v>
      </c>
    </row>
    <row r="6" spans="1:10" s="15" customFormat="1" ht="16.2" customHeight="1" x14ac:dyDescent="0.25">
      <c r="A6" s="14">
        <v>2</v>
      </c>
      <c r="B6" s="50">
        <v>43196</v>
      </c>
      <c r="C6" s="19" t="s">
        <v>43</v>
      </c>
      <c r="D6" s="17">
        <v>5.0999999999999996</v>
      </c>
      <c r="E6" s="18">
        <v>2.9999999999999997E-4</v>
      </c>
      <c r="F6" s="14">
        <v>2E-3</v>
      </c>
      <c r="G6" s="35" t="s">
        <v>41</v>
      </c>
      <c r="H6" s="37"/>
      <c r="I6" s="15" t="s">
        <v>9</v>
      </c>
    </row>
    <row r="7" spans="1:10" s="15" customFormat="1" ht="16.2" customHeight="1" x14ac:dyDescent="0.25">
      <c r="A7" s="14">
        <v>3</v>
      </c>
      <c r="B7" s="50">
        <v>43197</v>
      </c>
      <c r="C7" s="14" t="s">
        <v>23</v>
      </c>
      <c r="D7" s="17">
        <v>2.2999999999999998</v>
      </c>
      <c r="E7" s="18">
        <v>4.0000000000000002E-4</v>
      </c>
      <c r="F7" s="14">
        <v>2E-3</v>
      </c>
      <c r="G7" s="36" t="s">
        <v>41</v>
      </c>
      <c r="H7" s="37"/>
    </row>
    <row r="8" spans="1:10" s="15" customFormat="1" ht="16.2" customHeight="1" x14ac:dyDescent="0.25">
      <c r="A8" s="14">
        <v>4</v>
      </c>
      <c r="B8" s="50">
        <v>43196</v>
      </c>
      <c r="C8" s="14" t="s">
        <v>44</v>
      </c>
      <c r="D8" s="17">
        <v>4.2</v>
      </c>
      <c r="E8" s="18">
        <v>2.9999999999999997E-4</v>
      </c>
      <c r="F8" s="14">
        <v>2E-3</v>
      </c>
      <c r="G8" s="35" t="s">
        <v>41</v>
      </c>
      <c r="H8" s="37"/>
    </row>
    <row r="9" spans="1:10" s="15" customFormat="1" ht="16.2" customHeight="1" x14ac:dyDescent="0.25">
      <c r="A9" s="14">
        <v>5</v>
      </c>
      <c r="B9" s="50">
        <v>43196</v>
      </c>
      <c r="C9" s="14" t="s">
        <v>45</v>
      </c>
      <c r="D9" s="17">
        <v>5.0999999999999996</v>
      </c>
      <c r="E9" s="18">
        <v>2.9999999999999997E-4</v>
      </c>
      <c r="F9" s="14">
        <v>2E-3</v>
      </c>
      <c r="G9" s="35" t="s">
        <v>41</v>
      </c>
      <c r="H9" s="37"/>
    </row>
    <row r="10" spans="1:10" s="15" customFormat="1" ht="16.2" customHeight="1" x14ac:dyDescent="0.25">
      <c r="A10" s="14">
        <v>6</v>
      </c>
      <c r="B10" s="50">
        <v>43197</v>
      </c>
      <c r="C10" s="19" t="s">
        <v>24</v>
      </c>
      <c r="D10" s="17">
        <v>3.1</v>
      </c>
      <c r="E10" s="18">
        <v>4.0000000000000002E-4</v>
      </c>
      <c r="F10" s="14">
        <v>2E-3</v>
      </c>
      <c r="G10" s="36" t="s">
        <v>41</v>
      </c>
      <c r="H10" s="37"/>
    </row>
    <row r="11" spans="1:10" s="15" customFormat="1" ht="16.2" customHeight="1" x14ac:dyDescent="0.25">
      <c r="A11" s="14">
        <v>7</v>
      </c>
      <c r="B11" s="50">
        <v>43197</v>
      </c>
      <c r="C11" s="14" t="s">
        <v>22</v>
      </c>
      <c r="D11" s="17">
        <v>2.2000000000000002</v>
      </c>
      <c r="E11" s="14">
        <v>2.0000000000000001E-4</v>
      </c>
      <c r="F11" s="14">
        <v>2E-3</v>
      </c>
      <c r="G11" s="34" t="s">
        <v>41</v>
      </c>
      <c r="H11" s="37"/>
    </row>
    <row r="12" spans="1:10" s="15" customFormat="1" ht="16.2" customHeight="1" x14ac:dyDescent="0.25">
      <c r="A12" s="14">
        <v>8</v>
      </c>
      <c r="B12" s="50">
        <v>43197</v>
      </c>
      <c r="C12" s="19" t="s">
        <v>33</v>
      </c>
      <c r="D12" s="17">
        <v>4.2</v>
      </c>
      <c r="E12" s="18">
        <v>2.9999999999999997E-4</v>
      </c>
      <c r="F12" s="14">
        <v>2E-3</v>
      </c>
      <c r="G12" s="35" t="s">
        <v>41</v>
      </c>
      <c r="H12" s="37"/>
    </row>
    <row r="13" spans="1:10" s="15" customFormat="1" ht="16.2" customHeight="1" x14ac:dyDescent="0.25">
      <c r="A13" s="14">
        <v>9</v>
      </c>
      <c r="B13" s="50">
        <v>43199</v>
      </c>
      <c r="C13" s="14" t="s">
        <v>32</v>
      </c>
      <c r="D13" s="17">
        <v>5.2</v>
      </c>
      <c r="E13" s="18">
        <v>1.1999999999999999E-3</v>
      </c>
      <c r="F13" s="14">
        <v>2E-3</v>
      </c>
      <c r="G13" s="35" t="s">
        <v>56</v>
      </c>
      <c r="H13" s="37"/>
    </row>
    <row r="14" spans="1:10" s="15" customFormat="1" ht="16.2" customHeight="1" x14ac:dyDescent="0.25">
      <c r="A14" s="14">
        <v>10</v>
      </c>
      <c r="B14" s="50">
        <v>43197</v>
      </c>
      <c r="C14" s="16" t="s">
        <v>27</v>
      </c>
      <c r="D14" s="17">
        <v>5.4</v>
      </c>
      <c r="E14" s="18">
        <v>2.0000000000000001E-4</v>
      </c>
      <c r="F14" s="14">
        <v>2E-3</v>
      </c>
      <c r="G14" s="35" t="s">
        <v>56</v>
      </c>
      <c r="H14" s="37"/>
    </row>
    <row r="15" spans="1:10" s="15" customFormat="1" ht="16.2" customHeight="1" x14ac:dyDescent="0.25">
      <c r="A15" s="14">
        <v>11</v>
      </c>
      <c r="B15" s="50">
        <v>43197</v>
      </c>
      <c r="C15" s="16" t="s">
        <v>46</v>
      </c>
      <c r="D15" s="17">
        <v>5.0999999999999996</v>
      </c>
      <c r="E15" s="18">
        <v>2.0000000000000001E-4</v>
      </c>
      <c r="F15" s="14">
        <v>2E-3</v>
      </c>
      <c r="G15" s="35" t="s">
        <v>41</v>
      </c>
      <c r="H15" s="37"/>
    </row>
    <row r="16" spans="1:10" s="15" customFormat="1" ht="16.2" customHeight="1" x14ac:dyDescent="0.25">
      <c r="A16" s="14">
        <v>12</v>
      </c>
      <c r="B16" s="50">
        <v>43197</v>
      </c>
      <c r="C16" s="16" t="s">
        <v>25</v>
      </c>
      <c r="D16" s="17">
        <v>3.2</v>
      </c>
      <c r="E16" s="18">
        <v>5.0000000000000001E-4</v>
      </c>
      <c r="F16" s="14">
        <v>2E-3</v>
      </c>
      <c r="G16" s="35" t="s">
        <v>41</v>
      </c>
      <c r="H16" s="37"/>
    </row>
    <row r="17" spans="1:13" s="15" customFormat="1" ht="30.6" customHeight="1" thickBot="1" x14ac:dyDescent="0.3">
      <c r="A17" s="14">
        <v>13</v>
      </c>
      <c r="B17" s="50">
        <v>43197</v>
      </c>
      <c r="C17" s="14" t="s">
        <v>47</v>
      </c>
      <c r="D17" s="14">
        <v>4.4000000000000004</v>
      </c>
      <c r="E17" s="14">
        <v>8.0000000000000004E-4</v>
      </c>
      <c r="F17" s="14">
        <v>2E-3</v>
      </c>
      <c r="G17" s="35" t="s">
        <v>41</v>
      </c>
      <c r="H17" s="37"/>
      <c r="K17" s="116" t="s">
        <v>186</v>
      </c>
      <c r="L17" s="117" t="s">
        <v>80</v>
      </c>
      <c r="M17" s="118" t="s">
        <v>2</v>
      </c>
    </row>
    <row r="18" spans="1:13" s="15" customFormat="1" ht="16.2" customHeight="1" x14ac:dyDescent="0.25">
      <c r="A18" s="14">
        <v>14</v>
      </c>
      <c r="B18" s="50">
        <v>43199</v>
      </c>
      <c r="C18" s="14" t="s">
        <v>31</v>
      </c>
      <c r="D18" s="14">
        <v>1.3</v>
      </c>
      <c r="E18" s="14">
        <v>2.9999999999999997E-4</v>
      </c>
      <c r="F18" s="14">
        <v>2E-3</v>
      </c>
      <c r="G18" s="35" t="s">
        <v>56</v>
      </c>
      <c r="H18" s="37"/>
      <c r="K18" s="59">
        <v>1.1000000000000001</v>
      </c>
      <c r="L18" s="128">
        <f>COUNTIF(D5:D1683,K18)</f>
        <v>13</v>
      </c>
      <c r="M18" s="61"/>
    </row>
    <row r="19" spans="1:13" s="15" customFormat="1" ht="16.2" customHeight="1" x14ac:dyDescent="0.25">
      <c r="A19" s="14">
        <v>15</v>
      </c>
      <c r="B19" s="50">
        <v>43197</v>
      </c>
      <c r="C19" s="14" t="s">
        <v>26</v>
      </c>
      <c r="D19" s="14">
        <v>2.1</v>
      </c>
      <c r="E19" s="14">
        <v>2.9999999999999997E-4</v>
      </c>
      <c r="F19" s="14">
        <v>2E-3</v>
      </c>
      <c r="G19" s="35" t="s">
        <v>41</v>
      </c>
      <c r="H19" s="37"/>
      <c r="K19" s="62">
        <v>1.2</v>
      </c>
      <c r="L19" s="37">
        <f>COUNTIF(D5:D1684,K19)</f>
        <v>18</v>
      </c>
      <c r="M19" s="63"/>
    </row>
    <row r="20" spans="1:13" s="15" customFormat="1" ht="16.2" customHeight="1" x14ac:dyDescent="0.25">
      <c r="A20" s="14">
        <v>16</v>
      </c>
      <c r="B20" s="50">
        <v>43197</v>
      </c>
      <c r="C20" s="14" t="s">
        <v>49</v>
      </c>
      <c r="D20" s="14">
        <v>4.0999999999999996</v>
      </c>
      <c r="E20" s="14">
        <v>2.9999999999999997E-4</v>
      </c>
      <c r="F20" s="14">
        <v>2E-3</v>
      </c>
      <c r="G20" s="35" t="s">
        <v>41</v>
      </c>
      <c r="H20" s="37"/>
      <c r="K20" s="62">
        <v>1.3</v>
      </c>
      <c r="L20" s="37">
        <f>COUNTIF(D5:D1685,K20)</f>
        <v>27</v>
      </c>
      <c r="M20" s="63"/>
    </row>
    <row r="21" spans="1:13" s="15" customFormat="1" ht="16.2" customHeight="1" thickBot="1" x14ac:dyDescent="0.3">
      <c r="A21" s="14">
        <v>17</v>
      </c>
      <c r="B21" s="50">
        <v>43199</v>
      </c>
      <c r="C21" s="14" t="s">
        <v>50</v>
      </c>
      <c r="D21" s="14">
        <v>3.2</v>
      </c>
      <c r="E21" s="14">
        <v>2.9999999999999997E-4</v>
      </c>
      <c r="F21" s="14">
        <v>2E-3</v>
      </c>
      <c r="G21" s="35" t="s">
        <v>41</v>
      </c>
      <c r="H21" s="37"/>
      <c r="K21" s="64">
        <v>1.4</v>
      </c>
      <c r="L21" s="65">
        <f>COUNTIF(D5:D1686,K21)</f>
        <v>27</v>
      </c>
      <c r="M21" s="66"/>
    </row>
    <row r="22" spans="1:13" s="15" customFormat="1" ht="16.2" customHeight="1" x14ac:dyDescent="0.25">
      <c r="A22" s="14">
        <v>18</v>
      </c>
      <c r="B22" s="50">
        <v>43199</v>
      </c>
      <c r="C22" s="14" t="s">
        <v>51</v>
      </c>
      <c r="D22" s="14">
        <v>2.2999999999999998</v>
      </c>
      <c r="E22" s="14">
        <v>2.9999999999999997E-4</v>
      </c>
      <c r="F22" s="14">
        <v>2E-3</v>
      </c>
      <c r="G22" s="35" t="s">
        <v>41</v>
      </c>
      <c r="H22" s="37"/>
      <c r="K22" s="59">
        <v>2.1</v>
      </c>
      <c r="L22" s="60">
        <f>COUNTIF(D5:D1687,K22)</f>
        <v>19</v>
      </c>
      <c r="M22" s="61"/>
    </row>
    <row r="23" spans="1:13" s="15" customFormat="1" ht="16.2" customHeight="1" x14ac:dyDescent="0.25">
      <c r="A23" s="14">
        <v>19</v>
      </c>
      <c r="B23" s="50">
        <v>43199</v>
      </c>
      <c r="C23" s="14" t="s">
        <v>52</v>
      </c>
      <c r="D23" s="14">
        <v>3.1</v>
      </c>
      <c r="E23" s="14">
        <v>2.9999999999999997E-4</v>
      </c>
      <c r="F23" s="14">
        <v>2E-3</v>
      </c>
      <c r="G23" s="35" t="s">
        <v>41</v>
      </c>
      <c r="H23" s="37"/>
      <c r="K23" s="62">
        <v>2.2000000000000002</v>
      </c>
      <c r="L23" s="37">
        <f>COUNTIF(D5:D1688,K23)</f>
        <v>24</v>
      </c>
      <c r="M23" s="63"/>
    </row>
    <row r="24" spans="1:13" s="15" customFormat="1" ht="16.2" customHeight="1" x14ac:dyDescent="0.25">
      <c r="A24" s="14">
        <v>20</v>
      </c>
      <c r="B24" s="50">
        <v>43199</v>
      </c>
      <c r="C24" s="14" t="s">
        <v>53</v>
      </c>
      <c r="D24" s="14">
        <v>4.2</v>
      </c>
      <c r="E24" s="14">
        <v>2.0000000000000001E-4</v>
      </c>
      <c r="F24" s="14">
        <v>2E-3</v>
      </c>
      <c r="G24" s="35" t="s">
        <v>41</v>
      </c>
      <c r="H24" s="37"/>
      <c r="K24" s="62">
        <v>2.2999999999999998</v>
      </c>
      <c r="L24" s="37">
        <f>COUNTIF(D5:D1689,K24)</f>
        <v>21</v>
      </c>
      <c r="M24" s="63"/>
    </row>
    <row r="25" spans="1:13" s="15" customFormat="1" ht="16.2" customHeight="1" thickBot="1" x14ac:dyDescent="0.3">
      <c r="A25" s="14">
        <v>21</v>
      </c>
      <c r="B25" s="50">
        <v>43199</v>
      </c>
      <c r="C25" s="14" t="s">
        <v>54</v>
      </c>
      <c r="D25" s="17">
        <v>4.0999999999999996</v>
      </c>
      <c r="E25" s="18">
        <v>2.9999999999999997E-4</v>
      </c>
      <c r="F25" s="14">
        <v>2E-3</v>
      </c>
      <c r="G25" s="35" t="s">
        <v>41</v>
      </c>
      <c r="H25" s="37"/>
      <c r="K25" s="64">
        <v>2.4</v>
      </c>
      <c r="L25" s="65">
        <f>COUNTIF(D5:D1690,K25)</f>
        <v>31</v>
      </c>
      <c r="M25" s="66"/>
    </row>
    <row r="26" spans="1:13" s="15" customFormat="1" ht="16.2" customHeight="1" x14ac:dyDescent="0.25">
      <c r="A26" s="14">
        <v>22</v>
      </c>
      <c r="B26" s="50">
        <v>43199</v>
      </c>
      <c r="C26" s="14" t="s">
        <v>55</v>
      </c>
      <c r="D26" s="17">
        <v>3.4</v>
      </c>
      <c r="E26" s="18">
        <v>2.9999999999999997E-4</v>
      </c>
      <c r="F26" s="14">
        <v>2E-3</v>
      </c>
      <c r="G26" s="35" t="s">
        <v>41</v>
      </c>
      <c r="H26" s="37"/>
      <c r="K26" s="59">
        <v>3.1</v>
      </c>
      <c r="L26" s="60">
        <f>COUNTIF(D5:D1691,K26)</f>
        <v>30</v>
      </c>
      <c r="M26" s="61"/>
    </row>
    <row r="27" spans="1:13" s="15" customFormat="1" ht="16.2" customHeight="1" x14ac:dyDescent="0.25">
      <c r="A27" s="14">
        <v>23</v>
      </c>
      <c r="B27" s="50">
        <v>43196</v>
      </c>
      <c r="C27" s="14" t="s">
        <v>57</v>
      </c>
      <c r="D27" s="17">
        <v>1.4</v>
      </c>
      <c r="E27" s="18">
        <v>4.0000000000000002E-4</v>
      </c>
      <c r="F27" s="14">
        <v>2E-3</v>
      </c>
      <c r="G27" s="14" t="s">
        <v>41</v>
      </c>
      <c r="H27" s="37"/>
      <c r="K27" s="62">
        <v>3.2</v>
      </c>
      <c r="L27" s="37">
        <f>COUNTIF(D5:D1692,K27)</f>
        <v>33</v>
      </c>
      <c r="M27" s="63"/>
    </row>
    <row r="28" spans="1:13" s="15" customFormat="1" ht="16.2" customHeight="1" x14ac:dyDescent="0.25">
      <c r="A28" s="14">
        <v>24</v>
      </c>
      <c r="B28" s="50">
        <v>43196</v>
      </c>
      <c r="C28" s="14" t="s">
        <v>58</v>
      </c>
      <c r="D28" s="17">
        <v>3.1</v>
      </c>
      <c r="E28" s="18">
        <v>1.1999999999999999E-3</v>
      </c>
      <c r="F28" s="14">
        <v>2E-3</v>
      </c>
      <c r="G28" s="14" t="s">
        <v>56</v>
      </c>
      <c r="H28" s="37"/>
      <c r="K28" s="62">
        <v>3.3</v>
      </c>
      <c r="L28" s="37">
        <f>COUNTIF(D5:D1693,K28)</f>
        <v>17</v>
      </c>
      <c r="M28" s="63"/>
    </row>
    <row r="29" spans="1:13" s="15" customFormat="1" ht="16.2" customHeight="1" thickBot="1" x14ac:dyDescent="0.3">
      <c r="A29" s="14">
        <v>25</v>
      </c>
      <c r="B29" s="50">
        <v>43196</v>
      </c>
      <c r="C29" s="14" t="s">
        <v>59</v>
      </c>
      <c r="D29" s="17">
        <v>2.1</v>
      </c>
      <c r="E29" s="18">
        <v>2.9999999999999997E-4</v>
      </c>
      <c r="F29" s="14">
        <v>2E-3</v>
      </c>
      <c r="G29" s="14" t="s">
        <v>56</v>
      </c>
      <c r="H29" s="37"/>
      <c r="K29" s="64">
        <v>3.4</v>
      </c>
      <c r="L29" s="65">
        <f>COUNTIF(D5:D1694,K29)</f>
        <v>15</v>
      </c>
      <c r="M29" s="66"/>
    </row>
    <row r="30" spans="1:13" s="15" customFormat="1" ht="16.2" customHeight="1" x14ac:dyDescent="0.25">
      <c r="A30" s="14">
        <v>26</v>
      </c>
      <c r="B30" s="50">
        <v>43196</v>
      </c>
      <c r="C30" s="14" t="s">
        <v>60</v>
      </c>
      <c r="D30" s="17">
        <v>1.1000000000000001</v>
      </c>
      <c r="E30" s="18">
        <v>4.0000000000000002E-4</v>
      </c>
      <c r="F30" s="14">
        <v>2E-3</v>
      </c>
      <c r="G30" s="14" t="s">
        <v>56</v>
      </c>
      <c r="H30" s="37"/>
      <c r="K30" s="59">
        <v>4.0999999999999996</v>
      </c>
      <c r="L30" s="60">
        <f>COUNTIF(D5:D1695,K30)</f>
        <v>22</v>
      </c>
      <c r="M30" s="61"/>
    </row>
    <row r="31" spans="1:13" s="15" customFormat="1" ht="16.2" customHeight="1" x14ac:dyDescent="0.25">
      <c r="A31" s="14">
        <v>27</v>
      </c>
      <c r="B31" s="50">
        <v>43196</v>
      </c>
      <c r="C31" s="14" t="s">
        <v>61</v>
      </c>
      <c r="D31" s="17">
        <v>1.4</v>
      </c>
      <c r="E31" s="18">
        <v>2.0000000000000001E-4</v>
      </c>
      <c r="F31" s="14">
        <v>2E-3</v>
      </c>
      <c r="G31" s="14" t="s">
        <v>56</v>
      </c>
      <c r="H31" s="37"/>
      <c r="K31" s="62">
        <v>4.2</v>
      </c>
      <c r="L31" s="37">
        <f>COUNTIF(D5:D1696,K31)</f>
        <v>24</v>
      </c>
      <c r="M31" s="63"/>
    </row>
    <row r="32" spans="1:13" s="15" customFormat="1" ht="16.2" customHeight="1" x14ac:dyDescent="0.25">
      <c r="A32" s="14">
        <v>28</v>
      </c>
      <c r="B32" s="50">
        <v>43196</v>
      </c>
      <c r="C32" s="14" t="s">
        <v>62</v>
      </c>
      <c r="D32" s="17">
        <v>3.2</v>
      </c>
      <c r="E32" s="18">
        <v>4.0000000000000002E-4</v>
      </c>
      <c r="F32" s="14">
        <v>2E-3</v>
      </c>
      <c r="G32" s="14" t="s">
        <v>56</v>
      </c>
      <c r="H32" s="37"/>
      <c r="K32" s="62">
        <v>4.3</v>
      </c>
      <c r="L32" s="37">
        <f>COUNTIF(D5:D1697,K32)</f>
        <v>25</v>
      </c>
      <c r="M32" s="63"/>
    </row>
    <row r="33" spans="1:13" s="15" customFormat="1" ht="16.2" customHeight="1" thickBot="1" x14ac:dyDescent="0.3">
      <c r="A33" s="14">
        <v>29</v>
      </c>
      <c r="B33" s="50">
        <v>43199</v>
      </c>
      <c r="C33" s="14" t="s">
        <v>63</v>
      </c>
      <c r="D33" s="17">
        <v>2.4</v>
      </c>
      <c r="E33" s="14">
        <v>2.9999999999999997E-4</v>
      </c>
      <c r="F33" s="14">
        <v>2E-3</v>
      </c>
      <c r="G33" s="14" t="s">
        <v>41</v>
      </c>
      <c r="H33" s="37"/>
      <c r="K33" s="67">
        <v>4.4000000000000004</v>
      </c>
      <c r="L33" s="68">
        <f>COUNTIF(D5:D1698,K33)</f>
        <v>20</v>
      </c>
      <c r="M33" s="69"/>
    </row>
    <row r="34" spans="1:13" s="15" customFormat="1" ht="16.2" customHeight="1" x14ac:dyDescent="0.25">
      <c r="A34" s="14">
        <v>30</v>
      </c>
      <c r="B34" s="50">
        <v>43196</v>
      </c>
      <c r="C34" s="14" t="s">
        <v>64</v>
      </c>
      <c r="D34" s="17">
        <v>3.2</v>
      </c>
      <c r="E34" s="18">
        <v>1.5E-3</v>
      </c>
      <c r="F34" s="14">
        <v>2E-3</v>
      </c>
      <c r="G34" s="14" t="s">
        <v>41</v>
      </c>
      <c r="H34" s="37"/>
      <c r="K34" s="59">
        <v>5.0999999999999996</v>
      </c>
      <c r="L34" s="60">
        <f>COUNTIF(D5:D1699,K34)</f>
        <v>22</v>
      </c>
      <c r="M34" s="61"/>
    </row>
    <row r="35" spans="1:13" s="15" customFormat="1" ht="16.2" customHeight="1" x14ac:dyDescent="0.25">
      <c r="A35" s="14">
        <v>31</v>
      </c>
      <c r="B35" s="50">
        <v>43196</v>
      </c>
      <c r="C35" s="14" t="s">
        <v>65</v>
      </c>
      <c r="D35" s="17">
        <v>3.3</v>
      </c>
      <c r="E35" s="18">
        <v>5.0000000000000001E-4</v>
      </c>
      <c r="F35" s="14">
        <v>2E-3</v>
      </c>
      <c r="G35" s="14" t="s">
        <v>56</v>
      </c>
      <c r="H35" s="37"/>
      <c r="K35" s="62">
        <v>5.2</v>
      </c>
      <c r="L35" s="37">
        <f>COUNTIF(D5:D1700,K35)</f>
        <v>24</v>
      </c>
      <c r="M35" s="63"/>
    </row>
    <row r="36" spans="1:13" s="15" customFormat="1" ht="16.2" customHeight="1" x14ac:dyDescent="0.25">
      <c r="A36" s="14">
        <v>32</v>
      </c>
      <c r="B36" s="50">
        <v>43196</v>
      </c>
      <c r="C36" s="14" t="s">
        <v>66</v>
      </c>
      <c r="D36" s="17">
        <v>4.2</v>
      </c>
      <c r="E36" s="18">
        <v>5.0000000000000001E-4</v>
      </c>
      <c r="F36" s="14">
        <v>2E-3</v>
      </c>
      <c r="G36" s="14" t="s">
        <v>41</v>
      </c>
      <c r="H36" s="37"/>
      <c r="K36" s="62">
        <v>5.3</v>
      </c>
      <c r="L36" s="37">
        <f>COUNTIF(D5:D1701,K36)</f>
        <v>19</v>
      </c>
      <c r="M36" s="63"/>
    </row>
    <row r="37" spans="1:13" s="15" customFormat="1" ht="16.2" customHeight="1" thickBot="1" x14ac:dyDescent="0.3">
      <c r="A37" s="14">
        <v>33</v>
      </c>
      <c r="B37" s="50">
        <v>43196</v>
      </c>
      <c r="C37" s="14" t="s">
        <v>67</v>
      </c>
      <c r="D37" s="17">
        <v>4.0999999999999996</v>
      </c>
      <c r="E37" s="18">
        <v>5.9999999999999995E-4</v>
      </c>
      <c r="F37" s="14">
        <v>2E-3</v>
      </c>
      <c r="G37" s="14" t="s">
        <v>41</v>
      </c>
      <c r="H37" s="37"/>
      <c r="K37" s="64">
        <v>5.4</v>
      </c>
      <c r="L37" s="129">
        <f>COUNTIF(D5:D1702,K37)</f>
        <v>6</v>
      </c>
      <c r="M37" s="66"/>
    </row>
    <row r="38" spans="1:13" s="15" customFormat="1" ht="16.2" customHeight="1" x14ac:dyDescent="0.25">
      <c r="A38" s="14">
        <v>34</v>
      </c>
      <c r="B38" s="50">
        <v>43196</v>
      </c>
      <c r="C38" s="14" t="s">
        <v>68</v>
      </c>
      <c r="D38" s="17">
        <v>4.3</v>
      </c>
      <c r="E38" s="18">
        <v>2.0000000000000001E-4</v>
      </c>
      <c r="F38" s="14">
        <v>2E-3</v>
      </c>
      <c r="G38" s="14" t="s">
        <v>56</v>
      </c>
      <c r="H38" s="37"/>
      <c r="K38" s="15" t="s">
        <v>80</v>
      </c>
      <c r="L38" s="15">
        <f>SUM(L5:L37)</f>
        <v>437</v>
      </c>
    </row>
    <row r="39" spans="1:13" s="15" customFormat="1" ht="16.2" customHeight="1" x14ac:dyDescent="0.25">
      <c r="A39" s="14">
        <v>35</v>
      </c>
      <c r="B39" s="50">
        <v>43199</v>
      </c>
      <c r="C39" s="14" t="s">
        <v>69</v>
      </c>
      <c r="D39" s="17">
        <v>5.0999999999999996</v>
      </c>
      <c r="E39" s="18">
        <v>2.9999999999999997E-4</v>
      </c>
      <c r="F39" s="14">
        <v>2E-3</v>
      </c>
      <c r="G39" s="14" t="s">
        <v>56</v>
      </c>
      <c r="H39" s="37"/>
    </row>
    <row r="40" spans="1:13" s="15" customFormat="1" ht="16.2" customHeight="1" x14ac:dyDescent="0.25">
      <c r="A40" s="14">
        <v>36</v>
      </c>
      <c r="B40" s="50">
        <v>43199</v>
      </c>
      <c r="C40" s="14" t="s">
        <v>70</v>
      </c>
      <c r="D40" s="17">
        <v>4.4000000000000004</v>
      </c>
      <c r="E40" s="18">
        <v>2.0000000000000001E-4</v>
      </c>
      <c r="F40" s="14">
        <v>2E-3</v>
      </c>
      <c r="G40" s="14" t="s">
        <v>41</v>
      </c>
      <c r="H40" s="37"/>
    </row>
    <row r="41" spans="1:13" s="15" customFormat="1" ht="16.2" customHeight="1" x14ac:dyDescent="0.25">
      <c r="A41" s="14">
        <v>37</v>
      </c>
      <c r="B41" s="50">
        <v>43200</v>
      </c>
      <c r="C41" s="14" t="s">
        <v>71</v>
      </c>
      <c r="D41" s="17">
        <v>2.2000000000000002</v>
      </c>
      <c r="E41" s="18">
        <v>2.0000000000000001E-4</v>
      </c>
      <c r="F41" s="14">
        <v>2E-3</v>
      </c>
      <c r="G41" s="14" t="s">
        <v>41</v>
      </c>
      <c r="H41" s="37"/>
    </row>
    <row r="42" spans="1:13" s="15" customFormat="1" ht="16.2" customHeight="1" x14ac:dyDescent="0.25">
      <c r="A42" s="14">
        <v>38</v>
      </c>
      <c r="B42" s="50">
        <v>43200</v>
      </c>
      <c r="C42" s="14" t="s">
        <v>72</v>
      </c>
      <c r="D42" s="17">
        <v>4.0999999999999996</v>
      </c>
      <c r="E42" s="18">
        <v>2.0000000000000001E-4</v>
      </c>
      <c r="F42" s="14">
        <v>2E-3</v>
      </c>
      <c r="G42" s="14" t="s">
        <v>41</v>
      </c>
      <c r="H42" s="37"/>
    </row>
    <row r="43" spans="1:13" s="15" customFormat="1" ht="16.2" customHeight="1" x14ac:dyDescent="0.25">
      <c r="A43" s="14">
        <v>39</v>
      </c>
      <c r="B43" s="50">
        <v>43199</v>
      </c>
      <c r="C43" s="14" t="s">
        <v>73</v>
      </c>
      <c r="D43" s="17">
        <v>3.1</v>
      </c>
      <c r="E43" s="18">
        <v>2.9999999999999997E-4</v>
      </c>
      <c r="F43" s="14">
        <v>2E-3</v>
      </c>
      <c r="G43" s="14" t="s">
        <v>41</v>
      </c>
      <c r="H43" s="37"/>
    </row>
    <row r="44" spans="1:13" s="15" customFormat="1" ht="16.2" customHeight="1" x14ac:dyDescent="0.25">
      <c r="A44" s="14">
        <v>40</v>
      </c>
      <c r="B44" s="50">
        <v>43200</v>
      </c>
      <c r="C44" s="14" t="s">
        <v>74</v>
      </c>
      <c r="D44" s="17">
        <v>1.4</v>
      </c>
      <c r="E44" s="18">
        <v>1E-3</v>
      </c>
      <c r="F44" s="14">
        <v>2E-3</v>
      </c>
      <c r="G44" s="14" t="s">
        <v>41</v>
      </c>
      <c r="H44" s="37"/>
    </row>
    <row r="45" spans="1:13" s="15" customFormat="1" ht="16.2" customHeight="1" x14ac:dyDescent="0.25">
      <c r="A45" s="14">
        <v>41</v>
      </c>
      <c r="B45" s="50">
        <v>43200</v>
      </c>
      <c r="C45" s="14" t="s">
        <v>75</v>
      </c>
      <c r="D45" s="17">
        <v>1.3</v>
      </c>
      <c r="E45" s="18">
        <v>2.0000000000000001E-4</v>
      </c>
      <c r="F45" s="14">
        <v>2E-3</v>
      </c>
      <c r="G45" s="14" t="s">
        <v>41</v>
      </c>
      <c r="H45" s="37"/>
    </row>
    <row r="46" spans="1:13" s="15" customFormat="1" ht="16.2" customHeight="1" x14ac:dyDescent="0.25">
      <c r="A46" s="14">
        <v>42</v>
      </c>
      <c r="B46" s="50">
        <v>43200</v>
      </c>
      <c r="C46" s="14" t="s">
        <v>76</v>
      </c>
      <c r="D46" s="17">
        <v>2.2999999999999998</v>
      </c>
      <c r="E46" s="18">
        <v>2.0000000000000001E-4</v>
      </c>
      <c r="F46" s="14">
        <v>2E-3</v>
      </c>
      <c r="G46" s="14" t="s">
        <v>41</v>
      </c>
      <c r="H46" s="37"/>
    </row>
    <row r="47" spans="1:13" s="15" customFormat="1" ht="16.2" customHeight="1" x14ac:dyDescent="0.25">
      <c r="A47" s="14">
        <v>43</v>
      </c>
      <c r="B47" s="50">
        <v>43200</v>
      </c>
      <c r="C47" s="14" t="s">
        <v>77</v>
      </c>
      <c r="D47" s="17">
        <v>2.4</v>
      </c>
      <c r="E47" s="18">
        <v>2.9999999999999997E-4</v>
      </c>
      <c r="F47" s="14">
        <v>2E-3</v>
      </c>
      <c r="G47" s="14" t="s">
        <v>41</v>
      </c>
      <c r="H47" s="37"/>
    </row>
    <row r="48" spans="1:13" s="15" customFormat="1" ht="16.2" customHeight="1" x14ac:dyDescent="0.25">
      <c r="A48" s="14">
        <v>44</v>
      </c>
      <c r="B48" s="50">
        <v>43200</v>
      </c>
      <c r="C48" s="14" t="s">
        <v>78</v>
      </c>
      <c r="D48" s="17">
        <v>3.2</v>
      </c>
      <c r="E48" s="18">
        <v>1E-4</v>
      </c>
      <c r="F48" s="14">
        <v>2E-3</v>
      </c>
      <c r="G48" s="14" t="s">
        <v>41</v>
      </c>
      <c r="H48" s="37"/>
    </row>
    <row r="49" spans="1:8" s="15" customFormat="1" ht="16.2" customHeight="1" x14ac:dyDescent="0.25">
      <c r="A49" s="14">
        <v>45</v>
      </c>
      <c r="B49" s="50">
        <v>43201</v>
      </c>
      <c r="C49" s="14" t="s">
        <v>83</v>
      </c>
      <c r="D49" s="17">
        <v>4.3</v>
      </c>
      <c r="E49" s="18">
        <v>1.1999999999999999E-3</v>
      </c>
      <c r="F49" s="14">
        <v>2E-3</v>
      </c>
      <c r="G49" s="14" t="s">
        <v>56</v>
      </c>
      <c r="H49" s="37"/>
    </row>
    <row r="50" spans="1:8" s="15" customFormat="1" x14ac:dyDescent="0.25">
      <c r="A50" s="14">
        <v>46</v>
      </c>
      <c r="B50" s="50">
        <v>43201</v>
      </c>
      <c r="C50" s="14" t="s">
        <v>88</v>
      </c>
      <c r="D50" s="17">
        <v>2.4</v>
      </c>
      <c r="E50" s="18">
        <v>4.0000000000000002E-4</v>
      </c>
      <c r="F50" s="14">
        <v>2E-3</v>
      </c>
      <c r="G50" s="14" t="s">
        <v>41</v>
      </c>
      <c r="H50" s="37"/>
    </row>
    <row r="51" spans="1:8" s="15" customFormat="1" x14ac:dyDescent="0.25">
      <c r="A51" s="14">
        <v>47</v>
      </c>
      <c r="B51" s="50">
        <v>43201</v>
      </c>
      <c r="C51" s="14" t="s">
        <v>89</v>
      </c>
      <c r="D51" s="17">
        <v>4.0999999999999996</v>
      </c>
      <c r="E51" s="18">
        <v>5.9999999999999995E-4</v>
      </c>
      <c r="F51" s="14">
        <v>2E-3</v>
      </c>
      <c r="G51" s="14" t="s">
        <v>41</v>
      </c>
      <c r="H51" s="37"/>
    </row>
    <row r="52" spans="1:8" s="15" customFormat="1" x14ac:dyDescent="0.25">
      <c r="A52" s="14">
        <v>48</v>
      </c>
      <c r="B52" s="50">
        <v>43201</v>
      </c>
      <c r="C52" s="14" t="s">
        <v>90</v>
      </c>
      <c r="D52" s="17">
        <v>5.0999999999999996</v>
      </c>
      <c r="E52" s="18">
        <v>2.0000000000000001E-4</v>
      </c>
      <c r="F52" s="14">
        <v>2E-3</v>
      </c>
      <c r="G52" s="14" t="s">
        <v>41</v>
      </c>
      <c r="H52" s="37"/>
    </row>
    <row r="53" spans="1:8" s="15" customFormat="1" x14ac:dyDescent="0.25">
      <c r="A53" s="14">
        <v>49</v>
      </c>
      <c r="B53" s="50">
        <v>43201</v>
      </c>
      <c r="C53" s="14" t="s">
        <v>91</v>
      </c>
      <c r="D53" s="17">
        <v>3.2</v>
      </c>
      <c r="E53" s="18">
        <v>2.0000000000000001E-4</v>
      </c>
      <c r="F53" s="14">
        <v>2E-3</v>
      </c>
      <c r="G53" s="14" t="s">
        <v>56</v>
      </c>
      <c r="H53" s="37"/>
    </row>
    <row r="54" spans="1:8" x14ac:dyDescent="0.25">
      <c r="A54" s="14">
        <v>50</v>
      </c>
      <c r="B54" s="50">
        <v>43200</v>
      </c>
      <c r="C54" s="14" t="s">
        <v>92</v>
      </c>
      <c r="D54" s="17">
        <v>1.4</v>
      </c>
      <c r="E54" s="18">
        <v>2.0000000000000001E-4</v>
      </c>
      <c r="F54" s="14">
        <v>2E-3</v>
      </c>
      <c r="G54" s="14" t="s">
        <v>41</v>
      </c>
      <c r="H54" s="119"/>
    </row>
    <row r="55" spans="1:8" x14ac:dyDescent="0.25">
      <c r="A55" s="14">
        <v>51</v>
      </c>
      <c r="B55" s="50">
        <v>43201</v>
      </c>
      <c r="C55" s="14" t="s">
        <v>93</v>
      </c>
      <c r="D55" s="17">
        <v>1.3</v>
      </c>
      <c r="E55" s="18">
        <v>5.0000000000000001E-4</v>
      </c>
      <c r="F55" s="14">
        <v>2E-3</v>
      </c>
      <c r="G55" s="14" t="s">
        <v>56</v>
      </c>
      <c r="H55" s="119"/>
    </row>
    <row r="56" spans="1:8" x14ac:dyDescent="0.25">
      <c r="A56" s="14">
        <v>52</v>
      </c>
      <c r="B56" s="50">
        <v>43201</v>
      </c>
      <c r="C56" s="14" t="s">
        <v>95</v>
      </c>
      <c r="D56" s="17">
        <v>2.4</v>
      </c>
      <c r="E56" s="18">
        <v>2.9999999999999997E-4</v>
      </c>
      <c r="F56" s="14">
        <v>2E-3</v>
      </c>
      <c r="G56" s="14" t="s">
        <v>41</v>
      </c>
      <c r="H56" s="119"/>
    </row>
    <row r="57" spans="1:8" x14ac:dyDescent="0.25">
      <c r="A57" s="14">
        <v>53</v>
      </c>
      <c r="B57" s="50">
        <v>43201</v>
      </c>
      <c r="C57" s="14" t="s">
        <v>96</v>
      </c>
      <c r="D57" s="17">
        <v>5.0999999999999996</v>
      </c>
      <c r="E57" s="18">
        <v>4.0000000000000002E-4</v>
      </c>
      <c r="F57" s="14">
        <v>2E-3</v>
      </c>
      <c r="G57" s="14" t="s">
        <v>41</v>
      </c>
      <c r="H57" s="119"/>
    </row>
    <row r="58" spans="1:8" x14ac:dyDescent="0.25">
      <c r="A58" s="14">
        <v>54</v>
      </c>
      <c r="B58" s="50">
        <v>43200</v>
      </c>
      <c r="C58" s="14" t="s">
        <v>97</v>
      </c>
      <c r="D58" s="17">
        <v>4.2</v>
      </c>
      <c r="E58" s="18">
        <v>2.0000000000000001E-4</v>
      </c>
      <c r="F58" s="14">
        <v>2E-3</v>
      </c>
      <c r="G58" s="14" t="s">
        <v>41</v>
      </c>
      <c r="H58" s="119"/>
    </row>
    <row r="59" spans="1:8" x14ac:dyDescent="0.25">
      <c r="A59" s="14">
        <v>55</v>
      </c>
      <c r="B59" s="50">
        <v>43201</v>
      </c>
      <c r="C59" s="14" t="s">
        <v>98</v>
      </c>
      <c r="D59" s="17">
        <v>3.4</v>
      </c>
      <c r="E59" s="18">
        <v>1E-4</v>
      </c>
      <c r="F59" s="14">
        <v>2E-3</v>
      </c>
      <c r="G59" s="14" t="s">
        <v>56</v>
      </c>
      <c r="H59" s="119"/>
    </row>
    <row r="60" spans="1:8" x14ac:dyDescent="0.25">
      <c r="A60" s="14">
        <v>56</v>
      </c>
      <c r="B60" s="50">
        <v>43199</v>
      </c>
      <c r="C60" s="14" t="s">
        <v>100</v>
      </c>
      <c r="D60" s="17">
        <v>1.4</v>
      </c>
      <c r="E60" s="18">
        <v>2.0000000000000001E-4</v>
      </c>
      <c r="F60" s="14">
        <v>2E-3</v>
      </c>
      <c r="G60" s="14" t="s">
        <v>56</v>
      </c>
      <c r="H60" s="119"/>
    </row>
    <row r="61" spans="1:8" x14ac:dyDescent="0.25">
      <c r="A61" s="14">
        <v>57</v>
      </c>
      <c r="B61" s="50">
        <v>43197</v>
      </c>
      <c r="C61" s="14" t="s">
        <v>102</v>
      </c>
      <c r="D61" s="17">
        <v>5.3</v>
      </c>
      <c r="E61" s="18">
        <v>8.0000000000000004E-4</v>
      </c>
      <c r="F61" s="14">
        <v>2E-3</v>
      </c>
      <c r="G61" s="14" t="s">
        <v>56</v>
      </c>
      <c r="H61" s="119"/>
    </row>
    <row r="62" spans="1:8" x14ac:dyDescent="0.25">
      <c r="A62" s="14">
        <v>58</v>
      </c>
      <c r="B62" s="50">
        <v>43201</v>
      </c>
      <c r="C62" s="14" t="s">
        <v>104</v>
      </c>
      <c r="D62" s="17">
        <v>1.3</v>
      </c>
      <c r="E62" s="18">
        <v>2.9999999999999997E-4</v>
      </c>
      <c r="F62" s="14">
        <v>2E-3</v>
      </c>
      <c r="G62" s="14" t="s">
        <v>41</v>
      </c>
      <c r="H62" s="119"/>
    </row>
    <row r="63" spans="1:8" x14ac:dyDescent="0.25">
      <c r="A63" s="45">
        <v>59</v>
      </c>
      <c r="B63" s="54">
        <v>43202</v>
      </c>
      <c r="C63" s="45" t="s">
        <v>105</v>
      </c>
      <c r="D63" s="46">
        <v>2.1</v>
      </c>
      <c r="E63" s="47">
        <v>2.9999999999999997E-4</v>
      </c>
      <c r="F63" s="45">
        <v>2E-3</v>
      </c>
      <c r="G63" s="45" t="s">
        <v>41</v>
      </c>
      <c r="H63" s="119"/>
    </row>
    <row r="64" spans="1:8" x14ac:dyDescent="0.25">
      <c r="A64" s="14">
        <v>60</v>
      </c>
      <c r="B64" s="50">
        <v>43202</v>
      </c>
      <c r="C64" s="14" t="s">
        <v>106</v>
      </c>
      <c r="D64" s="17">
        <v>1.2</v>
      </c>
      <c r="E64" s="18">
        <v>4.0000000000000002E-4</v>
      </c>
      <c r="F64" s="14">
        <v>2E-3</v>
      </c>
      <c r="G64" s="14" t="s">
        <v>56</v>
      </c>
      <c r="H64" s="119"/>
    </row>
    <row r="65" spans="1:8" x14ac:dyDescent="0.25">
      <c r="A65" s="14">
        <v>61</v>
      </c>
      <c r="B65" s="50">
        <v>43202</v>
      </c>
      <c r="C65" s="14" t="s">
        <v>107</v>
      </c>
      <c r="D65" s="17">
        <v>3.2</v>
      </c>
      <c r="E65" s="18">
        <v>1E-4</v>
      </c>
      <c r="F65" s="14">
        <v>2E-3</v>
      </c>
      <c r="G65" s="14" t="s">
        <v>41</v>
      </c>
      <c r="H65" s="119"/>
    </row>
    <row r="66" spans="1:8" x14ac:dyDescent="0.25">
      <c r="A66" s="14">
        <v>62</v>
      </c>
      <c r="B66" s="50">
        <v>43202</v>
      </c>
      <c r="C66" s="14" t="s">
        <v>108</v>
      </c>
      <c r="D66" s="17">
        <v>1.4</v>
      </c>
      <c r="E66" s="18">
        <v>8.9999999999999998E-4</v>
      </c>
      <c r="F66" s="14">
        <v>2E-3</v>
      </c>
      <c r="G66" s="14" t="s">
        <v>41</v>
      </c>
      <c r="H66" s="119"/>
    </row>
    <row r="67" spans="1:8" x14ac:dyDescent="0.25">
      <c r="A67" s="14">
        <v>63</v>
      </c>
      <c r="B67" s="50">
        <v>43202</v>
      </c>
      <c r="C67" s="14" t="s">
        <v>109</v>
      </c>
      <c r="D67" s="17">
        <v>2.4</v>
      </c>
      <c r="E67" s="18">
        <v>4.0000000000000002E-4</v>
      </c>
      <c r="F67" s="14">
        <v>2E-3</v>
      </c>
      <c r="G67" s="14" t="s">
        <v>41</v>
      </c>
      <c r="H67" s="119"/>
    </row>
    <row r="68" spans="1:8" x14ac:dyDescent="0.25">
      <c r="A68" s="14">
        <v>64</v>
      </c>
      <c r="B68" s="50">
        <v>43202</v>
      </c>
      <c r="C68" s="14" t="s">
        <v>110</v>
      </c>
      <c r="D68" s="17">
        <v>1.3</v>
      </c>
      <c r="E68" s="18">
        <v>1E-4</v>
      </c>
      <c r="F68" s="14">
        <v>2E-3</v>
      </c>
      <c r="G68" s="14" t="s">
        <v>41</v>
      </c>
      <c r="H68" s="119"/>
    </row>
    <row r="69" spans="1:8" x14ac:dyDescent="0.25">
      <c r="A69" s="14">
        <v>65</v>
      </c>
      <c r="B69" s="50">
        <v>43202</v>
      </c>
      <c r="C69" s="14" t="s">
        <v>111</v>
      </c>
      <c r="D69" s="17">
        <v>4.0999999999999996</v>
      </c>
      <c r="E69" s="18">
        <v>8.0000000000000004E-4</v>
      </c>
      <c r="F69" s="14">
        <v>2E-3</v>
      </c>
      <c r="G69" s="14" t="s">
        <v>41</v>
      </c>
      <c r="H69" s="119"/>
    </row>
    <row r="70" spans="1:8" x14ac:dyDescent="0.25">
      <c r="A70" s="14">
        <v>66</v>
      </c>
      <c r="B70" s="50">
        <v>43202</v>
      </c>
      <c r="C70" s="14" t="s">
        <v>112</v>
      </c>
      <c r="D70" s="17">
        <v>3.1</v>
      </c>
      <c r="E70" s="18">
        <v>1E-4</v>
      </c>
      <c r="F70" s="14">
        <v>2E-3</v>
      </c>
      <c r="G70" s="14" t="s">
        <v>41</v>
      </c>
      <c r="H70" s="119"/>
    </row>
    <row r="71" spans="1:8" x14ac:dyDescent="0.25">
      <c r="A71" s="14">
        <v>67</v>
      </c>
      <c r="B71" s="50">
        <v>43201</v>
      </c>
      <c r="C71" s="14" t="s">
        <v>113</v>
      </c>
      <c r="D71" s="17">
        <v>3.1</v>
      </c>
      <c r="E71" s="18" t="s">
        <v>48</v>
      </c>
      <c r="F71" s="14">
        <v>2E-3</v>
      </c>
      <c r="G71" s="14" t="s">
        <v>56</v>
      </c>
      <c r="H71" s="119"/>
    </row>
    <row r="72" spans="1:8" x14ac:dyDescent="0.25">
      <c r="A72" s="14">
        <v>68</v>
      </c>
      <c r="B72" s="50">
        <v>43204</v>
      </c>
      <c r="C72" s="14" t="s">
        <v>114</v>
      </c>
      <c r="D72" s="17">
        <v>2.1</v>
      </c>
      <c r="E72" s="18">
        <v>2.9999999999999997E-4</v>
      </c>
      <c r="F72" s="14">
        <v>2E-3</v>
      </c>
      <c r="G72" s="14" t="s">
        <v>41</v>
      </c>
      <c r="H72" s="119"/>
    </row>
    <row r="73" spans="1:8" x14ac:dyDescent="0.25">
      <c r="A73" s="14">
        <v>69</v>
      </c>
      <c r="B73" s="50">
        <v>43203</v>
      </c>
      <c r="C73" s="14" t="s">
        <v>115</v>
      </c>
      <c r="D73" s="17">
        <v>1.2</v>
      </c>
      <c r="E73" s="18">
        <v>2.9999999999999997E-4</v>
      </c>
      <c r="F73" s="14">
        <v>2E-3</v>
      </c>
      <c r="G73" s="14" t="s">
        <v>41</v>
      </c>
      <c r="H73" s="119"/>
    </row>
    <row r="74" spans="1:8" x14ac:dyDescent="0.25">
      <c r="A74" s="14">
        <v>70</v>
      </c>
      <c r="B74" s="50">
        <v>43203</v>
      </c>
      <c r="C74" s="14" t="s">
        <v>116</v>
      </c>
      <c r="D74" s="17">
        <v>2.2000000000000002</v>
      </c>
      <c r="E74" s="18" t="s">
        <v>48</v>
      </c>
      <c r="F74" s="14">
        <v>2E-3</v>
      </c>
      <c r="G74" s="14" t="s">
        <v>41</v>
      </c>
      <c r="H74" s="119"/>
    </row>
    <row r="75" spans="1:8" x14ac:dyDescent="0.25">
      <c r="A75" s="14">
        <v>71</v>
      </c>
      <c r="B75" s="50">
        <v>43203</v>
      </c>
      <c r="C75" s="14" t="s">
        <v>117</v>
      </c>
      <c r="D75" s="17">
        <v>1.4</v>
      </c>
      <c r="E75" s="18">
        <v>1.9E-3</v>
      </c>
      <c r="F75" s="14">
        <v>2E-3</v>
      </c>
      <c r="G75" s="14" t="s">
        <v>41</v>
      </c>
      <c r="H75" s="119"/>
    </row>
    <row r="76" spans="1:8" x14ac:dyDescent="0.25">
      <c r="A76" s="14">
        <v>72</v>
      </c>
      <c r="B76" s="50">
        <v>43203</v>
      </c>
      <c r="C76" s="14" t="s">
        <v>118</v>
      </c>
      <c r="D76" s="17">
        <v>4.3</v>
      </c>
      <c r="E76" s="18" t="s">
        <v>48</v>
      </c>
      <c r="F76" s="14">
        <v>2E-3</v>
      </c>
      <c r="G76" s="14" t="s">
        <v>41</v>
      </c>
      <c r="H76" s="119"/>
    </row>
    <row r="77" spans="1:8" x14ac:dyDescent="0.25">
      <c r="A77" s="14">
        <v>73</v>
      </c>
      <c r="B77" s="50">
        <v>43203</v>
      </c>
      <c r="C77" s="14" t="s">
        <v>119</v>
      </c>
      <c r="D77" s="17">
        <v>3.4</v>
      </c>
      <c r="E77" s="18">
        <v>2.9999999999999997E-4</v>
      </c>
      <c r="F77" s="14">
        <v>2E-3</v>
      </c>
      <c r="G77" s="14" t="s">
        <v>41</v>
      </c>
      <c r="H77" s="119"/>
    </row>
    <row r="78" spans="1:8" x14ac:dyDescent="0.25">
      <c r="A78" s="14">
        <v>74</v>
      </c>
      <c r="B78" s="50">
        <v>43203</v>
      </c>
      <c r="C78" s="14" t="s">
        <v>120</v>
      </c>
      <c r="D78" s="17">
        <v>3.1</v>
      </c>
      <c r="E78" s="18" t="s">
        <v>48</v>
      </c>
      <c r="F78" s="14">
        <v>2E-3</v>
      </c>
      <c r="G78" s="14" t="s">
        <v>41</v>
      </c>
      <c r="H78" s="119"/>
    </row>
    <row r="79" spans="1:8" x14ac:dyDescent="0.25">
      <c r="A79" s="14">
        <v>75</v>
      </c>
      <c r="B79" s="50">
        <v>43203</v>
      </c>
      <c r="C79" s="14" t="s">
        <v>121</v>
      </c>
      <c r="D79" s="17">
        <v>2.4</v>
      </c>
      <c r="E79" s="18">
        <v>5.0000000000000001E-4</v>
      </c>
      <c r="F79" s="14">
        <v>2E-3</v>
      </c>
      <c r="G79" s="14" t="s">
        <v>41</v>
      </c>
      <c r="H79" s="119"/>
    </row>
    <row r="80" spans="1:8" x14ac:dyDescent="0.25">
      <c r="A80" s="14">
        <v>76</v>
      </c>
      <c r="B80" s="50">
        <v>43203</v>
      </c>
      <c r="C80" s="14" t="s">
        <v>122</v>
      </c>
      <c r="D80" s="17">
        <v>2.1</v>
      </c>
      <c r="E80" s="18">
        <v>2.0000000000000001E-4</v>
      </c>
      <c r="F80" s="14">
        <v>2E-3</v>
      </c>
      <c r="G80" s="14" t="s">
        <v>41</v>
      </c>
      <c r="H80" s="119"/>
    </row>
    <row r="81" spans="1:8" x14ac:dyDescent="0.25">
      <c r="A81" s="14">
        <v>77</v>
      </c>
      <c r="B81" s="50">
        <v>43203</v>
      </c>
      <c r="C81" s="14" t="s">
        <v>123</v>
      </c>
      <c r="D81" s="17">
        <v>3.2</v>
      </c>
      <c r="E81" s="18">
        <v>4.0000000000000002E-4</v>
      </c>
      <c r="F81" s="14">
        <v>2E-3</v>
      </c>
      <c r="G81" s="14" t="s">
        <v>41</v>
      </c>
      <c r="H81" s="119"/>
    </row>
    <row r="82" spans="1:8" x14ac:dyDescent="0.25">
      <c r="A82" s="14">
        <v>78</v>
      </c>
      <c r="B82" s="50">
        <v>43203</v>
      </c>
      <c r="C82" s="14" t="s">
        <v>124</v>
      </c>
      <c r="D82" s="17">
        <v>3.3</v>
      </c>
      <c r="E82" s="18">
        <v>0</v>
      </c>
      <c r="F82" s="14">
        <v>2E-3</v>
      </c>
      <c r="G82" s="14" t="s">
        <v>41</v>
      </c>
      <c r="H82" s="119"/>
    </row>
    <row r="83" spans="1:8" x14ac:dyDescent="0.25">
      <c r="A83" s="14">
        <v>79</v>
      </c>
      <c r="B83" s="50">
        <v>43203</v>
      </c>
      <c r="C83" s="14" t="s">
        <v>125</v>
      </c>
      <c r="D83" s="17">
        <v>4.2</v>
      </c>
      <c r="E83" s="18" t="s">
        <v>48</v>
      </c>
      <c r="F83" s="14">
        <v>2E-3</v>
      </c>
      <c r="G83" s="14" t="s">
        <v>41</v>
      </c>
      <c r="H83" s="119"/>
    </row>
    <row r="84" spans="1:8" x14ac:dyDescent="0.25">
      <c r="A84" s="14">
        <v>80</v>
      </c>
      <c r="B84" s="50">
        <v>43203</v>
      </c>
      <c r="C84" s="14" t="s">
        <v>126</v>
      </c>
      <c r="D84" s="17">
        <v>4.4000000000000004</v>
      </c>
      <c r="E84" s="18" t="s">
        <v>48</v>
      </c>
      <c r="F84" s="14">
        <v>2E-3</v>
      </c>
      <c r="G84" s="14" t="s">
        <v>41</v>
      </c>
      <c r="H84" s="119"/>
    </row>
    <row r="85" spans="1:8" x14ac:dyDescent="0.25">
      <c r="A85" s="14">
        <v>81</v>
      </c>
      <c r="B85" s="50">
        <v>43204</v>
      </c>
      <c r="C85" s="14" t="s">
        <v>127</v>
      </c>
      <c r="D85" s="17">
        <v>3.1</v>
      </c>
      <c r="E85" s="18">
        <v>4.0000000000000002E-4</v>
      </c>
      <c r="F85" s="14">
        <v>2E-3</v>
      </c>
      <c r="G85" s="14" t="s">
        <v>41</v>
      </c>
      <c r="H85" s="119"/>
    </row>
    <row r="86" spans="1:8" x14ac:dyDescent="0.25">
      <c r="A86" s="14">
        <v>82</v>
      </c>
      <c r="B86" s="50">
        <v>43204</v>
      </c>
      <c r="C86" s="14" t="s">
        <v>128</v>
      </c>
      <c r="D86" s="17">
        <v>3.2</v>
      </c>
      <c r="E86" s="18" t="s">
        <v>48</v>
      </c>
      <c r="F86" s="14">
        <v>2E-3</v>
      </c>
      <c r="G86" s="14" t="s">
        <v>41</v>
      </c>
      <c r="H86" s="119"/>
    </row>
    <row r="87" spans="1:8" x14ac:dyDescent="0.25">
      <c r="A87" s="14">
        <v>83</v>
      </c>
      <c r="B87" s="50">
        <v>43204</v>
      </c>
      <c r="C87" s="14" t="s">
        <v>129</v>
      </c>
      <c r="D87" s="17">
        <v>4.3</v>
      </c>
      <c r="E87" s="18" t="s">
        <v>48</v>
      </c>
      <c r="F87" s="14">
        <v>2E-3</v>
      </c>
      <c r="G87" s="14" t="s">
        <v>41</v>
      </c>
      <c r="H87" s="119"/>
    </row>
    <row r="88" spans="1:8" x14ac:dyDescent="0.25">
      <c r="A88" s="14">
        <v>84</v>
      </c>
      <c r="B88" s="50">
        <v>43204</v>
      </c>
      <c r="C88" s="14" t="s">
        <v>130</v>
      </c>
      <c r="D88" s="17">
        <v>4.4000000000000004</v>
      </c>
      <c r="E88" s="18">
        <v>1E-4</v>
      </c>
      <c r="F88" s="14">
        <v>2E-3</v>
      </c>
      <c r="G88" s="14" t="s">
        <v>41</v>
      </c>
      <c r="H88" s="119"/>
    </row>
    <row r="89" spans="1:8" x14ac:dyDescent="0.25">
      <c r="A89" s="14">
        <v>85</v>
      </c>
      <c r="B89" s="50">
        <v>43204</v>
      </c>
      <c r="C89" s="14" t="s">
        <v>131</v>
      </c>
      <c r="D89" s="17">
        <v>1.4</v>
      </c>
      <c r="E89" s="18">
        <v>2.0000000000000001E-4</v>
      </c>
      <c r="F89" s="14">
        <v>2E-3</v>
      </c>
      <c r="G89" s="14" t="s">
        <v>41</v>
      </c>
      <c r="H89" s="119"/>
    </row>
    <row r="90" spans="1:8" x14ac:dyDescent="0.25">
      <c r="A90" s="14">
        <v>86</v>
      </c>
      <c r="B90" s="50">
        <v>43204</v>
      </c>
      <c r="C90" s="14" t="s">
        <v>132</v>
      </c>
      <c r="D90" s="17">
        <v>2.2999999999999998</v>
      </c>
      <c r="E90" s="18">
        <v>2.9999999999999997E-4</v>
      </c>
      <c r="F90" s="14">
        <v>2E-3</v>
      </c>
      <c r="G90" s="14" t="s">
        <v>56</v>
      </c>
      <c r="H90" s="119"/>
    </row>
    <row r="91" spans="1:8" x14ac:dyDescent="0.25">
      <c r="A91" s="14">
        <v>87</v>
      </c>
      <c r="B91" s="50">
        <v>43203</v>
      </c>
      <c r="C91" s="14" t="s">
        <v>134</v>
      </c>
      <c r="D91" s="17">
        <v>4.0999999999999996</v>
      </c>
      <c r="E91" s="18" t="s">
        <v>48</v>
      </c>
      <c r="F91" s="14">
        <v>2E-3</v>
      </c>
      <c r="G91" s="14" t="s">
        <v>41</v>
      </c>
      <c r="H91" s="119"/>
    </row>
    <row r="92" spans="1:8" x14ac:dyDescent="0.25">
      <c r="A92" s="14">
        <v>88</v>
      </c>
      <c r="B92" s="50">
        <v>43204</v>
      </c>
      <c r="C92" s="14" t="s">
        <v>135</v>
      </c>
      <c r="D92" s="17">
        <v>2.2000000000000002</v>
      </c>
      <c r="E92" s="18" t="s">
        <v>48</v>
      </c>
      <c r="F92" s="14">
        <v>2E-3</v>
      </c>
      <c r="G92" s="14" t="s">
        <v>41</v>
      </c>
      <c r="H92" s="119"/>
    </row>
    <row r="93" spans="1:8" x14ac:dyDescent="0.25">
      <c r="A93" s="14">
        <v>89</v>
      </c>
      <c r="B93" s="55">
        <v>43203</v>
      </c>
      <c r="C93" s="14" t="s">
        <v>136</v>
      </c>
      <c r="D93" s="17">
        <v>2.1</v>
      </c>
      <c r="E93" s="18">
        <v>4.0000000000000002E-4</v>
      </c>
      <c r="F93" s="14">
        <v>2E-3</v>
      </c>
      <c r="G93" s="14" t="s">
        <v>41</v>
      </c>
      <c r="H93" s="119"/>
    </row>
    <row r="94" spans="1:8" x14ac:dyDescent="0.25">
      <c r="A94" s="14">
        <v>90</v>
      </c>
      <c r="B94" s="55">
        <v>43204</v>
      </c>
      <c r="C94" s="14" t="s">
        <v>137</v>
      </c>
      <c r="D94" s="17">
        <v>2.4</v>
      </c>
      <c r="E94" s="18">
        <v>2.9999999999999997E-4</v>
      </c>
      <c r="F94" s="14">
        <v>2E-3</v>
      </c>
      <c r="G94" s="14" t="s">
        <v>41</v>
      </c>
      <c r="H94" s="119"/>
    </row>
    <row r="95" spans="1:8" x14ac:dyDescent="0.25">
      <c r="A95" s="14">
        <v>91</v>
      </c>
      <c r="B95" s="55">
        <v>43204</v>
      </c>
      <c r="C95" s="14" t="s">
        <v>138</v>
      </c>
      <c r="D95" s="17">
        <v>2.4</v>
      </c>
      <c r="E95" s="18">
        <v>1E-4</v>
      </c>
      <c r="F95" s="14">
        <v>2E-3</v>
      </c>
      <c r="G95" s="14" t="s">
        <v>41</v>
      </c>
      <c r="H95" s="119"/>
    </row>
    <row r="96" spans="1:8" x14ac:dyDescent="0.25">
      <c r="A96" s="14">
        <v>92</v>
      </c>
      <c r="B96" s="55">
        <v>43204</v>
      </c>
      <c r="C96" s="14" t="s">
        <v>139</v>
      </c>
      <c r="D96" s="17">
        <v>1.4</v>
      </c>
      <c r="E96" s="18">
        <v>5.0000000000000001E-4</v>
      </c>
      <c r="F96" s="14">
        <v>2E-3</v>
      </c>
      <c r="G96" s="14" t="s">
        <v>41</v>
      </c>
      <c r="H96" s="119"/>
    </row>
    <row r="97" spans="1:10" x14ac:dyDescent="0.25">
      <c r="A97" s="14">
        <v>93</v>
      </c>
      <c r="B97" s="55">
        <v>43202</v>
      </c>
      <c r="C97" s="14" t="s">
        <v>140</v>
      </c>
      <c r="D97" s="17">
        <v>3.3</v>
      </c>
      <c r="E97" s="18" t="s">
        <v>48</v>
      </c>
      <c r="F97" s="14">
        <v>2E-3</v>
      </c>
      <c r="G97" s="14" t="s">
        <v>56</v>
      </c>
      <c r="H97" s="119"/>
    </row>
    <row r="98" spans="1:10" x14ac:dyDescent="0.25">
      <c r="A98" s="14">
        <v>94</v>
      </c>
      <c r="B98" s="55">
        <v>43206</v>
      </c>
      <c r="C98" s="14" t="s">
        <v>141</v>
      </c>
      <c r="D98" s="17">
        <v>1.3</v>
      </c>
      <c r="E98" s="18">
        <v>2.0000000000000001E-4</v>
      </c>
      <c r="F98" s="14">
        <v>2E-3</v>
      </c>
      <c r="G98" s="14" t="s">
        <v>41</v>
      </c>
      <c r="H98" s="119"/>
    </row>
    <row r="99" spans="1:10" x14ac:dyDescent="0.25">
      <c r="A99" s="14">
        <v>95</v>
      </c>
      <c r="B99" s="55">
        <v>43206</v>
      </c>
      <c r="C99" s="14" t="s">
        <v>142</v>
      </c>
      <c r="D99" s="17">
        <v>3.2</v>
      </c>
      <c r="E99" s="18">
        <v>1E-4</v>
      </c>
      <c r="F99" s="14">
        <v>2E-3</v>
      </c>
      <c r="G99" s="14" t="s">
        <v>41</v>
      </c>
      <c r="H99" s="119"/>
    </row>
    <row r="100" spans="1:10" x14ac:dyDescent="0.25">
      <c r="A100" s="14">
        <v>96</v>
      </c>
      <c r="B100" s="50">
        <v>43206</v>
      </c>
      <c r="C100" s="14" t="s">
        <v>143</v>
      </c>
      <c r="D100" s="17">
        <v>4.0999999999999996</v>
      </c>
      <c r="E100" s="18" t="s">
        <v>48</v>
      </c>
      <c r="F100" s="14">
        <v>2E-3</v>
      </c>
      <c r="G100" s="14" t="s">
        <v>56</v>
      </c>
      <c r="H100" s="119"/>
    </row>
    <row r="101" spans="1:10" x14ac:dyDescent="0.25">
      <c r="A101" s="14">
        <v>97</v>
      </c>
      <c r="B101" s="55">
        <v>43206</v>
      </c>
      <c r="C101" s="14" t="s">
        <v>145</v>
      </c>
      <c r="D101" s="17">
        <v>2.2000000000000002</v>
      </c>
      <c r="E101" s="18" t="s">
        <v>48</v>
      </c>
      <c r="F101" s="14">
        <v>2E-3</v>
      </c>
      <c r="G101" s="14" t="s">
        <v>41</v>
      </c>
      <c r="H101" s="119"/>
    </row>
    <row r="102" spans="1:10" x14ac:dyDescent="0.25">
      <c r="A102" s="14">
        <v>98</v>
      </c>
      <c r="B102" s="55">
        <v>43206</v>
      </c>
      <c r="C102" s="14" t="s">
        <v>146</v>
      </c>
      <c r="D102" s="17">
        <v>1.4</v>
      </c>
      <c r="E102" s="18" t="s">
        <v>48</v>
      </c>
      <c r="F102" s="14">
        <v>2E-3</v>
      </c>
      <c r="G102" s="14" t="s">
        <v>41</v>
      </c>
      <c r="H102" s="119"/>
    </row>
    <row r="103" spans="1:10" x14ac:dyDescent="0.25">
      <c r="A103" s="14">
        <v>99</v>
      </c>
      <c r="B103" s="55">
        <v>43206</v>
      </c>
      <c r="C103" s="14" t="s">
        <v>147</v>
      </c>
      <c r="D103" s="17">
        <v>4.3</v>
      </c>
      <c r="E103" s="18">
        <v>5.9999999999999995E-4</v>
      </c>
      <c r="F103" s="14">
        <v>2E-3</v>
      </c>
      <c r="G103" s="14" t="s">
        <v>41</v>
      </c>
      <c r="H103" s="119"/>
    </row>
    <row r="104" spans="1:10" x14ac:dyDescent="0.25">
      <c r="A104" s="14">
        <v>100</v>
      </c>
      <c r="B104" s="53">
        <v>43206</v>
      </c>
      <c r="C104" s="14" t="s">
        <v>148</v>
      </c>
      <c r="D104" s="17">
        <v>3.2</v>
      </c>
      <c r="E104" s="18">
        <v>2.9999999999999997E-4</v>
      </c>
      <c r="F104" s="14">
        <v>2E-3</v>
      </c>
      <c r="G104" s="14" t="s">
        <v>41</v>
      </c>
      <c r="H104" s="119"/>
    </row>
    <row r="105" spans="1:10" s="15" customFormat="1" x14ac:dyDescent="0.25">
      <c r="A105" s="14">
        <v>101</v>
      </c>
      <c r="B105" s="48">
        <v>43206</v>
      </c>
      <c r="C105" s="14" t="s">
        <v>149</v>
      </c>
      <c r="D105" s="17">
        <v>1.3</v>
      </c>
      <c r="E105" s="14">
        <v>5.9999999999999995E-4</v>
      </c>
      <c r="F105" s="14">
        <v>2E-3</v>
      </c>
      <c r="G105" s="14" t="s">
        <v>41</v>
      </c>
      <c r="H105" s="37"/>
      <c r="I105" s="10"/>
      <c r="J105" s="10"/>
    </row>
    <row r="106" spans="1:10" s="15" customFormat="1" x14ac:dyDescent="0.25">
      <c r="A106" s="14">
        <v>102</v>
      </c>
      <c r="B106" s="48">
        <v>43206</v>
      </c>
      <c r="C106" s="14" t="s">
        <v>151</v>
      </c>
      <c r="D106" s="17">
        <v>5.2</v>
      </c>
      <c r="E106" s="14" t="s">
        <v>48</v>
      </c>
      <c r="F106" s="14">
        <v>2E-3</v>
      </c>
      <c r="G106" s="14" t="s">
        <v>41</v>
      </c>
      <c r="H106" s="37"/>
      <c r="I106" s="10"/>
      <c r="J106" s="10"/>
    </row>
    <row r="107" spans="1:10" s="15" customFormat="1" x14ac:dyDescent="0.25">
      <c r="A107" s="14">
        <v>103</v>
      </c>
      <c r="B107" s="48">
        <v>43206</v>
      </c>
      <c r="C107" s="14" t="s">
        <v>150</v>
      </c>
      <c r="D107" s="17">
        <v>5.2</v>
      </c>
      <c r="E107" s="14" t="s">
        <v>48</v>
      </c>
      <c r="F107" s="14">
        <v>2E-3</v>
      </c>
      <c r="G107" s="14" t="s">
        <v>41</v>
      </c>
      <c r="H107" s="37"/>
      <c r="I107" s="10"/>
      <c r="J107" s="10"/>
    </row>
    <row r="108" spans="1:10" s="15" customFormat="1" x14ac:dyDescent="0.25">
      <c r="A108" s="14">
        <v>104</v>
      </c>
      <c r="B108" s="48">
        <v>43200</v>
      </c>
      <c r="C108" s="14" t="s">
        <v>152</v>
      </c>
      <c r="D108" s="17">
        <v>5.2</v>
      </c>
      <c r="E108" s="14" t="s">
        <v>48</v>
      </c>
      <c r="F108" s="14">
        <v>2E-3</v>
      </c>
      <c r="G108" s="14" t="s">
        <v>41</v>
      </c>
      <c r="H108" s="37"/>
      <c r="I108" s="10"/>
      <c r="J108" s="10"/>
    </row>
    <row r="109" spans="1:10" s="15" customFormat="1" x14ac:dyDescent="0.25">
      <c r="A109" s="14">
        <v>105</v>
      </c>
      <c r="B109" s="48">
        <v>43206</v>
      </c>
      <c r="C109" s="14" t="s">
        <v>153</v>
      </c>
      <c r="D109" s="17">
        <v>5.3</v>
      </c>
      <c r="E109" s="14">
        <v>1.2999999999999999E-3</v>
      </c>
      <c r="F109" s="14">
        <v>2E-3</v>
      </c>
      <c r="G109" s="14" t="s">
        <v>41</v>
      </c>
      <c r="H109" s="37"/>
      <c r="I109" s="10"/>
      <c r="J109" s="10"/>
    </row>
    <row r="110" spans="1:10" s="15" customFormat="1" x14ac:dyDescent="0.25">
      <c r="A110" s="14">
        <v>106</v>
      </c>
      <c r="B110" s="48">
        <v>43206</v>
      </c>
      <c r="C110" s="14" t="s">
        <v>154</v>
      </c>
      <c r="D110" s="17">
        <v>5.3</v>
      </c>
      <c r="E110" s="14">
        <v>1.6999999999999999E-3</v>
      </c>
      <c r="F110" s="14">
        <v>2E-3</v>
      </c>
      <c r="G110" s="14" t="s">
        <v>41</v>
      </c>
      <c r="H110" s="37"/>
      <c r="I110" s="10"/>
      <c r="J110" s="10"/>
    </row>
    <row r="111" spans="1:10" s="15" customFormat="1" x14ac:dyDescent="0.25">
      <c r="A111" s="14">
        <v>107</v>
      </c>
      <c r="B111" s="48">
        <v>43206</v>
      </c>
      <c r="C111" s="14" t="s">
        <v>155</v>
      </c>
      <c r="D111" s="17">
        <v>5.2</v>
      </c>
      <c r="E111" s="14">
        <v>2.9999999999999997E-4</v>
      </c>
      <c r="F111" s="14">
        <v>2E-3</v>
      </c>
      <c r="G111" s="14" t="s">
        <v>41</v>
      </c>
      <c r="H111" s="37"/>
      <c r="I111" s="10"/>
      <c r="J111" s="10"/>
    </row>
    <row r="112" spans="1:10" s="15" customFormat="1" x14ac:dyDescent="0.25">
      <c r="A112" s="14">
        <v>108</v>
      </c>
      <c r="B112" s="48">
        <v>43206</v>
      </c>
      <c r="C112" s="14" t="s">
        <v>156</v>
      </c>
      <c r="D112" s="17">
        <v>5.2</v>
      </c>
      <c r="E112" s="14">
        <v>2.9999999999999997E-4</v>
      </c>
      <c r="F112" s="14">
        <v>2E-3</v>
      </c>
      <c r="G112" s="14" t="s">
        <v>41</v>
      </c>
      <c r="H112" s="37"/>
      <c r="I112" s="10"/>
      <c r="J112" s="10"/>
    </row>
    <row r="113" spans="1:10" s="15" customFormat="1" x14ac:dyDescent="0.25">
      <c r="A113" s="14">
        <v>109</v>
      </c>
      <c r="B113" s="48">
        <v>43206</v>
      </c>
      <c r="C113" s="14" t="s">
        <v>157</v>
      </c>
      <c r="D113" s="17">
        <v>5.3</v>
      </c>
      <c r="E113" s="14">
        <v>1.2999999999999999E-3</v>
      </c>
      <c r="F113" s="14">
        <v>2E-3</v>
      </c>
      <c r="G113" s="14" t="s">
        <v>41</v>
      </c>
      <c r="H113" s="37"/>
      <c r="I113" s="10"/>
      <c r="J113" s="10"/>
    </row>
    <row r="114" spans="1:10" s="15" customFormat="1" x14ac:dyDescent="0.25">
      <c r="A114" s="14">
        <v>110</v>
      </c>
      <c r="B114" s="48">
        <v>43206</v>
      </c>
      <c r="C114" s="14" t="s">
        <v>158</v>
      </c>
      <c r="D114" s="17">
        <v>5.3</v>
      </c>
      <c r="E114" s="14">
        <v>1.2999999999999999E-3</v>
      </c>
      <c r="F114" s="14">
        <v>2E-3</v>
      </c>
      <c r="G114" s="14" t="s">
        <v>41</v>
      </c>
      <c r="H114" s="37"/>
      <c r="I114" s="10"/>
      <c r="J114" s="10"/>
    </row>
    <row r="115" spans="1:10" s="15" customFormat="1" x14ac:dyDescent="0.25">
      <c r="A115" s="14">
        <v>111</v>
      </c>
      <c r="B115" s="48">
        <v>43206</v>
      </c>
      <c r="C115" s="14" t="s">
        <v>159</v>
      </c>
      <c r="D115" s="17">
        <v>5.2</v>
      </c>
      <c r="E115" s="14" t="s">
        <v>48</v>
      </c>
      <c r="F115" s="14">
        <v>2E-3</v>
      </c>
      <c r="G115" s="14" t="s">
        <v>41</v>
      </c>
      <c r="H115" s="37"/>
      <c r="I115" s="10"/>
      <c r="J115" s="10"/>
    </row>
    <row r="116" spans="1:10" s="15" customFormat="1" x14ac:dyDescent="0.25">
      <c r="A116" s="14">
        <v>112</v>
      </c>
      <c r="B116" s="48">
        <v>43206</v>
      </c>
      <c r="C116" s="14" t="s">
        <v>160</v>
      </c>
      <c r="D116" s="17">
        <v>5.0999999999999996</v>
      </c>
      <c r="E116" s="14">
        <v>2.9999999999999997E-4</v>
      </c>
      <c r="F116" s="14">
        <v>2E-3</v>
      </c>
      <c r="G116" s="14" t="s">
        <v>41</v>
      </c>
      <c r="H116" s="37"/>
      <c r="I116" s="10"/>
      <c r="J116" s="10"/>
    </row>
    <row r="117" spans="1:10" s="15" customFormat="1" x14ac:dyDescent="0.25">
      <c r="A117" s="14">
        <v>113</v>
      </c>
      <c r="B117" s="48">
        <v>43206</v>
      </c>
      <c r="C117" s="14" t="s">
        <v>161</v>
      </c>
      <c r="D117" s="17">
        <v>5.3</v>
      </c>
      <c r="E117" s="14">
        <v>1.1999999999999999E-3</v>
      </c>
      <c r="F117" s="14">
        <v>2E-3</v>
      </c>
      <c r="G117" s="14" t="s">
        <v>41</v>
      </c>
      <c r="H117" s="37"/>
      <c r="I117" s="10"/>
      <c r="J117" s="10"/>
    </row>
    <row r="118" spans="1:10" s="15" customFormat="1" x14ac:dyDescent="0.25">
      <c r="A118" s="72">
        <v>114</v>
      </c>
      <c r="B118" s="48">
        <v>43204</v>
      </c>
      <c r="C118" s="14" t="s">
        <v>162</v>
      </c>
      <c r="D118" s="17">
        <v>4.2</v>
      </c>
      <c r="E118" s="18">
        <v>4.0000000000000002E-4</v>
      </c>
      <c r="F118" s="14">
        <v>2E-3</v>
      </c>
      <c r="G118" s="14" t="s">
        <v>56</v>
      </c>
      <c r="H118" s="37"/>
      <c r="I118" s="10"/>
      <c r="J118" s="10"/>
    </row>
    <row r="119" spans="1:10" s="15" customFormat="1" x14ac:dyDescent="0.25">
      <c r="A119" s="72">
        <v>115</v>
      </c>
      <c r="B119" s="48">
        <v>43206</v>
      </c>
      <c r="C119" s="14" t="s">
        <v>163</v>
      </c>
      <c r="D119" s="17">
        <v>1.2</v>
      </c>
      <c r="E119" s="14" t="s">
        <v>48</v>
      </c>
      <c r="F119" s="14">
        <v>2E-3</v>
      </c>
      <c r="G119" s="14" t="s">
        <v>56</v>
      </c>
      <c r="H119" s="37"/>
      <c r="I119" s="10"/>
      <c r="J119" s="10"/>
    </row>
    <row r="120" spans="1:10" s="15" customFormat="1" x14ac:dyDescent="0.25">
      <c r="A120" s="72">
        <v>116</v>
      </c>
      <c r="B120" s="48">
        <v>43204</v>
      </c>
      <c r="C120" s="14" t="s">
        <v>164</v>
      </c>
      <c r="D120" s="17">
        <v>2.1</v>
      </c>
      <c r="E120" s="18">
        <v>2.0000000000000001E-4</v>
      </c>
      <c r="F120" s="14">
        <v>2E-3</v>
      </c>
      <c r="G120" s="14" t="s">
        <v>56</v>
      </c>
      <c r="H120" s="37"/>
      <c r="I120" s="10"/>
      <c r="J120" s="10"/>
    </row>
    <row r="121" spans="1:10" s="15" customFormat="1" x14ac:dyDescent="0.25">
      <c r="A121" s="72">
        <v>117</v>
      </c>
      <c r="B121" s="48">
        <v>43206</v>
      </c>
      <c r="C121" s="14" t="s">
        <v>165</v>
      </c>
      <c r="D121" s="17">
        <v>2.4</v>
      </c>
      <c r="E121" s="18">
        <v>5.9999999999999995E-4</v>
      </c>
      <c r="F121" s="14">
        <v>2E-3</v>
      </c>
      <c r="G121" s="14" t="s">
        <v>56</v>
      </c>
      <c r="H121" s="37"/>
      <c r="I121" s="10"/>
      <c r="J121" s="10"/>
    </row>
    <row r="122" spans="1:10" s="15" customFormat="1" x14ac:dyDescent="0.25">
      <c r="A122" s="72">
        <v>118</v>
      </c>
      <c r="B122" s="48">
        <v>43206</v>
      </c>
      <c r="C122" s="14" t="s">
        <v>166</v>
      </c>
      <c r="D122" s="17">
        <v>4.4000000000000004</v>
      </c>
      <c r="E122" s="14" t="s">
        <v>48</v>
      </c>
      <c r="F122" s="14">
        <v>2E-3</v>
      </c>
      <c r="G122" s="14" t="s">
        <v>56</v>
      </c>
      <c r="H122" s="37"/>
      <c r="I122" s="10"/>
      <c r="J122" s="10"/>
    </row>
    <row r="123" spans="1:10" s="15" customFormat="1" x14ac:dyDescent="0.25">
      <c r="A123" s="72">
        <v>119</v>
      </c>
      <c r="B123" s="48">
        <v>43206</v>
      </c>
      <c r="C123" s="14" t="s">
        <v>168</v>
      </c>
      <c r="D123" s="17">
        <v>3.4</v>
      </c>
      <c r="E123" s="18">
        <v>0</v>
      </c>
      <c r="F123" s="14">
        <v>2E-3</v>
      </c>
      <c r="G123" s="14" t="s">
        <v>56</v>
      </c>
      <c r="H123" s="37"/>
      <c r="I123" s="10"/>
      <c r="J123" s="10"/>
    </row>
    <row r="124" spans="1:10" s="15" customFormat="1" x14ac:dyDescent="0.25">
      <c r="A124" s="72">
        <v>120</v>
      </c>
      <c r="B124" s="48">
        <v>43206</v>
      </c>
      <c r="C124" s="14" t="s">
        <v>169</v>
      </c>
      <c r="D124" s="17">
        <v>1.4</v>
      </c>
      <c r="E124" s="18" t="s">
        <v>48</v>
      </c>
      <c r="F124" s="14">
        <v>2E-3</v>
      </c>
      <c r="G124" s="14" t="s">
        <v>56</v>
      </c>
      <c r="H124" s="37"/>
      <c r="I124" s="10"/>
      <c r="J124" s="10"/>
    </row>
    <row r="125" spans="1:10" s="15" customFormat="1" x14ac:dyDescent="0.25">
      <c r="A125" s="72">
        <v>121</v>
      </c>
      <c r="B125" s="48">
        <v>43206</v>
      </c>
      <c r="C125" s="14" t="s">
        <v>170</v>
      </c>
      <c r="D125" s="17">
        <v>5.2</v>
      </c>
      <c r="E125" s="14">
        <v>1.6999999999999999E-3</v>
      </c>
      <c r="F125" s="14">
        <v>2E-3</v>
      </c>
      <c r="G125" s="14" t="s">
        <v>41</v>
      </c>
      <c r="H125" s="37"/>
      <c r="I125" s="10"/>
      <c r="J125" s="10"/>
    </row>
    <row r="126" spans="1:10" s="15" customFormat="1" x14ac:dyDescent="0.25">
      <c r="A126" s="72">
        <v>122</v>
      </c>
      <c r="B126" s="48">
        <v>43206</v>
      </c>
      <c r="C126" s="14" t="s">
        <v>171</v>
      </c>
      <c r="D126" s="17">
        <v>5.3</v>
      </c>
      <c r="E126" s="18">
        <v>1.4E-3</v>
      </c>
      <c r="F126" s="14">
        <v>2E-3</v>
      </c>
      <c r="G126" s="14" t="s">
        <v>56</v>
      </c>
      <c r="H126" s="37"/>
      <c r="I126" s="10"/>
      <c r="J126" s="10"/>
    </row>
    <row r="127" spans="1:10" s="15" customFormat="1" x14ac:dyDescent="0.25">
      <c r="A127" s="72">
        <v>123</v>
      </c>
      <c r="B127" s="48">
        <v>43206</v>
      </c>
      <c r="C127" s="14" t="s">
        <v>172</v>
      </c>
      <c r="D127" s="17">
        <v>2.2000000000000002</v>
      </c>
      <c r="E127" s="14" t="s">
        <v>48</v>
      </c>
      <c r="F127" s="14">
        <v>2E-3</v>
      </c>
      <c r="G127" s="14" t="s">
        <v>41</v>
      </c>
      <c r="H127" s="37"/>
      <c r="I127" s="10"/>
      <c r="J127" s="10"/>
    </row>
    <row r="128" spans="1:10" s="15" customFormat="1" x14ac:dyDescent="0.25">
      <c r="A128" s="72">
        <v>124</v>
      </c>
      <c r="B128" s="48">
        <v>43206</v>
      </c>
      <c r="C128" s="14" t="s">
        <v>178</v>
      </c>
      <c r="D128" s="17">
        <v>5.4</v>
      </c>
      <c r="E128" s="14">
        <v>6.9999999999999999E-4</v>
      </c>
      <c r="F128" s="14">
        <v>2E-3</v>
      </c>
      <c r="G128" s="14" t="s">
        <v>41</v>
      </c>
      <c r="H128" s="37"/>
      <c r="I128" s="10"/>
      <c r="J128" s="10"/>
    </row>
    <row r="129" spans="1:10" s="15" customFormat="1" x14ac:dyDescent="0.25">
      <c r="A129" s="72">
        <v>125</v>
      </c>
      <c r="B129" s="48">
        <v>43206</v>
      </c>
      <c r="C129" s="14" t="s">
        <v>179</v>
      </c>
      <c r="D129" s="17">
        <v>5.0999999999999996</v>
      </c>
      <c r="E129" s="14">
        <v>2.9999999999999997E-4</v>
      </c>
      <c r="F129" s="14">
        <v>2E-3</v>
      </c>
      <c r="G129" s="14" t="s">
        <v>41</v>
      </c>
      <c r="H129" s="37"/>
      <c r="I129" s="10"/>
      <c r="J129" s="10"/>
    </row>
    <row r="130" spans="1:10" s="15" customFormat="1" x14ac:dyDescent="0.25">
      <c r="A130" s="72">
        <v>126</v>
      </c>
      <c r="B130" s="48">
        <v>43206</v>
      </c>
      <c r="C130" s="14" t="s">
        <v>180</v>
      </c>
      <c r="D130" s="17">
        <v>4.3</v>
      </c>
      <c r="E130" s="14">
        <v>4.0000000000000002E-4</v>
      </c>
      <c r="F130" s="14">
        <v>2E-3</v>
      </c>
      <c r="G130" s="14" t="s">
        <v>41</v>
      </c>
      <c r="H130" s="37"/>
      <c r="I130" s="10"/>
      <c r="J130" s="10"/>
    </row>
    <row r="131" spans="1:10" s="15" customFormat="1" x14ac:dyDescent="0.25">
      <c r="A131" s="72">
        <v>127</v>
      </c>
      <c r="B131" s="48">
        <v>43206</v>
      </c>
      <c r="C131" s="14" t="s">
        <v>181</v>
      </c>
      <c r="D131" s="17">
        <v>4.3</v>
      </c>
      <c r="E131" s="14">
        <v>2.0000000000000001E-4</v>
      </c>
      <c r="F131" s="14">
        <v>2E-3</v>
      </c>
      <c r="G131" s="14" t="s">
        <v>41</v>
      </c>
      <c r="H131" s="37"/>
      <c r="I131" s="10"/>
      <c r="J131" s="10"/>
    </row>
    <row r="132" spans="1:10" s="15" customFormat="1" x14ac:dyDescent="0.25">
      <c r="A132" s="72">
        <v>128</v>
      </c>
      <c r="B132" s="48">
        <v>43207</v>
      </c>
      <c r="C132" s="14" t="s">
        <v>182</v>
      </c>
      <c r="D132" s="17">
        <v>2.2000000000000002</v>
      </c>
      <c r="E132" s="18">
        <v>1.2999999999999999E-3</v>
      </c>
      <c r="F132" s="14">
        <v>2E-3</v>
      </c>
      <c r="G132" s="14" t="s">
        <v>56</v>
      </c>
      <c r="H132" s="37"/>
      <c r="I132" s="10"/>
      <c r="J132" s="10"/>
    </row>
    <row r="133" spans="1:10" s="15" customFormat="1" x14ac:dyDescent="0.25">
      <c r="A133" s="72">
        <v>129</v>
      </c>
      <c r="B133" s="48">
        <v>43207</v>
      </c>
      <c r="C133" s="14" t="s">
        <v>183</v>
      </c>
      <c r="D133" s="17">
        <v>3.3</v>
      </c>
      <c r="E133" s="14">
        <v>1.1000000000000001E-3</v>
      </c>
      <c r="F133" s="14">
        <v>2E-3</v>
      </c>
      <c r="G133" s="14" t="s">
        <v>41</v>
      </c>
      <c r="H133" s="37"/>
      <c r="I133" s="10"/>
      <c r="J133" s="10"/>
    </row>
    <row r="134" spans="1:10" s="15" customFormat="1" x14ac:dyDescent="0.25">
      <c r="A134" s="72">
        <v>130</v>
      </c>
      <c r="B134" s="48">
        <v>43207</v>
      </c>
      <c r="C134" s="14" t="s">
        <v>184</v>
      </c>
      <c r="D134" s="17">
        <v>2.1</v>
      </c>
      <c r="E134" s="14">
        <v>2.0000000000000001E-4</v>
      </c>
      <c r="F134" s="14">
        <v>2E-3</v>
      </c>
      <c r="G134" s="14" t="s">
        <v>41</v>
      </c>
      <c r="H134" s="37"/>
      <c r="I134" s="10"/>
      <c r="J134" s="10"/>
    </row>
    <row r="135" spans="1:10" s="15" customFormat="1" x14ac:dyDescent="0.25">
      <c r="A135" s="72">
        <v>131</v>
      </c>
      <c r="B135" s="48">
        <v>43207</v>
      </c>
      <c r="C135" s="14" t="s">
        <v>185</v>
      </c>
      <c r="D135" s="17">
        <v>4.4000000000000004</v>
      </c>
      <c r="E135" s="14">
        <v>8.0000000000000004E-4</v>
      </c>
      <c r="F135" s="14">
        <v>2E-3</v>
      </c>
      <c r="G135" s="14" t="s">
        <v>41</v>
      </c>
      <c r="H135" s="37"/>
      <c r="I135" s="10"/>
      <c r="J135" s="10"/>
    </row>
    <row r="136" spans="1:10" s="15" customFormat="1" x14ac:dyDescent="0.25">
      <c r="A136" s="72">
        <v>132</v>
      </c>
      <c r="B136" s="48">
        <v>43208</v>
      </c>
      <c r="C136" s="14" t="s">
        <v>187</v>
      </c>
      <c r="D136" s="17">
        <v>3.4</v>
      </c>
      <c r="E136" s="18">
        <v>0</v>
      </c>
      <c r="F136" s="14">
        <v>2E-3</v>
      </c>
      <c r="G136" s="14" t="s">
        <v>56</v>
      </c>
      <c r="H136" s="37"/>
      <c r="I136" s="10"/>
      <c r="J136" s="10"/>
    </row>
    <row r="137" spans="1:10" s="15" customFormat="1" x14ac:dyDescent="0.25">
      <c r="A137" s="72">
        <v>133</v>
      </c>
      <c r="B137" s="48">
        <v>43207</v>
      </c>
      <c r="C137" s="14" t="s">
        <v>188</v>
      </c>
      <c r="D137" s="17">
        <v>2.2999999999999998</v>
      </c>
      <c r="E137" s="18">
        <v>5.9999999999999995E-4</v>
      </c>
      <c r="F137" s="14">
        <v>2E-3</v>
      </c>
      <c r="G137" s="14" t="s">
        <v>56</v>
      </c>
      <c r="H137" s="37"/>
      <c r="I137" s="10"/>
      <c r="J137" s="10"/>
    </row>
    <row r="138" spans="1:10" s="15" customFormat="1" x14ac:dyDescent="0.25">
      <c r="A138" s="72">
        <v>134</v>
      </c>
      <c r="B138" s="48">
        <v>43208</v>
      </c>
      <c r="C138" s="14" t="s">
        <v>189</v>
      </c>
      <c r="D138" s="17">
        <v>3.1</v>
      </c>
      <c r="E138" s="18">
        <v>2.0000000000000001E-4</v>
      </c>
      <c r="F138" s="14">
        <v>2E-3</v>
      </c>
      <c r="G138" s="14" t="s">
        <v>56</v>
      </c>
      <c r="H138" s="37"/>
      <c r="I138" s="10"/>
      <c r="J138" s="10"/>
    </row>
    <row r="139" spans="1:10" s="15" customFormat="1" x14ac:dyDescent="0.25">
      <c r="A139" s="72">
        <v>135</v>
      </c>
      <c r="B139" s="48">
        <v>43208</v>
      </c>
      <c r="C139" s="14" t="s">
        <v>190</v>
      </c>
      <c r="D139" s="17">
        <v>1.4</v>
      </c>
      <c r="E139" s="14">
        <v>2.0000000000000001E-4</v>
      </c>
      <c r="F139" s="14">
        <v>2E-3</v>
      </c>
      <c r="G139" s="14" t="s">
        <v>56</v>
      </c>
      <c r="H139" s="37"/>
      <c r="I139" s="10"/>
      <c r="J139" s="10"/>
    </row>
    <row r="140" spans="1:10" s="15" customFormat="1" x14ac:dyDescent="0.25">
      <c r="A140" s="72">
        <v>136</v>
      </c>
      <c r="B140" s="48">
        <v>43209</v>
      </c>
      <c r="C140" s="14" t="s">
        <v>191</v>
      </c>
      <c r="D140" s="17">
        <v>5.0999999999999996</v>
      </c>
      <c r="E140" s="14" t="s">
        <v>48</v>
      </c>
      <c r="F140" s="14">
        <v>2E-3</v>
      </c>
      <c r="G140" s="14" t="s">
        <v>56</v>
      </c>
      <c r="H140" s="37"/>
      <c r="I140" s="10"/>
      <c r="J140" s="10"/>
    </row>
    <row r="141" spans="1:10" s="15" customFormat="1" x14ac:dyDescent="0.25">
      <c r="A141" s="72">
        <v>137</v>
      </c>
      <c r="B141" s="48">
        <v>43208</v>
      </c>
      <c r="C141" s="14" t="s">
        <v>195</v>
      </c>
      <c r="D141" s="17">
        <v>4.0999999999999996</v>
      </c>
      <c r="E141" s="14">
        <v>1E-4</v>
      </c>
      <c r="F141" s="14">
        <v>2E-3</v>
      </c>
      <c r="G141" s="14" t="s">
        <v>56</v>
      </c>
      <c r="H141" s="37"/>
      <c r="I141" s="10"/>
      <c r="J141" s="10"/>
    </row>
    <row r="142" spans="1:10" s="15" customFormat="1" x14ac:dyDescent="0.25">
      <c r="A142" s="72">
        <v>138</v>
      </c>
      <c r="B142" s="48">
        <v>43207</v>
      </c>
      <c r="C142" s="14" t="s">
        <v>197</v>
      </c>
      <c r="D142" s="17">
        <v>3.2</v>
      </c>
      <c r="E142" s="14" t="s">
        <v>48</v>
      </c>
      <c r="F142" s="14">
        <v>2E-3</v>
      </c>
      <c r="G142" s="14" t="s">
        <v>56</v>
      </c>
      <c r="H142" s="37"/>
      <c r="I142" s="10"/>
      <c r="J142" s="10"/>
    </row>
    <row r="143" spans="1:10" s="15" customFormat="1" x14ac:dyDescent="0.25">
      <c r="A143" s="72">
        <v>139</v>
      </c>
      <c r="B143" s="48">
        <v>43208</v>
      </c>
      <c r="C143" s="14" t="s">
        <v>199</v>
      </c>
      <c r="D143" s="17">
        <v>5.2</v>
      </c>
      <c r="E143" s="14" t="s">
        <v>48</v>
      </c>
      <c r="F143" s="14">
        <v>2E-3</v>
      </c>
      <c r="G143" s="14" t="s">
        <v>41</v>
      </c>
      <c r="H143" s="37"/>
      <c r="I143" s="10"/>
      <c r="J143" s="10"/>
    </row>
    <row r="144" spans="1:10" s="15" customFormat="1" x14ac:dyDescent="0.25">
      <c r="A144" s="72">
        <v>140</v>
      </c>
      <c r="B144" s="48">
        <v>43208</v>
      </c>
      <c r="C144" s="14" t="s">
        <v>200</v>
      </c>
      <c r="D144" s="17">
        <v>2.4</v>
      </c>
      <c r="E144" s="14">
        <v>2.0000000000000001E-4</v>
      </c>
      <c r="F144" s="14">
        <v>2E-3</v>
      </c>
      <c r="G144" s="14" t="s">
        <v>56</v>
      </c>
      <c r="H144" s="37"/>
      <c r="I144" s="10"/>
      <c r="J144" s="10"/>
    </row>
    <row r="145" spans="1:10" s="15" customFormat="1" x14ac:dyDescent="0.25">
      <c r="A145" s="72">
        <v>141</v>
      </c>
      <c r="B145" s="48">
        <v>43208</v>
      </c>
      <c r="C145" s="14" t="s">
        <v>201</v>
      </c>
      <c r="D145" s="17">
        <v>4.3</v>
      </c>
      <c r="E145" s="14">
        <v>4.0000000000000002E-4</v>
      </c>
      <c r="F145" s="14">
        <v>2E-3</v>
      </c>
      <c r="G145" s="14" t="s">
        <v>41</v>
      </c>
      <c r="H145" s="37"/>
      <c r="I145" s="10"/>
      <c r="J145" s="10"/>
    </row>
    <row r="146" spans="1:10" s="15" customFormat="1" x14ac:dyDescent="0.25">
      <c r="A146" s="72">
        <v>142</v>
      </c>
      <c r="B146" s="48">
        <v>43208</v>
      </c>
      <c r="C146" s="14" t="s">
        <v>202</v>
      </c>
      <c r="D146" s="17">
        <v>2.2000000000000002</v>
      </c>
      <c r="E146" s="14">
        <v>5.9999999999999995E-4</v>
      </c>
      <c r="F146" s="14">
        <v>2E-3</v>
      </c>
      <c r="G146" s="14" t="s">
        <v>41</v>
      </c>
      <c r="H146" s="37"/>
      <c r="I146" s="10"/>
      <c r="J146" s="10"/>
    </row>
    <row r="147" spans="1:10" s="15" customFormat="1" x14ac:dyDescent="0.25">
      <c r="A147" s="72">
        <v>143</v>
      </c>
      <c r="B147" s="48">
        <v>43208</v>
      </c>
      <c r="C147" s="14" t="s">
        <v>203</v>
      </c>
      <c r="D147" s="17">
        <v>3.2</v>
      </c>
      <c r="E147" s="14" t="s">
        <v>48</v>
      </c>
      <c r="F147" s="14">
        <v>2E-3</v>
      </c>
      <c r="G147" s="14" t="s">
        <v>56</v>
      </c>
      <c r="H147" s="37"/>
      <c r="I147" s="10"/>
      <c r="J147" s="10"/>
    </row>
    <row r="148" spans="1:10" s="15" customFormat="1" x14ac:dyDescent="0.25">
      <c r="A148" s="72">
        <v>144</v>
      </c>
      <c r="B148" s="48">
        <v>43208</v>
      </c>
      <c r="C148" s="14" t="s">
        <v>204</v>
      </c>
      <c r="D148" s="17">
        <v>1.1000000000000001</v>
      </c>
      <c r="E148" s="14">
        <v>2.0000000000000001E-4</v>
      </c>
      <c r="F148" s="14">
        <v>2E-3</v>
      </c>
      <c r="G148" s="14" t="s">
        <v>41</v>
      </c>
      <c r="H148" s="37"/>
      <c r="I148" s="10"/>
      <c r="J148" s="10"/>
    </row>
    <row r="149" spans="1:10" s="15" customFormat="1" x14ac:dyDescent="0.25">
      <c r="A149" s="72">
        <v>145</v>
      </c>
      <c r="B149" s="48">
        <v>43208</v>
      </c>
      <c r="C149" s="14" t="s">
        <v>205</v>
      </c>
      <c r="D149" s="17">
        <v>2.2999999999999998</v>
      </c>
      <c r="E149" s="14">
        <v>1.6999999999999999E-3</v>
      </c>
      <c r="F149" s="14">
        <v>2E-3</v>
      </c>
      <c r="G149" s="14" t="s">
        <v>56</v>
      </c>
      <c r="H149" s="37"/>
      <c r="I149" s="10"/>
      <c r="J149" s="10"/>
    </row>
    <row r="150" spans="1:10" s="15" customFormat="1" x14ac:dyDescent="0.25">
      <c r="A150" s="72">
        <v>146</v>
      </c>
      <c r="B150" s="48">
        <v>43208</v>
      </c>
      <c r="C150" s="14" t="s">
        <v>206</v>
      </c>
      <c r="D150" s="17">
        <v>1.2</v>
      </c>
      <c r="E150" s="14" t="s">
        <v>48</v>
      </c>
      <c r="F150" s="14">
        <v>2E-3</v>
      </c>
      <c r="G150" s="14" t="s">
        <v>41</v>
      </c>
      <c r="H150" s="37"/>
      <c r="I150" s="10"/>
      <c r="J150" s="10"/>
    </row>
    <row r="151" spans="1:10" s="15" customFormat="1" x14ac:dyDescent="0.25">
      <c r="A151" s="72">
        <v>147</v>
      </c>
      <c r="B151" s="48">
        <v>43208</v>
      </c>
      <c r="C151" s="14" t="s">
        <v>207</v>
      </c>
      <c r="D151" s="17">
        <v>4.0999999999999996</v>
      </c>
      <c r="E151" s="14" t="s">
        <v>48</v>
      </c>
      <c r="F151" s="14">
        <v>2E-3</v>
      </c>
      <c r="G151" s="14" t="s">
        <v>41</v>
      </c>
      <c r="H151" s="37"/>
      <c r="I151" s="10"/>
      <c r="J151" s="10"/>
    </row>
    <row r="152" spans="1:10" s="15" customFormat="1" x14ac:dyDescent="0.25">
      <c r="A152" s="72">
        <v>148</v>
      </c>
      <c r="B152" s="48">
        <v>43208</v>
      </c>
      <c r="C152" s="14" t="s">
        <v>208</v>
      </c>
      <c r="D152" s="17">
        <v>3.3</v>
      </c>
      <c r="E152" s="14">
        <v>1E-3</v>
      </c>
      <c r="F152" s="14">
        <v>2E-3</v>
      </c>
      <c r="G152" s="14" t="s">
        <v>41</v>
      </c>
      <c r="H152" s="37"/>
      <c r="I152" s="10"/>
      <c r="J152" s="10"/>
    </row>
    <row r="153" spans="1:10" s="15" customFormat="1" x14ac:dyDescent="0.25">
      <c r="A153" s="72">
        <v>149</v>
      </c>
      <c r="B153" s="48">
        <v>43208</v>
      </c>
      <c r="C153" s="14" t="s">
        <v>209</v>
      </c>
      <c r="D153" s="17">
        <v>1.4</v>
      </c>
      <c r="E153" s="14">
        <v>1.5E-3</v>
      </c>
      <c r="F153" s="14">
        <v>2E-3</v>
      </c>
      <c r="G153" s="14" t="s">
        <v>41</v>
      </c>
      <c r="H153" s="37"/>
      <c r="I153" s="10"/>
      <c r="J153" s="10"/>
    </row>
    <row r="154" spans="1:10" s="15" customFormat="1" x14ac:dyDescent="0.25">
      <c r="A154" s="72">
        <v>150</v>
      </c>
      <c r="B154" s="48">
        <v>43209</v>
      </c>
      <c r="C154" s="14" t="s">
        <v>215</v>
      </c>
      <c r="D154" s="17">
        <v>4.2</v>
      </c>
      <c r="E154" s="14" t="s">
        <v>48</v>
      </c>
      <c r="F154" s="14">
        <v>2E-3</v>
      </c>
      <c r="G154" s="14" t="s">
        <v>56</v>
      </c>
      <c r="H154" s="37"/>
      <c r="I154" s="10"/>
      <c r="J154" s="10"/>
    </row>
    <row r="155" spans="1:10" s="15" customFormat="1" x14ac:dyDescent="0.25">
      <c r="A155" s="72">
        <v>151</v>
      </c>
      <c r="B155" s="48">
        <v>43210</v>
      </c>
      <c r="C155" s="14" t="s">
        <v>216</v>
      </c>
      <c r="D155" s="17">
        <v>2.1</v>
      </c>
      <c r="E155" s="14">
        <v>1.5E-3</v>
      </c>
      <c r="F155" s="14">
        <v>2E-3</v>
      </c>
      <c r="G155" s="14" t="s">
        <v>56</v>
      </c>
      <c r="H155" s="37"/>
      <c r="I155" s="10"/>
      <c r="J155" s="10"/>
    </row>
    <row r="156" spans="1:10" s="15" customFormat="1" x14ac:dyDescent="0.25">
      <c r="A156" s="72">
        <v>152</v>
      </c>
      <c r="B156" s="48">
        <v>43209</v>
      </c>
      <c r="C156" s="14" t="s">
        <v>218</v>
      </c>
      <c r="D156" s="17">
        <v>4.4000000000000004</v>
      </c>
      <c r="E156" s="14">
        <v>1.2999999999999999E-3</v>
      </c>
      <c r="F156" s="14">
        <v>2E-3</v>
      </c>
      <c r="G156" s="14" t="s">
        <v>56</v>
      </c>
      <c r="H156" s="37"/>
      <c r="I156" s="10"/>
      <c r="J156" s="10"/>
    </row>
    <row r="157" spans="1:10" s="15" customFormat="1" x14ac:dyDescent="0.25">
      <c r="A157" s="72">
        <v>153</v>
      </c>
      <c r="B157" s="71">
        <v>43209</v>
      </c>
      <c r="C157" s="39" t="s">
        <v>220</v>
      </c>
      <c r="D157" s="17">
        <v>5.2</v>
      </c>
      <c r="E157" s="14" t="s">
        <v>48</v>
      </c>
      <c r="F157" s="14">
        <v>2E-3</v>
      </c>
      <c r="G157" s="14" t="s">
        <v>56</v>
      </c>
      <c r="H157" s="37"/>
      <c r="I157" s="10"/>
      <c r="J157" s="10"/>
    </row>
    <row r="158" spans="1:10" s="15" customFormat="1" x14ac:dyDescent="0.25">
      <c r="A158" s="72">
        <v>154</v>
      </c>
      <c r="B158" s="48">
        <v>43209</v>
      </c>
      <c r="C158" s="14" t="s">
        <v>221</v>
      </c>
      <c r="D158" s="17">
        <v>2.4</v>
      </c>
      <c r="E158" s="18" t="s">
        <v>48</v>
      </c>
      <c r="F158" s="14">
        <v>2E-3</v>
      </c>
      <c r="G158" s="14" t="s">
        <v>41</v>
      </c>
      <c r="H158" s="37"/>
      <c r="I158" s="10"/>
      <c r="J158" s="10"/>
    </row>
    <row r="159" spans="1:10" s="15" customFormat="1" x14ac:dyDescent="0.25">
      <c r="A159" s="72">
        <v>155</v>
      </c>
      <c r="B159" s="48">
        <v>43209</v>
      </c>
      <c r="C159" s="14" t="s">
        <v>222</v>
      </c>
      <c r="D159" s="17">
        <v>3.1</v>
      </c>
      <c r="E159" s="14">
        <v>2.9999999999999997E-4</v>
      </c>
      <c r="F159" s="14">
        <v>2E-3</v>
      </c>
      <c r="G159" s="14" t="s">
        <v>41</v>
      </c>
      <c r="H159" s="37"/>
      <c r="I159" s="10"/>
      <c r="J159" s="10"/>
    </row>
    <row r="160" spans="1:10" s="15" customFormat="1" x14ac:dyDescent="0.25">
      <c r="A160" s="72">
        <v>156</v>
      </c>
      <c r="B160" s="48">
        <v>43209</v>
      </c>
      <c r="C160" s="14" t="s">
        <v>223</v>
      </c>
      <c r="D160" s="17">
        <v>2.2999999999999998</v>
      </c>
      <c r="E160" s="14" t="s">
        <v>48</v>
      </c>
      <c r="F160" s="14">
        <v>2E-3</v>
      </c>
      <c r="G160" s="14" t="s">
        <v>56</v>
      </c>
      <c r="H160" s="37"/>
      <c r="I160" s="10"/>
      <c r="J160" s="10"/>
    </row>
    <row r="161" spans="1:10" s="15" customFormat="1" x14ac:dyDescent="0.25">
      <c r="A161" s="72">
        <v>157</v>
      </c>
      <c r="B161" s="48">
        <v>43209</v>
      </c>
      <c r="C161" s="14" t="s">
        <v>225</v>
      </c>
      <c r="D161" s="17">
        <v>3.2</v>
      </c>
      <c r="E161" s="14">
        <v>1E-4</v>
      </c>
      <c r="F161" s="14">
        <v>2E-3</v>
      </c>
      <c r="G161" s="14" t="s">
        <v>56</v>
      </c>
      <c r="H161" s="37"/>
      <c r="I161" s="10"/>
      <c r="J161" s="10"/>
    </row>
    <row r="162" spans="1:10" s="15" customFormat="1" x14ac:dyDescent="0.25">
      <c r="A162" s="72">
        <v>158</v>
      </c>
      <c r="B162" s="48">
        <v>43209</v>
      </c>
      <c r="C162" s="14" t="s">
        <v>227</v>
      </c>
      <c r="D162" s="17">
        <v>3.3</v>
      </c>
      <c r="E162" s="14">
        <v>1.1000000000000001E-3</v>
      </c>
      <c r="F162" s="14">
        <v>2E-3</v>
      </c>
      <c r="G162" s="14" t="s">
        <v>41</v>
      </c>
      <c r="H162" s="37"/>
      <c r="I162" s="10"/>
      <c r="J162" s="10"/>
    </row>
    <row r="163" spans="1:10" s="15" customFormat="1" x14ac:dyDescent="0.25">
      <c r="A163" s="72">
        <v>159</v>
      </c>
      <c r="B163" s="48">
        <v>43209</v>
      </c>
      <c r="C163" s="14" t="s">
        <v>228</v>
      </c>
      <c r="D163" s="17">
        <v>3.4</v>
      </c>
      <c r="E163" s="14" t="s">
        <v>48</v>
      </c>
      <c r="F163" s="14">
        <v>2E-3</v>
      </c>
      <c r="G163" s="14" t="s">
        <v>56</v>
      </c>
      <c r="H163" s="37"/>
      <c r="I163" s="10"/>
      <c r="J163" s="10"/>
    </row>
    <row r="164" spans="1:10" s="15" customFormat="1" x14ac:dyDescent="0.25">
      <c r="A164" s="72">
        <v>160</v>
      </c>
      <c r="B164" s="48">
        <v>43209</v>
      </c>
      <c r="C164" s="14" t="s">
        <v>229</v>
      </c>
      <c r="D164" s="17">
        <v>4.3</v>
      </c>
      <c r="E164" s="14" t="s">
        <v>48</v>
      </c>
      <c r="F164" s="14">
        <v>2E-3</v>
      </c>
      <c r="G164" s="14" t="s">
        <v>41</v>
      </c>
      <c r="H164" s="37"/>
      <c r="I164" s="10"/>
      <c r="J164" s="10"/>
    </row>
    <row r="165" spans="1:10" s="15" customFormat="1" x14ac:dyDescent="0.25">
      <c r="A165" s="72">
        <v>161</v>
      </c>
      <c r="B165" s="48">
        <v>43209</v>
      </c>
      <c r="C165" s="14" t="s">
        <v>230</v>
      </c>
      <c r="D165" s="17">
        <v>3.1</v>
      </c>
      <c r="E165" s="14">
        <v>6.9999999999999999E-4</v>
      </c>
      <c r="F165" s="14">
        <v>2E-3</v>
      </c>
      <c r="G165" s="14" t="s">
        <v>56</v>
      </c>
      <c r="H165" s="37"/>
      <c r="I165" s="10"/>
      <c r="J165" s="10"/>
    </row>
    <row r="166" spans="1:10" s="15" customFormat="1" x14ac:dyDescent="0.25">
      <c r="A166" s="72">
        <v>162</v>
      </c>
      <c r="B166" s="48">
        <v>43209</v>
      </c>
      <c r="C166" s="14" t="s">
        <v>231</v>
      </c>
      <c r="D166" s="17">
        <v>4.2</v>
      </c>
      <c r="E166" s="14" t="s">
        <v>48</v>
      </c>
      <c r="F166" s="14">
        <v>2E-3</v>
      </c>
      <c r="G166" s="14" t="s">
        <v>41</v>
      </c>
      <c r="H166" s="37"/>
      <c r="I166" s="10"/>
      <c r="J166" s="10"/>
    </row>
    <row r="167" spans="1:10" s="15" customFormat="1" x14ac:dyDescent="0.25">
      <c r="A167" s="72">
        <v>163</v>
      </c>
      <c r="B167" s="48">
        <v>43209</v>
      </c>
      <c r="C167" s="14" t="s">
        <v>232</v>
      </c>
      <c r="D167" s="17">
        <v>3.2</v>
      </c>
      <c r="E167" s="14">
        <v>6.9999999999999999E-4</v>
      </c>
      <c r="F167" s="14">
        <v>2E-3</v>
      </c>
      <c r="G167" s="14" t="s">
        <v>41</v>
      </c>
      <c r="H167" s="37"/>
      <c r="I167" s="10"/>
      <c r="J167" s="10"/>
    </row>
    <row r="168" spans="1:10" s="15" customFormat="1" x14ac:dyDescent="0.25">
      <c r="A168" s="70">
        <v>164</v>
      </c>
      <c r="B168" s="87">
        <v>43210</v>
      </c>
      <c r="C168" s="70" t="s">
        <v>233</v>
      </c>
      <c r="D168" s="88">
        <v>1.3</v>
      </c>
      <c r="E168" s="70">
        <v>2.9999999999999997E-4</v>
      </c>
      <c r="F168" s="70">
        <v>2E-3</v>
      </c>
      <c r="G168" s="70" t="s">
        <v>56</v>
      </c>
      <c r="H168" s="37" t="s">
        <v>358</v>
      </c>
      <c r="I168" s="10"/>
      <c r="J168" s="10"/>
    </row>
    <row r="169" spans="1:10" s="15" customFormat="1" x14ac:dyDescent="0.25">
      <c r="A169" s="70">
        <v>165</v>
      </c>
      <c r="B169" s="87">
        <v>43210</v>
      </c>
      <c r="C169" s="70" t="s">
        <v>235</v>
      </c>
      <c r="D169" s="88">
        <v>1.2</v>
      </c>
      <c r="E169" s="14" t="s">
        <v>48</v>
      </c>
      <c r="F169" s="70">
        <v>2E-3</v>
      </c>
      <c r="G169" s="70" t="s">
        <v>41</v>
      </c>
      <c r="H169" s="37" t="s">
        <v>358</v>
      </c>
      <c r="I169" s="10"/>
      <c r="J169" s="10"/>
    </row>
    <row r="170" spans="1:10" s="15" customFormat="1" x14ac:dyDescent="0.25">
      <c r="A170" s="72">
        <v>166</v>
      </c>
      <c r="B170" s="48">
        <v>43210</v>
      </c>
      <c r="C170" s="14" t="s">
        <v>236</v>
      </c>
      <c r="D170" s="17">
        <v>2.2000000000000002</v>
      </c>
      <c r="E170" s="14" t="s">
        <v>48</v>
      </c>
      <c r="F170" s="14">
        <v>2E-3</v>
      </c>
      <c r="G170" s="14" t="s">
        <v>56</v>
      </c>
      <c r="H170" s="37"/>
      <c r="I170" s="10"/>
      <c r="J170" s="10"/>
    </row>
    <row r="171" spans="1:10" s="15" customFormat="1" x14ac:dyDescent="0.25">
      <c r="A171" s="72">
        <v>167</v>
      </c>
      <c r="B171" s="48">
        <v>43211</v>
      </c>
      <c r="C171" s="14" t="s">
        <v>238</v>
      </c>
      <c r="D171" s="17">
        <v>4.0999999999999996</v>
      </c>
      <c r="E171" s="14">
        <v>1E-4</v>
      </c>
      <c r="F171" s="14">
        <v>2E-3</v>
      </c>
      <c r="G171" s="14" t="s">
        <v>56</v>
      </c>
      <c r="H171" s="37"/>
      <c r="I171" s="10"/>
      <c r="J171" s="10"/>
    </row>
    <row r="172" spans="1:10" s="15" customFormat="1" x14ac:dyDescent="0.25">
      <c r="A172" s="72">
        <v>168</v>
      </c>
      <c r="B172" s="48">
        <v>43210</v>
      </c>
      <c r="C172" s="14" t="s">
        <v>239</v>
      </c>
      <c r="D172" s="17">
        <v>5.0999999999999996</v>
      </c>
      <c r="E172" s="14">
        <v>4.0000000000000002E-4</v>
      </c>
      <c r="F172" s="14">
        <v>2E-3</v>
      </c>
      <c r="G172" s="14" t="s">
        <v>41</v>
      </c>
      <c r="H172" s="37"/>
      <c r="I172" s="10"/>
      <c r="J172" s="10"/>
    </row>
    <row r="173" spans="1:10" s="15" customFormat="1" x14ac:dyDescent="0.25">
      <c r="A173" s="72">
        <v>169</v>
      </c>
      <c r="B173" s="48">
        <v>43210</v>
      </c>
      <c r="C173" s="14" t="s">
        <v>240</v>
      </c>
      <c r="D173" s="17">
        <v>2.4</v>
      </c>
      <c r="E173" s="14">
        <v>2.0000000000000001E-4</v>
      </c>
      <c r="F173" s="14">
        <v>2E-3</v>
      </c>
      <c r="G173" s="14" t="s">
        <v>56</v>
      </c>
      <c r="H173" s="37"/>
      <c r="I173" s="10"/>
      <c r="J173" s="10"/>
    </row>
    <row r="174" spans="1:10" s="15" customFormat="1" x14ac:dyDescent="0.25">
      <c r="A174" s="72">
        <v>170</v>
      </c>
      <c r="B174" s="48">
        <v>43210</v>
      </c>
      <c r="C174" s="14" t="s">
        <v>241</v>
      </c>
      <c r="D174" s="17">
        <v>3.1</v>
      </c>
      <c r="E174" s="14">
        <v>4.0000000000000002E-4</v>
      </c>
      <c r="F174" s="14">
        <v>2E-3</v>
      </c>
      <c r="G174" s="14" t="s">
        <v>41</v>
      </c>
      <c r="H174" s="37"/>
      <c r="I174" s="10"/>
      <c r="J174" s="10"/>
    </row>
    <row r="175" spans="1:10" s="15" customFormat="1" x14ac:dyDescent="0.25">
      <c r="A175" s="72">
        <v>171</v>
      </c>
      <c r="B175" s="48">
        <v>43210</v>
      </c>
      <c r="C175" s="14" t="s">
        <v>242</v>
      </c>
      <c r="D175" s="17">
        <v>4.2</v>
      </c>
      <c r="E175" s="14">
        <v>1.5E-3</v>
      </c>
      <c r="F175" s="14">
        <v>2E-3</v>
      </c>
      <c r="G175" s="14" t="s">
        <v>56</v>
      </c>
      <c r="H175" s="37"/>
      <c r="I175" s="10"/>
      <c r="J175" s="10"/>
    </row>
    <row r="176" spans="1:10" s="15" customFormat="1" x14ac:dyDescent="0.25">
      <c r="A176" s="72">
        <v>172</v>
      </c>
      <c r="B176" s="48">
        <v>43210</v>
      </c>
      <c r="C176" s="14" t="s">
        <v>243</v>
      </c>
      <c r="D176" s="17">
        <v>5.2</v>
      </c>
      <c r="E176" s="14">
        <v>2.9999999999999997E-4</v>
      </c>
      <c r="F176" s="14">
        <v>2E-3</v>
      </c>
      <c r="G176" s="14" t="s">
        <v>41</v>
      </c>
      <c r="H176" s="37"/>
      <c r="I176" s="10"/>
      <c r="J176" s="10"/>
    </row>
    <row r="177" spans="1:10" s="15" customFormat="1" x14ac:dyDescent="0.25">
      <c r="A177" s="72">
        <v>173</v>
      </c>
      <c r="B177" s="48">
        <v>43210</v>
      </c>
      <c r="C177" s="14" t="s">
        <v>244</v>
      </c>
      <c r="D177" s="17">
        <v>2.2999999999999998</v>
      </c>
      <c r="E177" s="18">
        <v>0</v>
      </c>
      <c r="F177" s="14">
        <v>2E-3</v>
      </c>
      <c r="G177" s="14" t="s">
        <v>56</v>
      </c>
      <c r="H177" s="37"/>
      <c r="I177" s="10"/>
      <c r="J177" s="10"/>
    </row>
    <row r="178" spans="1:10" s="15" customFormat="1" x14ac:dyDescent="0.25">
      <c r="A178" s="72">
        <v>174</v>
      </c>
      <c r="B178" s="48">
        <v>43210</v>
      </c>
      <c r="C178" s="14" t="s">
        <v>245</v>
      </c>
      <c r="D178" s="17">
        <v>3.2</v>
      </c>
      <c r="E178" s="14">
        <v>2.9999999999999997E-4</v>
      </c>
      <c r="F178" s="14">
        <v>2E-3</v>
      </c>
      <c r="G178" s="14" t="s">
        <v>41</v>
      </c>
      <c r="H178" s="37"/>
      <c r="I178" s="10"/>
      <c r="J178" s="10"/>
    </row>
    <row r="179" spans="1:10" s="15" customFormat="1" x14ac:dyDescent="0.25">
      <c r="A179" s="72">
        <v>175</v>
      </c>
      <c r="B179" s="48">
        <v>43211</v>
      </c>
      <c r="C179" s="14" t="s">
        <v>246</v>
      </c>
      <c r="D179" s="17">
        <v>3.4</v>
      </c>
      <c r="E179" s="14" t="s">
        <v>48</v>
      </c>
      <c r="F179" s="14">
        <v>2E-3</v>
      </c>
      <c r="G179" s="14" t="s">
        <v>56</v>
      </c>
      <c r="H179" s="37"/>
      <c r="I179" s="10"/>
      <c r="J179" s="10"/>
    </row>
    <row r="180" spans="1:10" s="15" customFormat="1" x14ac:dyDescent="0.25">
      <c r="A180" s="72">
        <v>176</v>
      </c>
      <c r="B180" s="48">
        <v>43210</v>
      </c>
      <c r="C180" s="14" t="s">
        <v>247</v>
      </c>
      <c r="D180" s="17">
        <v>2.1</v>
      </c>
      <c r="E180" s="14">
        <v>2.9999999999999997E-4</v>
      </c>
      <c r="F180" s="14">
        <v>2E-3</v>
      </c>
      <c r="G180" s="14" t="s">
        <v>41</v>
      </c>
      <c r="H180" s="37"/>
      <c r="I180" s="10"/>
      <c r="J180" s="10"/>
    </row>
    <row r="181" spans="1:10" s="15" customFormat="1" x14ac:dyDescent="0.25">
      <c r="A181" s="70">
        <v>177</v>
      </c>
      <c r="B181" s="87">
        <v>43210</v>
      </c>
      <c r="C181" s="70" t="s">
        <v>248</v>
      </c>
      <c r="D181" s="88">
        <v>1.3</v>
      </c>
      <c r="E181" s="70">
        <v>5.0000000000000001E-4</v>
      </c>
      <c r="F181" s="70">
        <v>2E-3</v>
      </c>
      <c r="G181" s="70" t="s">
        <v>41</v>
      </c>
      <c r="H181" s="37" t="s">
        <v>358</v>
      </c>
      <c r="I181" s="10"/>
      <c r="J181" s="10"/>
    </row>
    <row r="182" spans="1:10" s="15" customFormat="1" x14ac:dyDescent="0.25">
      <c r="A182" s="70">
        <v>178</v>
      </c>
      <c r="B182" s="87">
        <v>43210</v>
      </c>
      <c r="C182" s="70" t="s">
        <v>249</v>
      </c>
      <c r="D182" s="88">
        <v>3.1</v>
      </c>
      <c r="E182" s="14" t="s">
        <v>48</v>
      </c>
      <c r="F182" s="70">
        <v>2E-3</v>
      </c>
      <c r="G182" s="70" t="s">
        <v>41</v>
      </c>
      <c r="H182" s="37" t="s">
        <v>358</v>
      </c>
      <c r="I182" s="10"/>
      <c r="J182" s="10"/>
    </row>
    <row r="183" spans="1:10" s="15" customFormat="1" x14ac:dyDescent="0.25">
      <c r="A183" s="70">
        <v>179</v>
      </c>
      <c r="B183" s="87">
        <v>43210</v>
      </c>
      <c r="C183" s="70" t="s">
        <v>250</v>
      </c>
      <c r="D183" s="88">
        <v>3.2</v>
      </c>
      <c r="E183" s="70">
        <v>2.0000000000000001E-4</v>
      </c>
      <c r="F183" s="70">
        <v>2E-3</v>
      </c>
      <c r="G183" s="70" t="s">
        <v>41</v>
      </c>
      <c r="H183" s="37" t="s">
        <v>358</v>
      </c>
      <c r="I183" s="10"/>
      <c r="J183" s="10"/>
    </row>
    <row r="184" spans="1:10" s="15" customFormat="1" x14ac:dyDescent="0.25">
      <c r="A184" s="70">
        <v>180</v>
      </c>
      <c r="B184" s="87">
        <v>43211</v>
      </c>
      <c r="C184" s="70" t="s">
        <v>251</v>
      </c>
      <c r="D184" s="88">
        <v>5.0999999999999996</v>
      </c>
      <c r="E184" s="70">
        <v>2.9999999999999997E-4</v>
      </c>
      <c r="F184" s="70">
        <v>2E-3</v>
      </c>
      <c r="G184" s="70" t="s">
        <v>41</v>
      </c>
      <c r="H184" s="37" t="s">
        <v>358</v>
      </c>
      <c r="I184" s="10"/>
      <c r="J184" s="10"/>
    </row>
    <row r="185" spans="1:10" s="15" customFormat="1" x14ac:dyDescent="0.25">
      <c r="A185" s="70">
        <v>181</v>
      </c>
      <c r="B185" s="87">
        <v>43211</v>
      </c>
      <c r="C185" s="70" t="s">
        <v>252</v>
      </c>
      <c r="D185" s="88">
        <v>2.1</v>
      </c>
      <c r="E185" s="89">
        <v>1E-3</v>
      </c>
      <c r="F185" s="70">
        <v>2E-3</v>
      </c>
      <c r="G185" s="70" t="s">
        <v>41</v>
      </c>
      <c r="H185" s="37" t="s">
        <v>358</v>
      </c>
      <c r="I185" s="10"/>
      <c r="J185" s="10"/>
    </row>
    <row r="186" spans="1:10" s="15" customFormat="1" x14ac:dyDescent="0.25">
      <c r="A186" s="45">
        <v>182</v>
      </c>
      <c r="B186" s="91">
        <v>43213</v>
      </c>
      <c r="C186" s="45" t="s">
        <v>253</v>
      </c>
      <c r="D186" s="46">
        <v>4.4000000000000004</v>
      </c>
      <c r="E186" s="47" t="s">
        <v>48</v>
      </c>
      <c r="F186" s="45">
        <v>2E-3</v>
      </c>
      <c r="G186" s="45" t="s">
        <v>41</v>
      </c>
      <c r="H186" s="37"/>
      <c r="I186" s="10"/>
      <c r="J186" s="10"/>
    </row>
    <row r="187" spans="1:10" s="15" customFormat="1" x14ac:dyDescent="0.25">
      <c r="A187" s="45">
        <v>183</v>
      </c>
      <c r="B187" s="91">
        <v>43213</v>
      </c>
      <c r="C187" s="45" t="s">
        <v>254</v>
      </c>
      <c r="D187" s="46">
        <v>3.3</v>
      </c>
      <c r="E187" s="47">
        <v>2.9999999999999997E-4</v>
      </c>
      <c r="F187" s="45">
        <v>2E-3</v>
      </c>
      <c r="G187" s="45" t="s">
        <v>56</v>
      </c>
      <c r="H187" s="37"/>
      <c r="I187" s="10"/>
      <c r="J187" s="10"/>
    </row>
    <row r="188" spans="1:10" s="15" customFormat="1" x14ac:dyDescent="0.25">
      <c r="A188" s="45">
        <v>184</v>
      </c>
      <c r="B188" s="91">
        <v>43210</v>
      </c>
      <c r="C188" s="45" t="s">
        <v>255</v>
      </c>
      <c r="D188" s="46">
        <v>5.2</v>
      </c>
      <c r="E188" s="47" t="s">
        <v>48</v>
      </c>
      <c r="F188" s="45">
        <v>2E-3</v>
      </c>
      <c r="G188" s="45" t="s">
        <v>41</v>
      </c>
      <c r="H188" s="37"/>
      <c r="I188" s="10"/>
      <c r="J188" s="10"/>
    </row>
    <row r="189" spans="1:10" s="15" customFormat="1" x14ac:dyDescent="0.25">
      <c r="A189" s="45">
        <v>185</v>
      </c>
      <c r="B189" s="91">
        <v>43213</v>
      </c>
      <c r="C189" s="45" t="s">
        <v>256</v>
      </c>
      <c r="D189" s="46">
        <v>3.2</v>
      </c>
      <c r="E189" s="47">
        <v>5.0000000000000001E-4</v>
      </c>
      <c r="F189" s="45">
        <v>2E-3</v>
      </c>
      <c r="G189" s="45" t="s">
        <v>41</v>
      </c>
      <c r="H189" s="37"/>
      <c r="I189" s="10"/>
      <c r="J189" s="10"/>
    </row>
    <row r="190" spans="1:10" s="15" customFormat="1" x14ac:dyDescent="0.25">
      <c r="A190" s="70">
        <v>186</v>
      </c>
      <c r="B190" s="87">
        <v>43213</v>
      </c>
      <c r="C190" s="70" t="s">
        <v>257</v>
      </c>
      <c r="D190" s="88">
        <v>1.2</v>
      </c>
      <c r="E190" s="89" t="s">
        <v>48</v>
      </c>
      <c r="F190" s="70">
        <v>2E-3</v>
      </c>
      <c r="G190" s="70" t="s">
        <v>41</v>
      </c>
      <c r="H190" s="37" t="s">
        <v>358</v>
      </c>
      <c r="I190" s="10"/>
      <c r="J190" s="10"/>
    </row>
    <row r="191" spans="1:10" s="15" customFormat="1" x14ac:dyDescent="0.25">
      <c r="A191" s="45">
        <v>187</v>
      </c>
      <c r="B191" s="91">
        <v>43213</v>
      </c>
      <c r="C191" s="45" t="s">
        <v>258</v>
      </c>
      <c r="D191" s="46">
        <v>2.4</v>
      </c>
      <c r="E191" s="47" t="s">
        <v>48</v>
      </c>
      <c r="F191" s="45">
        <v>2E-3</v>
      </c>
      <c r="G191" s="45" t="s">
        <v>41</v>
      </c>
      <c r="H191" s="37"/>
      <c r="I191" s="10"/>
      <c r="J191" s="10"/>
    </row>
    <row r="192" spans="1:10" s="15" customFormat="1" x14ac:dyDescent="0.25">
      <c r="A192" s="70">
        <v>188</v>
      </c>
      <c r="B192" s="87">
        <v>43213</v>
      </c>
      <c r="C192" s="70" t="s">
        <v>259</v>
      </c>
      <c r="D192" s="88">
        <v>2.2000000000000002</v>
      </c>
      <c r="E192" s="89" t="s">
        <v>48</v>
      </c>
      <c r="F192" s="70">
        <v>2E-3</v>
      </c>
      <c r="G192" s="70" t="s">
        <v>41</v>
      </c>
      <c r="H192" s="37" t="s">
        <v>358</v>
      </c>
      <c r="I192" s="10"/>
      <c r="J192" s="10"/>
    </row>
    <row r="193" spans="1:10" s="15" customFormat="1" x14ac:dyDescent="0.25">
      <c r="A193" s="70">
        <v>189</v>
      </c>
      <c r="B193" s="87">
        <v>43213</v>
      </c>
      <c r="C193" s="70" t="s">
        <v>260</v>
      </c>
      <c r="D193" s="88">
        <v>2.1</v>
      </c>
      <c r="E193" s="89">
        <v>8.0000000000000004E-4</v>
      </c>
      <c r="F193" s="70">
        <v>2E-3</v>
      </c>
      <c r="G193" s="70" t="s">
        <v>41</v>
      </c>
      <c r="H193" s="37" t="s">
        <v>358</v>
      </c>
      <c r="I193" s="10"/>
      <c r="J193" s="10"/>
    </row>
    <row r="194" spans="1:10" s="15" customFormat="1" x14ac:dyDescent="0.25">
      <c r="A194" s="45">
        <v>190</v>
      </c>
      <c r="B194" s="91">
        <v>43213</v>
      </c>
      <c r="C194" s="45" t="s">
        <v>261</v>
      </c>
      <c r="D194" s="46">
        <v>1.3</v>
      </c>
      <c r="E194" s="47">
        <v>2.0000000000000001E-4</v>
      </c>
      <c r="F194" s="45">
        <v>2E-3</v>
      </c>
      <c r="G194" s="45" t="s">
        <v>41</v>
      </c>
      <c r="H194" s="37"/>
      <c r="I194" s="10"/>
      <c r="J194" s="10"/>
    </row>
    <row r="195" spans="1:10" s="15" customFormat="1" x14ac:dyDescent="0.25">
      <c r="A195" s="45">
        <v>191</v>
      </c>
      <c r="B195" s="91">
        <v>43213</v>
      </c>
      <c r="C195" s="45" t="s">
        <v>262</v>
      </c>
      <c r="D195" s="46">
        <v>2.1</v>
      </c>
      <c r="E195" s="47">
        <v>2.0000000000000001E-4</v>
      </c>
      <c r="F195" s="45">
        <v>2E-3</v>
      </c>
      <c r="G195" s="45" t="s">
        <v>41</v>
      </c>
      <c r="H195" s="37"/>
      <c r="I195" s="10"/>
      <c r="J195" s="10"/>
    </row>
    <row r="196" spans="1:10" s="15" customFormat="1" x14ac:dyDescent="0.25">
      <c r="A196" s="45">
        <v>192</v>
      </c>
      <c r="B196" s="87">
        <v>43213</v>
      </c>
      <c r="C196" s="70" t="s">
        <v>263</v>
      </c>
      <c r="D196" s="88">
        <v>5.0999999999999996</v>
      </c>
      <c r="E196" s="89">
        <v>8.0000000000000004E-4</v>
      </c>
      <c r="F196" s="70">
        <v>2E-3</v>
      </c>
      <c r="G196" s="70" t="s">
        <v>41</v>
      </c>
      <c r="H196" s="37" t="s">
        <v>358</v>
      </c>
      <c r="I196" s="10"/>
      <c r="J196" s="10"/>
    </row>
    <row r="197" spans="1:10" s="15" customFormat="1" x14ac:dyDescent="0.25">
      <c r="A197" s="45">
        <v>193</v>
      </c>
      <c r="B197" s="91">
        <v>43214</v>
      </c>
      <c r="C197" s="45" t="s">
        <v>264</v>
      </c>
      <c r="D197" s="46">
        <v>3.4</v>
      </c>
      <c r="E197" s="47">
        <v>5.9999999999999995E-4</v>
      </c>
      <c r="F197" s="45">
        <v>2E-3</v>
      </c>
      <c r="G197" s="45" t="s">
        <v>56</v>
      </c>
      <c r="H197" s="37"/>
      <c r="I197" s="10"/>
      <c r="J197" s="10"/>
    </row>
    <row r="198" spans="1:10" s="15" customFormat="1" x14ac:dyDescent="0.25">
      <c r="A198" s="72">
        <v>194</v>
      </c>
      <c r="B198" s="91">
        <v>43214</v>
      </c>
      <c r="C198" s="45" t="s">
        <v>265</v>
      </c>
      <c r="D198" s="46">
        <v>3.1</v>
      </c>
      <c r="E198" s="47">
        <v>2.0000000000000001E-4</v>
      </c>
      <c r="F198" s="45">
        <v>2E-3</v>
      </c>
      <c r="G198" s="45" t="s">
        <v>41</v>
      </c>
      <c r="H198" s="37"/>
      <c r="I198" s="10"/>
      <c r="J198" s="10"/>
    </row>
    <row r="199" spans="1:10" s="15" customFormat="1" x14ac:dyDescent="0.25">
      <c r="A199" s="72">
        <v>195</v>
      </c>
      <c r="B199" s="91">
        <v>43208</v>
      </c>
      <c r="C199" s="45" t="s">
        <v>266</v>
      </c>
      <c r="D199" s="46">
        <v>4.3</v>
      </c>
      <c r="E199" s="47" t="s">
        <v>48</v>
      </c>
      <c r="F199" s="45">
        <v>2E-3</v>
      </c>
      <c r="G199" s="45" t="s">
        <v>41</v>
      </c>
      <c r="H199" s="37"/>
      <c r="I199" s="10"/>
      <c r="J199" s="10"/>
    </row>
    <row r="200" spans="1:10" s="15" customFormat="1" x14ac:dyDescent="0.25">
      <c r="A200" s="70">
        <v>196</v>
      </c>
      <c r="B200" s="87">
        <v>43214</v>
      </c>
      <c r="C200" s="70" t="s">
        <v>267</v>
      </c>
      <c r="D200" s="88">
        <v>4.3</v>
      </c>
      <c r="E200" s="89" t="s">
        <v>48</v>
      </c>
      <c r="F200" s="70">
        <v>2E-3</v>
      </c>
      <c r="G200" s="70" t="s">
        <v>56</v>
      </c>
      <c r="H200" s="37" t="s">
        <v>358</v>
      </c>
      <c r="I200" s="10"/>
      <c r="J200" s="10"/>
    </row>
    <row r="201" spans="1:10" s="15" customFormat="1" x14ac:dyDescent="0.25">
      <c r="A201" s="72">
        <v>197</v>
      </c>
      <c r="B201" s="91">
        <v>43213</v>
      </c>
      <c r="C201" s="45" t="s">
        <v>268</v>
      </c>
      <c r="D201" s="46">
        <v>4.3</v>
      </c>
      <c r="E201" s="47">
        <v>1.1000000000000001E-3</v>
      </c>
      <c r="F201" s="45">
        <v>2E-3</v>
      </c>
      <c r="G201" s="45" t="s">
        <v>41</v>
      </c>
      <c r="H201" s="37"/>
      <c r="I201" s="10"/>
      <c r="J201" s="10"/>
    </row>
    <row r="202" spans="1:10" s="15" customFormat="1" x14ac:dyDescent="0.25">
      <c r="A202" s="72">
        <v>198</v>
      </c>
      <c r="B202" s="91">
        <v>43207</v>
      </c>
      <c r="C202" s="45" t="s">
        <v>270</v>
      </c>
      <c r="D202" s="46">
        <v>2.2000000000000002</v>
      </c>
      <c r="E202" s="47" t="s">
        <v>48</v>
      </c>
      <c r="F202" s="45">
        <v>2E-3</v>
      </c>
      <c r="G202" s="45" t="s">
        <v>41</v>
      </c>
      <c r="H202" s="37"/>
      <c r="I202" s="10"/>
      <c r="J202" s="10"/>
    </row>
    <row r="203" spans="1:10" s="15" customFormat="1" x14ac:dyDescent="0.25">
      <c r="A203" s="72">
        <v>199</v>
      </c>
      <c r="B203" s="91">
        <v>43214</v>
      </c>
      <c r="C203" s="45" t="s">
        <v>271</v>
      </c>
      <c r="D203" s="46">
        <v>4.2</v>
      </c>
      <c r="E203" s="47">
        <v>1.8E-3</v>
      </c>
      <c r="F203" s="45">
        <v>2E-3</v>
      </c>
      <c r="G203" s="45" t="s">
        <v>41</v>
      </c>
      <c r="H203" s="37"/>
      <c r="I203" s="10"/>
      <c r="J203" s="10"/>
    </row>
    <row r="204" spans="1:10" s="15" customFormat="1" x14ac:dyDescent="0.25">
      <c r="A204" s="72">
        <v>200</v>
      </c>
      <c r="B204" s="91">
        <v>43214</v>
      </c>
      <c r="C204" s="45" t="s">
        <v>272</v>
      </c>
      <c r="D204" s="46">
        <v>2.4</v>
      </c>
      <c r="E204" s="47">
        <v>1E-4</v>
      </c>
      <c r="F204" s="45">
        <v>2E-3</v>
      </c>
      <c r="G204" s="45" t="s">
        <v>56</v>
      </c>
      <c r="H204" s="37"/>
      <c r="I204" s="10"/>
      <c r="J204" s="10"/>
    </row>
    <row r="205" spans="1:10" s="15" customFormat="1" x14ac:dyDescent="0.25">
      <c r="A205" s="70">
        <v>201</v>
      </c>
      <c r="B205" s="87">
        <v>43214</v>
      </c>
      <c r="C205" s="70" t="s">
        <v>273</v>
      </c>
      <c r="D205" s="88">
        <v>3.1</v>
      </c>
      <c r="E205" s="89">
        <v>6.9999999999999999E-4</v>
      </c>
      <c r="F205" s="70">
        <v>2E-3</v>
      </c>
      <c r="G205" s="70" t="s">
        <v>56</v>
      </c>
      <c r="H205" s="37" t="s">
        <v>358</v>
      </c>
      <c r="I205" s="10"/>
      <c r="J205" s="10"/>
    </row>
    <row r="206" spans="1:10" s="15" customFormat="1" x14ac:dyDescent="0.25">
      <c r="A206" s="72">
        <v>202</v>
      </c>
      <c r="B206" s="91">
        <v>43214</v>
      </c>
      <c r="C206" s="45" t="s">
        <v>274</v>
      </c>
      <c r="D206" s="46">
        <v>4.2</v>
      </c>
      <c r="E206" s="47">
        <v>1E-3</v>
      </c>
      <c r="F206" s="45">
        <v>2E-3</v>
      </c>
      <c r="G206" s="45" t="s">
        <v>56</v>
      </c>
      <c r="H206" s="37"/>
      <c r="I206" s="10"/>
      <c r="J206" s="10"/>
    </row>
    <row r="207" spans="1:10" s="15" customFormat="1" x14ac:dyDescent="0.25">
      <c r="A207" s="70">
        <v>203</v>
      </c>
      <c r="B207" s="87">
        <v>43214</v>
      </c>
      <c r="C207" s="70" t="s">
        <v>275</v>
      </c>
      <c r="D207" s="88">
        <v>2.2000000000000002</v>
      </c>
      <c r="E207" s="89">
        <v>5.9999999999999995E-4</v>
      </c>
      <c r="F207" s="70">
        <v>2E-3</v>
      </c>
      <c r="G207" s="70" t="s">
        <v>41</v>
      </c>
      <c r="H207" s="37" t="s">
        <v>358</v>
      </c>
      <c r="I207" s="10"/>
      <c r="J207" s="10"/>
    </row>
    <row r="208" spans="1:10" s="15" customFormat="1" x14ac:dyDescent="0.25">
      <c r="A208" s="70">
        <v>204</v>
      </c>
      <c r="B208" s="87">
        <v>43214</v>
      </c>
      <c r="C208" s="70" t="s">
        <v>276</v>
      </c>
      <c r="D208" s="88">
        <v>4.0999999999999996</v>
      </c>
      <c r="E208" s="89">
        <v>1E-4</v>
      </c>
      <c r="F208" s="70">
        <v>2E-3</v>
      </c>
      <c r="G208" s="70" t="s">
        <v>41</v>
      </c>
      <c r="H208" s="37" t="s">
        <v>358</v>
      </c>
      <c r="I208" s="10"/>
      <c r="J208" s="10"/>
    </row>
    <row r="209" spans="1:10" s="15" customFormat="1" x14ac:dyDescent="0.25">
      <c r="A209" s="70">
        <v>205</v>
      </c>
      <c r="B209" s="87">
        <v>43214</v>
      </c>
      <c r="C209" s="70" t="s">
        <v>277</v>
      </c>
      <c r="D209" s="88">
        <v>1.3</v>
      </c>
      <c r="E209" s="89">
        <v>1.6000000000000001E-3</v>
      </c>
      <c r="F209" s="70">
        <v>2E-3</v>
      </c>
      <c r="G209" s="70" t="s">
        <v>56</v>
      </c>
      <c r="H209" s="37" t="s">
        <v>358</v>
      </c>
      <c r="I209" s="10"/>
      <c r="J209" s="10"/>
    </row>
    <row r="210" spans="1:10" s="15" customFormat="1" x14ac:dyDescent="0.25">
      <c r="A210" s="70">
        <v>206</v>
      </c>
      <c r="B210" s="87">
        <v>43214</v>
      </c>
      <c r="C210" s="70" t="s">
        <v>281</v>
      </c>
      <c r="D210" s="88">
        <v>2.2999999999999998</v>
      </c>
      <c r="E210" s="89">
        <v>2.0000000000000001E-4</v>
      </c>
      <c r="F210" s="70">
        <v>2E-3</v>
      </c>
      <c r="G210" s="70" t="s">
        <v>56</v>
      </c>
      <c r="H210" s="37" t="s">
        <v>358</v>
      </c>
      <c r="I210" s="10"/>
      <c r="J210" s="10"/>
    </row>
    <row r="211" spans="1:10" s="15" customFormat="1" x14ac:dyDescent="0.25">
      <c r="A211" s="70">
        <v>207</v>
      </c>
      <c r="B211" s="87">
        <v>43214</v>
      </c>
      <c r="C211" s="70" t="s">
        <v>278</v>
      </c>
      <c r="D211" s="88">
        <v>3.4</v>
      </c>
      <c r="E211" s="89">
        <v>4.0000000000000002E-4</v>
      </c>
      <c r="F211" s="70">
        <v>2E-3</v>
      </c>
      <c r="G211" s="70" t="s">
        <v>41</v>
      </c>
      <c r="H211" s="37" t="s">
        <v>358</v>
      </c>
      <c r="I211" s="10"/>
      <c r="J211" s="10"/>
    </row>
    <row r="212" spans="1:10" s="15" customFormat="1" x14ac:dyDescent="0.25">
      <c r="A212" s="70">
        <v>208</v>
      </c>
      <c r="B212" s="87">
        <v>43214</v>
      </c>
      <c r="C212" s="70" t="s">
        <v>279</v>
      </c>
      <c r="D212" s="88">
        <v>3.2</v>
      </c>
      <c r="E212" s="89">
        <v>5.0000000000000001E-4</v>
      </c>
      <c r="F212" s="70">
        <v>2E-3</v>
      </c>
      <c r="G212" s="70" t="s">
        <v>41</v>
      </c>
      <c r="H212" s="37" t="s">
        <v>358</v>
      </c>
      <c r="I212" s="10"/>
      <c r="J212" s="10"/>
    </row>
    <row r="213" spans="1:10" s="15" customFormat="1" x14ac:dyDescent="0.25">
      <c r="A213" s="72">
        <v>209</v>
      </c>
      <c r="B213" s="87">
        <v>43215</v>
      </c>
      <c r="C213" s="70" t="s">
        <v>282</v>
      </c>
      <c r="D213" s="88">
        <v>1.2</v>
      </c>
      <c r="E213" s="89" t="s">
        <v>48</v>
      </c>
      <c r="F213" s="70">
        <v>2E-3</v>
      </c>
      <c r="G213" s="70" t="s">
        <v>56</v>
      </c>
      <c r="H213" s="37" t="s">
        <v>358</v>
      </c>
      <c r="I213" s="10"/>
      <c r="J213" s="10"/>
    </row>
    <row r="214" spans="1:10" s="15" customFormat="1" x14ac:dyDescent="0.25">
      <c r="A214" s="70">
        <v>210</v>
      </c>
      <c r="B214" s="87">
        <v>43215</v>
      </c>
      <c r="C214" s="70" t="s">
        <v>284</v>
      </c>
      <c r="D214" s="88">
        <v>4.4000000000000004</v>
      </c>
      <c r="E214" s="89">
        <v>1.2999999999999999E-3</v>
      </c>
      <c r="F214" s="70">
        <v>2E-3</v>
      </c>
      <c r="G214" s="70" t="s">
        <v>56</v>
      </c>
      <c r="H214" s="37" t="s">
        <v>358</v>
      </c>
      <c r="I214" s="10"/>
      <c r="J214" s="10"/>
    </row>
    <row r="215" spans="1:10" s="15" customFormat="1" x14ac:dyDescent="0.25">
      <c r="A215" s="70">
        <v>211</v>
      </c>
      <c r="B215" s="87">
        <v>43215</v>
      </c>
      <c r="C215" s="70" t="s">
        <v>285</v>
      </c>
      <c r="D215" s="88">
        <v>5.2</v>
      </c>
      <c r="E215" s="89" t="s">
        <v>48</v>
      </c>
      <c r="F215" s="70">
        <v>2E-3</v>
      </c>
      <c r="G215" s="70" t="s">
        <v>56</v>
      </c>
      <c r="H215" s="37" t="s">
        <v>358</v>
      </c>
      <c r="I215" s="10"/>
      <c r="J215" s="10"/>
    </row>
    <row r="216" spans="1:10" s="15" customFormat="1" x14ac:dyDescent="0.25">
      <c r="A216" s="45">
        <v>212</v>
      </c>
      <c r="B216" s="48">
        <v>43215</v>
      </c>
      <c r="C216" s="45" t="s">
        <v>286</v>
      </c>
      <c r="D216" s="17">
        <v>1.4</v>
      </c>
      <c r="E216" s="47">
        <v>1.1000000000000001E-3</v>
      </c>
      <c r="F216" s="45">
        <v>2E-3</v>
      </c>
      <c r="G216" s="45" t="s">
        <v>56</v>
      </c>
      <c r="H216" s="37"/>
      <c r="I216" s="10"/>
      <c r="J216" s="10"/>
    </row>
    <row r="217" spans="1:10" s="15" customFormat="1" x14ac:dyDescent="0.25">
      <c r="A217" s="45">
        <v>213</v>
      </c>
      <c r="B217" s="91">
        <v>43215</v>
      </c>
      <c r="C217" s="45" t="s">
        <v>287</v>
      </c>
      <c r="D217" s="46">
        <v>2.2000000000000002</v>
      </c>
      <c r="E217" s="47">
        <v>2.9999999999999997E-4</v>
      </c>
      <c r="F217" s="45">
        <v>2E-3</v>
      </c>
      <c r="G217" s="45" t="s">
        <v>41</v>
      </c>
      <c r="H217" s="37"/>
      <c r="I217" s="10"/>
      <c r="J217" s="10"/>
    </row>
    <row r="218" spans="1:10" s="15" customFormat="1" x14ac:dyDescent="0.25">
      <c r="A218" s="45">
        <v>214</v>
      </c>
      <c r="B218" s="91">
        <v>43216</v>
      </c>
      <c r="C218" s="45" t="s">
        <v>288</v>
      </c>
      <c r="D218" s="46">
        <v>4.0999999999999996</v>
      </c>
      <c r="E218" s="47">
        <v>2.9999999999999997E-4</v>
      </c>
      <c r="F218" s="45">
        <v>2E-3</v>
      </c>
      <c r="G218" s="45" t="s">
        <v>56</v>
      </c>
      <c r="H218" s="37"/>
      <c r="I218" s="10"/>
      <c r="J218" s="10"/>
    </row>
    <row r="219" spans="1:10" s="15" customFormat="1" x14ac:dyDescent="0.25">
      <c r="A219" s="45">
        <v>215</v>
      </c>
      <c r="B219" s="91">
        <v>43215</v>
      </c>
      <c r="C219" s="45" t="s">
        <v>289</v>
      </c>
      <c r="D219" s="46">
        <v>5.3</v>
      </c>
      <c r="E219" s="47">
        <v>2.9999999999999997E-4</v>
      </c>
      <c r="F219" s="45">
        <v>2E-3</v>
      </c>
      <c r="G219" s="45" t="s">
        <v>56</v>
      </c>
      <c r="H219" s="37"/>
      <c r="I219" s="10"/>
      <c r="J219" s="10"/>
    </row>
    <row r="220" spans="1:10" s="15" customFormat="1" x14ac:dyDescent="0.25">
      <c r="A220" s="45">
        <v>216</v>
      </c>
      <c r="B220" s="91">
        <v>43215</v>
      </c>
      <c r="C220" s="45" t="s">
        <v>290</v>
      </c>
      <c r="D220" s="46">
        <v>1.4</v>
      </c>
      <c r="E220" s="47" t="s">
        <v>48</v>
      </c>
      <c r="F220" s="45">
        <v>2E-3</v>
      </c>
      <c r="G220" s="45" t="s">
        <v>41</v>
      </c>
      <c r="H220" s="37"/>
      <c r="I220" s="10"/>
      <c r="J220" s="10"/>
    </row>
    <row r="221" spans="1:10" s="15" customFormat="1" x14ac:dyDescent="0.25">
      <c r="A221" s="45">
        <v>217</v>
      </c>
      <c r="B221" s="91">
        <v>43215</v>
      </c>
      <c r="C221" s="45" t="s">
        <v>291</v>
      </c>
      <c r="D221" s="46">
        <v>5.4</v>
      </c>
      <c r="E221" s="47">
        <v>5.0000000000000001E-4</v>
      </c>
      <c r="F221" s="45">
        <v>2E-3</v>
      </c>
      <c r="G221" s="45" t="s">
        <v>41</v>
      </c>
      <c r="H221" s="37"/>
      <c r="I221" s="10"/>
      <c r="J221" s="10"/>
    </row>
    <row r="222" spans="1:10" s="15" customFormat="1" x14ac:dyDescent="0.25">
      <c r="A222" s="45">
        <v>218</v>
      </c>
      <c r="B222" s="91">
        <v>43215</v>
      </c>
      <c r="C222" s="45" t="s">
        <v>292</v>
      </c>
      <c r="D222" s="46">
        <v>1.3</v>
      </c>
      <c r="E222" s="47">
        <v>2.0000000000000001E-4</v>
      </c>
      <c r="F222" s="45">
        <v>2E-3</v>
      </c>
      <c r="G222" s="45" t="s">
        <v>41</v>
      </c>
      <c r="H222" s="37"/>
      <c r="I222" s="10"/>
      <c r="J222" s="10"/>
    </row>
    <row r="223" spans="1:10" s="15" customFormat="1" x14ac:dyDescent="0.25">
      <c r="A223" s="45">
        <v>219</v>
      </c>
      <c r="B223" s="91">
        <v>43215</v>
      </c>
      <c r="C223" s="45" t="s">
        <v>293</v>
      </c>
      <c r="D223" s="46">
        <v>2.2000000000000002</v>
      </c>
      <c r="E223" s="47">
        <v>1.4E-3</v>
      </c>
      <c r="F223" s="45">
        <v>2E-3</v>
      </c>
      <c r="G223" s="45" t="s">
        <v>41</v>
      </c>
      <c r="H223" s="37"/>
      <c r="I223" s="10"/>
      <c r="J223" s="10"/>
    </row>
    <row r="224" spans="1:10" s="15" customFormat="1" x14ac:dyDescent="0.25">
      <c r="A224" s="45">
        <v>220</v>
      </c>
      <c r="B224" s="91">
        <v>43216</v>
      </c>
      <c r="C224" s="45" t="s">
        <v>294</v>
      </c>
      <c r="D224" s="46">
        <v>3.1</v>
      </c>
      <c r="E224" s="47">
        <v>8.9999999999999998E-4</v>
      </c>
      <c r="F224" s="45">
        <v>2E-3</v>
      </c>
      <c r="G224" s="45" t="s">
        <v>41</v>
      </c>
      <c r="H224" s="37"/>
      <c r="I224" s="10"/>
      <c r="J224" s="10"/>
    </row>
    <row r="225" spans="1:10" s="15" customFormat="1" x14ac:dyDescent="0.25">
      <c r="A225" s="45">
        <v>221</v>
      </c>
      <c r="B225" s="91">
        <v>43216</v>
      </c>
      <c r="C225" s="45" t="s">
        <v>295</v>
      </c>
      <c r="D225" s="46">
        <v>1.4</v>
      </c>
      <c r="E225" s="47">
        <v>1E-4</v>
      </c>
      <c r="F225" s="45">
        <v>2E-3</v>
      </c>
      <c r="G225" s="45" t="s">
        <v>56</v>
      </c>
      <c r="H225" s="37"/>
      <c r="I225" s="10"/>
      <c r="J225" s="10"/>
    </row>
    <row r="226" spans="1:10" s="15" customFormat="1" x14ac:dyDescent="0.25">
      <c r="A226" s="45">
        <v>222</v>
      </c>
      <c r="B226" s="91">
        <v>43216</v>
      </c>
      <c r="C226" s="45" t="s">
        <v>296</v>
      </c>
      <c r="D226" s="46">
        <v>4.3</v>
      </c>
      <c r="E226" s="47">
        <v>2.0000000000000001E-4</v>
      </c>
      <c r="F226" s="45">
        <v>2E-3</v>
      </c>
      <c r="G226" s="45" t="s">
        <v>41</v>
      </c>
      <c r="H226" s="37"/>
      <c r="I226" s="10"/>
      <c r="J226" s="10"/>
    </row>
    <row r="227" spans="1:10" s="15" customFormat="1" x14ac:dyDescent="0.25">
      <c r="A227" s="45">
        <v>223</v>
      </c>
      <c r="B227" s="91">
        <v>43216</v>
      </c>
      <c r="C227" s="45" t="s">
        <v>297</v>
      </c>
      <c r="D227" s="46">
        <v>1.2</v>
      </c>
      <c r="E227" s="47" t="s">
        <v>48</v>
      </c>
      <c r="F227" s="45">
        <v>2E-3</v>
      </c>
      <c r="G227" s="45" t="s">
        <v>56</v>
      </c>
      <c r="H227" s="37"/>
      <c r="I227" s="10"/>
      <c r="J227" s="10"/>
    </row>
    <row r="228" spans="1:10" s="15" customFormat="1" x14ac:dyDescent="0.25">
      <c r="A228" s="45">
        <v>224</v>
      </c>
      <c r="B228" s="91">
        <v>43216</v>
      </c>
      <c r="C228" s="45" t="s">
        <v>298</v>
      </c>
      <c r="D228" s="46">
        <v>1.3</v>
      </c>
      <c r="E228" s="47">
        <v>5.9999999999999995E-4</v>
      </c>
      <c r="F228" s="45">
        <v>2E-3</v>
      </c>
      <c r="G228" s="45" t="s">
        <v>56</v>
      </c>
      <c r="H228" s="37"/>
      <c r="I228" s="10"/>
      <c r="J228" s="10"/>
    </row>
    <row r="229" spans="1:10" s="15" customFormat="1" x14ac:dyDescent="0.25">
      <c r="A229" s="45">
        <v>225</v>
      </c>
      <c r="B229" s="91">
        <v>43215</v>
      </c>
      <c r="C229" s="45" t="s">
        <v>299</v>
      </c>
      <c r="D229" s="46">
        <v>3.2</v>
      </c>
      <c r="E229" s="47">
        <v>4.0000000000000002E-4</v>
      </c>
      <c r="F229" s="45">
        <v>2E-3</v>
      </c>
      <c r="G229" s="45" t="s">
        <v>41</v>
      </c>
      <c r="H229" s="37"/>
      <c r="I229" s="10"/>
      <c r="J229" s="10"/>
    </row>
    <row r="230" spans="1:10" s="15" customFormat="1" x14ac:dyDescent="0.25">
      <c r="A230" s="45">
        <v>226</v>
      </c>
      <c r="B230" s="91">
        <v>43215</v>
      </c>
      <c r="C230" s="45" t="s">
        <v>300</v>
      </c>
      <c r="D230" s="46">
        <v>3.1</v>
      </c>
      <c r="E230" s="47">
        <v>1.1000000000000001E-3</v>
      </c>
      <c r="F230" s="45">
        <v>2E-3</v>
      </c>
      <c r="G230" s="45" t="s">
        <v>41</v>
      </c>
      <c r="H230" s="37"/>
      <c r="I230" s="10"/>
      <c r="J230" s="10"/>
    </row>
    <row r="231" spans="1:10" s="15" customFormat="1" x14ac:dyDescent="0.25">
      <c r="A231" s="45">
        <v>227</v>
      </c>
      <c r="B231" s="91">
        <v>43215</v>
      </c>
      <c r="C231" s="45" t="s">
        <v>301</v>
      </c>
      <c r="D231" s="46">
        <v>2.2999999999999998</v>
      </c>
      <c r="E231" s="47">
        <v>2.9999999999999997E-4</v>
      </c>
      <c r="F231" s="45">
        <v>2E-3</v>
      </c>
      <c r="G231" s="45" t="s">
        <v>41</v>
      </c>
      <c r="H231" s="37"/>
      <c r="I231" s="10"/>
      <c r="J231" s="10"/>
    </row>
    <row r="232" spans="1:10" s="15" customFormat="1" x14ac:dyDescent="0.25">
      <c r="A232" s="45">
        <v>228</v>
      </c>
      <c r="B232" s="91">
        <v>43215</v>
      </c>
      <c r="C232" s="45" t="s">
        <v>302</v>
      </c>
      <c r="D232" s="46">
        <v>1.3</v>
      </c>
      <c r="E232" s="47">
        <v>1E-3</v>
      </c>
      <c r="F232" s="45">
        <v>2E-3</v>
      </c>
      <c r="G232" s="45" t="s">
        <v>41</v>
      </c>
      <c r="H232" s="37"/>
      <c r="I232" s="10"/>
      <c r="J232" s="10"/>
    </row>
    <row r="233" spans="1:10" s="15" customFormat="1" x14ac:dyDescent="0.25">
      <c r="A233" s="45">
        <v>229</v>
      </c>
      <c r="B233" s="91">
        <v>43216</v>
      </c>
      <c r="C233" s="45" t="s">
        <v>303</v>
      </c>
      <c r="D233" s="46">
        <v>2.4</v>
      </c>
      <c r="E233" s="47">
        <v>1E-3</v>
      </c>
      <c r="F233" s="45">
        <v>2E-3</v>
      </c>
      <c r="G233" s="45" t="s">
        <v>56</v>
      </c>
      <c r="H233" s="37"/>
      <c r="I233" s="10"/>
      <c r="J233" s="10"/>
    </row>
    <row r="234" spans="1:10" s="15" customFormat="1" x14ac:dyDescent="0.25">
      <c r="A234" s="45">
        <v>230</v>
      </c>
      <c r="B234" s="91">
        <v>43215</v>
      </c>
      <c r="C234" s="45" t="s">
        <v>304</v>
      </c>
      <c r="D234" s="46">
        <v>4.3</v>
      </c>
      <c r="E234" s="47" t="s">
        <v>48</v>
      </c>
      <c r="F234" s="45">
        <v>2E-3</v>
      </c>
      <c r="G234" s="45" t="s">
        <v>41</v>
      </c>
      <c r="H234" s="37"/>
      <c r="I234" s="10"/>
      <c r="J234" s="10"/>
    </row>
    <row r="235" spans="1:10" s="15" customFormat="1" x14ac:dyDescent="0.25">
      <c r="A235" s="72">
        <v>231</v>
      </c>
      <c r="B235" s="91">
        <v>43216</v>
      </c>
      <c r="C235" s="45" t="s">
        <v>305</v>
      </c>
      <c r="D235" s="46">
        <v>3.4</v>
      </c>
      <c r="E235" s="47">
        <v>1E-3</v>
      </c>
      <c r="F235" s="45">
        <v>2E-3</v>
      </c>
      <c r="G235" s="45" t="s">
        <v>56</v>
      </c>
      <c r="H235" s="37"/>
      <c r="I235" s="10"/>
      <c r="J235" s="10"/>
    </row>
    <row r="236" spans="1:10" s="15" customFormat="1" x14ac:dyDescent="0.25">
      <c r="A236" s="70">
        <v>232</v>
      </c>
      <c r="B236" s="87">
        <v>43216</v>
      </c>
      <c r="C236" s="70" t="s">
        <v>306</v>
      </c>
      <c r="D236" s="88">
        <v>3.2</v>
      </c>
      <c r="E236" s="89">
        <v>1.8E-3</v>
      </c>
      <c r="F236" s="70">
        <v>2E-3</v>
      </c>
      <c r="G236" s="70" t="s">
        <v>56</v>
      </c>
      <c r="H236" s="37" t="s">
        <v>358</v>
      </c>
      <c r="I236" s="10"/>
      <c r="J236" s="10"/>
    </row>
    <row r="237" spans="1:10" s="15" customFormat="1" x14ac:dyDescent="0.25">
      <c r="A237" s="70">
        <v>233</v>
      </c>
      <c r="B237" s="87">
        <v>43216</v>
      </c>
      <c r="C237" s="70" t="s">
        <v>307</v>
      </c>
      <c r="D237" s="88">
        <v>2.1</v>
      </c>
      <c r="E237" s="89" t="s">
        <v>48</v>
      </c>
      <c r="F237" s="70">
        <v>2E-3</v>
      </c>
      <c r="G237" s="70" t="s">
        <v>56</v>
      </c>
      <c r="H237" s="37" t="s">
        <v>358</v>
      </c>
      <c r="I237" s="10"/>
      <c r="J237" s="10"/>
    </row>
    <row r="238" spans="1:10" s="15" customFormat="1" x14ac:dyDescent="0.25">
      <c r="A238" s="72">
        <v>234</v>
      </c>
      <c r="B238" s="91">
        <v>43216</v>
      </c>
      <c r="C238" s="45" t="s">
        <v>308</v>
      </c>
      <c r="D238" s="46">
        <v>5.0999999999999996</v>
      </c>
      <c r="E238" s="47">
        <v>8.0000000000000004E-4</v>
      </c>
      <c r="F238" s="45">
        <v>2E-3</v>
      </c>
      <c r="G238" s="45" t="s">
        <v>56</v>
      </c>
      <c r="H238" s="37"/>
      <c r="I238" s="10"/>
      <c r="J238" s="10"/>
    </row>
    <row r="239" spans="1:10" s="15" customFormat="1" x14ac:dyDescent="0.25">
      <c r="A239" s="72">
        <v>235</v>
      </c>
      <c r="B239" s="91">
        <v>43216</v>
      </c>
      <c r="C239" s="45" t="s">
        <v>309</v>
      </c>
      <c r="D239" s="46">
        <v>1.3</v>
      </c>
      <c r="E239" s="47">
        <v>1E-4</v>
      </c>
      <c r="F239" s="45">
        <v>2E-3</v>
      </c>
      <c r="G239" s="45" t="s">
        <v>41</v>
      </c>
      <c r="H239" s="37"/>
      <c r="I239" s="10"/>
      <c r="J239" s="10"/>
    </row>
    <row r="240" spans="1:10" s="15" customFormat="1" x14ac:dyDescent="0.25">
      <c r="A240" s="72">
        <v>236</v>
      </c>
      <c r="B240" s="91">
        <v>43217</v>
      </c>
      <c r="C240" s="45" t="s">
        <v>310</v>
      </c>
      <c r="D240" s="46">
        <v>5.3</v>
      </c>
      <c r="E240" s="47">
        <v>2E-3</v>
      </c>
      <c r="F240" s="45">
        <v>2E-3</v>
      </c>
      <c r="G240" s="45" t="s">
        <v>56</v>
      </c>
      <c r="H240" s="37"/>
      <c r="I240" s="10"/>
      <c r="J240" s="10"/>
    </row>
    <row r="241" spans="1:11" s="15" customFormat="1" x14ac:dyDescent="0.25">
      <c r="A241" s="72">
        <v>237</v>
      </c>
      <c r="B241" s="91">
        <v>43216</v>
      </c>
      <c r="C241" s="45" t="s">
        <v>311</v>
      </c>
      <c r="D241" s="46">
        <v>3.4</v>
      </c>
      <c r="E241" s="47">
        <v>1E-4</v>
      </c>
      <c r="F241" s="45">
        <v>2E-3</v>
      </c>
      <c r="G241" s="45" t="s">
        <v>41</v>
      </c>
      <c r="H241" s="37"/>
      <c r="I241" s="10"/>
      <c r="J241" s="10"/>
    </row>
    <row r="242" spans="1:11" s="15" customFormat="1" x14ac:dyDescent="0.25">
      <c r="A242" s="72">
        <v>238</v>
      </c>
      <c r="B242" s="91">
        <v>43216</v>
      </c>
      <c r="C242" s="45" t="s">
        <v>312</v>
      </c>
      <c r="D242" s="46">
        <v>3.1</v>
      </c>
      <c r="E242" s="47">
        <v>1.1999999999999999E-3</v>
      </c>
      <c r="F242" s="45">
        <v>2E-3</v>
      </c>
      <c r="G242" s="45" t="s">
        <v>41</v>
      </c>
      <c r="H242" s="37"/>
      <c r="I242" s="10"/>
      <c r="J242" s="10"/>
    </row>
    <row r="243" spans="1:11" s="15" customFormat="1" x14ac:dyDescent="0.25">
      <c r="A243" s="72">
        <v>239</v>
      </c>
      <c r="B243" s="91">
        <v>43216</v>
      </c>
      <c r="C243" s="45" t="s">
        <v>313</v>
      </c>
      <c r="D243" s="46">
        <v>1.2</v>
      </c>
      <c r="E243" s="47">
        <v>2.0000000000000001E-4</v>
      </c>
      <c r="F243" s="45">
        <v>2E-3</v>
      </c>
      <c r="G243" s="45" t="s">
        <v>41</v>
      </c>
      <c r="H243" s="37"/>
      <c r="I243" s="10"/>
      <c r="J243" s="10"/>
    </row>
    <row r="244" spans="1:11" s="15" customFormat="1" x14ac:dyDescent="0.25">
      <c r="A244" s="72">
        <v>240</v>
      </c>
      <c r="B244" s="91">
        <v>43217</v>
      </c>
      <c r="C244" s="45" t="s">
        <v>314</v>
      </c>
      <c r="D244" s="46">
        <v>4.2</v>
      </c>
      <c r="E244" s="47">
        <v>5.0000000000000001E-4</v>
      </c>
      <c r="F244" s="45">
        <v>2E-3</v>
      </c>
      <c r="G244" s="45" t="s">
        <v>56</v>
      </c>
      <c r="H244" s="37"/>
      <c r="I244" s="10"/>
      <c r="J244" s="10"/>
    </row>
    <row r="245" spans="1:11" s="15" customFormat="1" x14ac:dyDescent="0.25">
      <c r="A245" s="72">
        <v>241</v>
      </c>
      <c r="B245" s="91">
        <v>43216</v>
      </c>
      <c r="C245" s="45" t="s">
        <v>316</v>
      </c>
      <c r="D245" s="46">
        <v>2.2000000000000002</v>
      </c>
      <c r="E245" s="47">
        <v>1.8E-3</v>
      </c>
      <c r="F245" s="45">
        <v>2E-3</v>
      </c>
      <c r="G245" s="45" t="s">
        <v>56</v>
      </c>
      <c r="H245" s="37"/>
      <c r="I245" s="10"/>
      <c r="J245" s="10"/>
    </row>
    <row r="246" spans="1:11" s="15" customFormat="1" x14ac:dyDescent="0.25">
      <c r="A246" s="72">
        <v>242</v>
      </c>
      <c r="B246" s="91">
        <v>43216</v>
      </c>
      <c r="C246" s="45" t="s">
        <v>317</v>
      </c>
      <c r="D246" s="46">
        <v>1.4</v>
      </c>
      <c r="E246" s="47">
        <v>1E-3</v>
      </c>
      <c r="F246" s="45">
        <v>2E-3</v>
      </c>
      <c r="G246" s="45" t="s">
        <v>56</v>
      </c>
      <c r="H246" s="37"/>
      <c r="I246" s="10"/>
      <c r="J246" s="10"/>
    </row>
    <row r="247" spans="1:11" s="15" customFormat="1" x14ac:dyDescent="0.25">
      <c r="A247" s="45">
        <v>243</v>
      </c>
      <c r="B247" s="91">
        <v>43216</v>
      </c>
      <c r="C247" s="45" t="s">
        <v>318</v>
      </c>
      <c r="D247" s="46">
        <v>4.3</v>
      </c>
      <c r="E247" s="47">
        <v>2.9999999999999997E-4</v>
      </c>
      <c r="F247" s="45">
        <v>2E-3</v>
      </c>
      <c r="G247" s="45" t="s">
        <v>41</v>
      </c>
      <c r="H247" s="37"/>
      <c r="I247" s="10"/>
      <c r="J247" s="10"/>
      <c r="K247" s="98"/>
    </row>
    <row r="248" spans="1:11" s="15" customFormat="1" x14ac:dyDescent="0.25">
      <c r="A248" s="45">
        <v>244</v>
      </c>
      <c r="B248" s="48">
        <v>43216</v>
      </c>
      <c r="C248" s="14" t="s">
        <v>319</v>
      </c>
      <c r="D248" s="17">
        <v>5.4</v>
      </c>
      <c r="E248" s="18">
        <v>4.0000000000000002E-4</v>
      </c>
      <c r="F248" s="14">
        <v>2E-3</v>
      </c>
      <c r="G248" s="14" t="s">
        <v>56</v>
      </c>
      <c r="H248" s="37"/>
      <c r="I248" s="10"/>
      <c r="J248" s="10"/>
      <c r="K248" s="98"/>
    </row>
    <row r="249" spans="1:11" s="15" customFormat="1" x14ac:dyDescent="0.25">
      <c r="A249" s="14">
        <v>245</v>
      </c>
      <c r="B249" s="48">
        <v>43217</v>
      </c>
      <c r="C249" s="14" t="s">
        <v>321</v>
      </c>
      <c r="D249" s="17">
        <v>4.0999999999999996</v>
      </c>
      <c r="E249" s="18">
        <v>8.9999999999999998E-4</v>
      </c>
      <c r="F249" s="14">
        <v>2E-3</v>
      </c>
      <c r="G249" s="14" t="s">
        <v>56</v>
      </c>
      <c r="H249" s="37"/>
      <c r="I249" s="10"/>
      <c r="J249" s="10"/>
      <c r="K249" s="98"/>
    </row>
    <row r="250" spans="1:11" s="15" customFormat="1" x14ac:dyDescent="0.25">
      <c r="A250" s="14">
        <v>246</v>
      </c>
      <c r="B250" s="48">
        <v>43217</v>
      </c>
      <c r="C250" s="14" t="s">
        <v>322</v>
      </c>
      <c r="D250" s="17">
        <v>2.4</v>
      </c>
      <c r="E250" s="18">
        <v>8.9999999999999998E-4</v>
      </c>
      <c r="F250" s="14">
        <v>2E-3</v>
      </c>
      <c r="G250" s="14" t="s">
        <v>56</v>
      </c>
      <c r="H250" s="37"/>
      <c r="I250" s="10"/>
      <c r="J250" s="10"/>
      <c r="K250" s="98"/>
    </row>
    <row r="251" spans="1:11" s="15" customFormat="1" x14ac:dyDescent="0.25">
      <c r="A251" s="14">
        <v>247</v>
      </c>
      <c r="B251" s="48">
        <v>43216</v>
      </c>
      <c r="C251" s="14" t="s">
        <v>324</v>
      </c>
      <c r="D251" s="17">
        <v>4.4000000000000004</v>
      </c>
      <c r="E251" s="14">
        <v>1.9E-3</v>
      </c>
      <c r="F251" s="14">
        <v>2E-3</v>
      </c>
      <c r="G251" s="14" t="s">
        <v>41</v>
      </c>
      <c r="H251" s="37"/>
      <c r="I251" s="10"/>
      <c r="J251" s="10"/>
      <c r="K251" s="98"/>
    </row>
    <row r="252" spans="1:11" s="15" customFormat="1" x14ac:dyDescent="0.25">
      <c r="A252" s="14">
        <v>248</v>
      </c>
      <c r="B252" s="48">
        <v>43217</v>
      </c>
      <c r="C252" s="14" t="s">
        <v>325</v>
      </c>
      <c r="D252" s="17">
        <v>5.2</v>
      </c>
      <c r="E252" s="18" t="s">
        <v>48</v>
      </c>
      <c r="F252" s="14">
        <v>2E-3</v>
      </c>
      <c r="G252" s="14" t="s">
        <v>56</v>
      </c>
      <c r="H252" s="37"/>
      <c r="I252" s="10"/>
      <c r="J252" s="10"/>
      <c r="K252" s="98"/>
    </row>
    <row r="253" spans="1:11" s="15" customFormat="1" x14ac:dyDescent="0.25">
      <c r="A253" s="14">
        <v>249</v>
      </c>
      <c r="B253" s="48">
        <v>43217</v>
      </c>
      <c r="C253" s="14" t="s">
        <v>326</v>
      </c>
      <c r="D253" s="17">
        <v>4.3</v>
      </c>
      <c r="E253" s="14" t="s">
        <v>48</v>
      </c>
      <c r="F253" s="14">
        <v>2E-3</v>
      </c>
      <c r="G253" s="14" t="s">
        <v>56</v>
      </c>
      <c r="H253" s="37"/>
      <c r="I253" s="10"/>
      <c r="J253" s="10"/>
      <c r="K253" s="98"/>
    </row>
    <row r="254" spans="1:11" s="15" customFormat="1" x14ac:dyDescent="0.25">
      <c r="A254" s="14">
        <v>250</v>
      </c>
      <c r="B254" s="48">
        <v>43217</v>
      </c>
      <c r="C254" s="14" t="s">
        <v>327</v>
      </c>
      <c r="D254" s="17">
        <v>1.2</v>
      </c>
      <c r="E254" s="14">
        <v>4.0000000000000002E-4</v>
      </c>
      <c r="F254" s="14">
        <v>2E-3</v>
      </c>
      <c r="G254" s="14" t="s">
        <v>41</v>
      </c>
      <c r="H254" s="37"/>
      <c r="I254" s="10"/>
      <c r="J254" s="10"/>
      <c r="K254" s="98"/>
    </row>
    <row r="255" spans="1:11" s="15" customFormat="1" x14ac:dyDescent="0.25">
      <c r="A255" s="14">
        <v>251</v>
      </c>
      <c r="B255" s="48">
        <v>43217</v>
      </c>
      <c r="C255" s="14" t="s">
        <v>328</v>
      </c>
      <c r="D255" s="17">
        <v>1.4</v>
      </c>
      <c r="E255" s="14">
        <v>2.9999999999999997E-4</v>
      </c>
      <c r="F255" s="14">
        <v>2E-3</v>
      </c>
      <c r="G255" s="14" t="s">
        <v>41</v>
      </c>
      <c r="H255" s="37"/>
      <c r="I255" s="10"/>
      <c r="J255" s="10"/>
      <c r="K255" s="98"/>
    </row>
    <row r="256" spans="1:11" s="15" customFormat="1" x14ac:dyDescent="0.25">
      <c r="A256" s="14">
        <v>252</v>
      </c>
      <c r="B256" s="48">
        <v>43217</v>
      </c>
      <c r="C256" s="14" t="s">
        <v>329</v>
      </c>
      <c r="D256" s="17">
        <v>2.2000000000000002</v>
      </c>
      <c r="E256" s="14">
        <v>1.2999999999999999E-3</v>
      </c>
      <c r="F256" s="14">
        <v>2E-3</v>
      </c>
      <c r="G256" s="14" t="s">
        <v>41</v>
      </c>
      <c r="H256" s="37"/>
      <c r="I256" s="10"/>
      <c r="J256" s="10"/>
      <c r="K256" s="98"/>
    </row>
    <row r="257" spans="1:11" s="15" customFormat="1" x14ac:dyDescent="0.25">
      <c r="A257" s="14">
        <v>253</v>
      </c>
      <c r="B257" s="48">
        <v>43217</v>
      </c>
      <c r="C257" s="14" t="s">
        <v>330</v>
      </c>
      <c r="D257" s="17">
        <v>3.1</v>
      </c>
      <c r="E257" s="18">
        <v>2.0000000000000001E-4</v>
      </c>
      <c r="F257" s="14">
        <v>2E-3</v>
      </c>
      <c r="G257" s="14" t="s">
        <v>56</v>
      </c>
      <c r="H257" s="37"/>
      <c r="I257" s="10"/>
      <c r="J257" s="10"/>
      <c r="K257" s="98"/>
    </row>
    <row r="258" spans="1:11" s="15" customFormat="1" x14ac:dyDescent="0.25">
      <c r="A258" s="101">
        <v>254</v>
      </c>
      <c r="B258" s="102">
        <v>43217</v>
      </c>
      <c r="C258" s="101" t="s">
        <v>332</v>
      </c>
      <c r="D258" s="103">
        <v>5.0999999999999996</v>
      </c>
      <c r="E258" s="101">
        <v>4.0000000000000002E-4</v>
      </c>
      <c r="F258" s="101">
        <v>2E-3</v>
      </c>
      <c r="G258" s="101" t="s">
        <v>41</v>
      </c>
      <c r="H258" s="37" t="s">
        <v>357</v>
      </c>
      <c r="I258" s="10"/>
      <c r="J258" s="10"/>
    </row>
    <row r="259" spans="1:11" s="15" customFormat="1" x14ac:dyDescent="0.25">
      <c r="A259" s="101">
        <v>255</v>
      </c>
      <c r="B259" s="102">
        <v>43218</v>
      </c>
      <c r="C259" s="101" t="s">
        <v>333</v>
      </c>
      <c r="D259" s="103">
        <v>5.2</v>
      </c>
      <c r="E259" s="101">
        <v>1.4E-3</v>
      </c>
      <c r="F259" s="101">
        <v>2E-3</v>
      </c>
      <c r="G259" s="101" t="s">
        <v>41</v>
      </c>
      <c r="H259" s="37" t="s">
        <v>357</v>
      </c>
      <c r="I259" s="10"/>
      <c r="J259" s="10"/>
    </row>
    <row r="260" spans="1:11" s="15" customFormat="1" x14ac:dyDescent="0.25">
      <c r="A260" s="101">
        <v>256</v>
      </c>
      <c r="B260" s="102">
        <v>43218</v>
      </c>
      <c r="C260" s="101" t="s">
        <v>334</v>
      </c>
      <c r="D260" s="103">
        <v>5.3</v>
      </c>
      <c r="E260" s="101">
        <v>8.0000000000000004E-4</v>
      </c>
      <c r="F260" s="101">
        <v>2E-3</v>
      </c>
      <c r="G260" s="101" t="s">
        <v>41</v>
      </c>
      <c r="H260" s="37" t="s">
        <v>357</v>
      </c>
      <c r="I260" s="10"/>
      <c r="J260" s="10"/>
    </row>
    <row r="261" spans="1:11" s="15" customFormat="1" x14ac:dyDescent="0.25">
      <c r="A261" s="101">
        <v>257</v>
      </c>
      <c r="B261" s="102">
        <v>43218</v>
      </c>
      <c r="C261" s="101" t="s">
        <v>336</v>
      </c>
      <c r="D261" s="103">
        <v>1.1000000000000001</v>
      </c>
      <c r="E261" s="101">
        <v>4.0000000000000002E-4</v>
      </c>
      <c r="F261" s="101">
        <v>2E-3</v>
      </c>
      <c r="G261" s="101" t="s">
        <v>41</v>
      </c>
      <c r="H261" s="37" t="s">
        <v>357</v>
      </c>
      <c r="I261" s="10"/>
      <c r="J261" s="10"/>
    </row>
    <row r="262" spans="1:11" s="15" customFormat="1" x14ac:dyDescent="0.25">
      <c r="A262" s="101">
        <v>258</v>
      </c>
      <c r="B262" s="102">
        <v>43218</v>
      </c>
      <c r="C262" s="101" t="s">
        <v>337</v>
      </c>
      <c r="D262" s="103">
        <v>1.2</v>
      </c>
      <c r="E262" s="101">
        <v>2.0000000000000001E-4</v>
      </c>
      <c r="F262" s="101">
        <v>2E-3</v>
      </c>
      <c r="G262" s="101" t="s">
        <v>41</v>
      </c>
      <c r="H262" s="37" t="s">
        <v>357</v>
      </c>
      <c r="I262" s="10"/>
      <c r="J262" s="10"/>
    </row>
    <row r="263" spans="1:11" s="15" customFormat="1" x14ac:dyDescent="0.25">
      <c r="A263" s="101">
        <v>259</v>
      </c>
      <c r="B263" s="102">
        <v>43218</v>
      </c>
      <c r="C263" s="101" t="s">
        <v>338</v>
      </c>
      <c r="D263" s="103">
        <v>2.4</v>
      </c>
      <c r="E263" s="101">
        <v>1E-4</v>
      </c>
      <c r="F263" s="101">
        <v>2E-3</v>
      </c>
      <c r="G263" s="101" t="s">
        <v>41</v>
      </c>
      <c r="H263" s="37" t="s">
        <v>357</v>
      </c>
      <c r="I263" s="10"/>
      <c r="J263" s="10"/>
    </row>
    <row r="264" spans="1:11" s="15" customFormat="1" x14ac:dyDescent="0.25">
      <c r="A264" s="101">
        <v>260</v>
      </c>
      <c r="B264" s="102">
        <v>43217</v>
      </c>
      <c r="C264" s="101" t="s">
        <v>340</v>
      </c>
      <c r="D264" s="103">
        <v>1.1000000000000001</v>
      </c>
      <c r="E264" s="104">
        <v>1E-3</v>
      </c>
      <c r="F264" s="101">
        <v>2E-3</v>
      </c>
      <c r="G264" s="101" t="s">
        <v>41</v>
      </c>
      <c r="H264" s="37" t="s">
        <v>357</v>
      </c>
      <c r="I264" s="10"/>
      <c r="J264" s="10"/>
    </row>
    <row r="265" spans="1:11" s="15" customFormat="1" x14ac:dyDescent="0.25">
      <c r="A265" s="14">
        <v>261</v>
      </c>
      <c r="B265" s="48">
        <v>43217</v>
      </c>
      <c r="C265" s="14" t="s">
        <v>360</v>
      </c>
      <c r="D265" s="17">
        <v>3.3</v>
      </c>
      <c r="E265" s="18">
        <v>8.0000000000000004E-4</v>
      </c>
      <c r="F265" s="14">
        <v>2E-3</v>
      </c>
      <c r="G265" s="14" t="s">
        <v>56</v>
      </c>
      <c r="H265" s="37"/>
      <c r="I265" s="10"/>
      <c r="J265" s="10"/>
    </row>
    <row r="266" spans="1:11" s="15" customFormat="1" x14ac:dyDescent="0.25">
      <c r="A266" s="99">
        <v>262</v>
      </c>
      <c r="B266" s="48">
        <v>43216</v>
      </c>
      <c r="C266" s="14" t="s">
        <v>361</v>
      </c>
      <c r="D266" s="17">
        <v>4.2</v>
      </c>
      <c r="E266" s="14">
        <v>1.1999999999999999E-3</v>
      </c>
      <c r="F266" s="14">
        <v>2E-3</v>
      </c>
      <c r="G266" s="14" t="s">
        <v>56</v>
      </c>
      <c r="H266" s="37"/>
      <c r="I266" s="10"/>
      <c r="J266" s="10"/>
    </row>
    <row r="267" spans="1:11" s="15" customFormat="1" x14ac:dyDescent="0.25">
      <c r="A267" s="101">
        <v>263</v>
      </c>
      <c r="B267" s="102">
        <v>43218</v>
      </c>
      <c r="C267" s="101" t="s">
        <v>345</v>
      </c>
      <c r="D267" s="103">
        <v>2.1</v>
      </c>
      <c r="E267" s="101">
        <v>5.9999999999999995E-4</v>
      </c>
      <c r="F267" s="101">
        <v>2E-3</v>
      </c>
      <c r="G267" s="101" t="s">
        <v>56</v>
      </c>
      <c r="H267" s="37" t="s">
        <v>357</v>
      </c>
      <c r="I267" s="10"/>
      <c r="J267" s="10"/>
    </row>
    <row r="268" spans="1:11" s="15" customFormat="1" x14ac:dyDescent="0.25">
      <c r="A268" s="101">
        <v>264</v>
      </c>
      <c r="B268" s="102">
        <v>43218</v>
      </c>
      <c r="C268" s="101" t="s">
        <v>343</v>
      </c>
      <c r="D268" s="103">
        <v>2.2000000000000002</v>
      </c>
      <c r="E268" s="101">
        <v>2.0000000000000001E-4</v>
      </c>
      <c r="F268" s="101">
        <v>2E-3</v>
      </c>
      <c r="G268" s="101" t="s">
        <v>41</v>
      </c>
      <c r="H268" s="37" t="s">
        <v>357</v>
      </c>
      <c r="I268" s="10"/>
      <c r="J268" s="10"/>
    </row>
    <row r="269" spans="1:11" s="15" customFormat="1" x14ac:dyDescent="0.25">
      <c r="A269" s="101">
        <v>265</v>
      </c>
      <c r="B269" s="102">
        <v>43218</v>
      </c>
      <c r="C269" s="101" t="s">
        <v>353</v>
      </c>
      <c r="D269" s="103">
        <v>4.3</v>
      </c>
      <c r="E269" s="101">
        <v>4.0000000000000002E-4</v>
      </c>
      <c r="F269" s="101">
        <v>2E-3</v>
      </c>
      <c r="G269" s="101" t="s">
        <v>41</v>
      </c>
      <c r="H269" s="37" t="s">
        <v>357</v>
      </c>
      <c r="I269" s="10"/>
      <c r="J269" s="10"/>
    </row>
    <row r="270" spans="1:11" s="15" customFormat="1" x14ac:dyDescent="0.25">
      <c r="A270" s="101">
        <v>266</v>
      </c>
      <c r="B270" s="102">
        <v>43218</v>
      </c>
      <c r="C270" s="101" t="s">
        <v>351</v>
      </c>
      <c r="D270" s="103">
        <v>2.4</v>
      </c>
      <c r="E270" s="101">
        <v>6.9999999999999999E-4</v>
      </c>
      <c r="F270" s="101">
        <v>2E-3</v>
      </c>
      <c r="G270" s="101" t="s">
        <v>41</v>
      </c>
      <c r="H270" s="37" t="s">
        <v>357</v>
      </c>
      <c r="I270" s="10"/>
      <c r="J270" s="10"/>
    </row>
    <row r="271" spans="1:11" s="15" customFormat="1" x14ac:dyDescent="0.25">
      <c r="A271" s="101">
        <v>267</v>
      </c>
      <c r="B271" s="102">
        <v>43218</v>
      </c>
      <c r="C271" s="101" t="s">
        <v>349</v>
      </c>
      <c r="D271" s="103">
        <v>5.0999999999999996</v>
      </c>
      <c r="E271" s="101">
        <v>8.0000000000000004E-4</v>
      </c>
      <c r="F271" s="101">
        <v>2E-3</v>
      </c>
      <c r="G271" s="101" t="s">
        <v>41</v>
      </c>
      <c r="H271" s="37" t="s">
        <v>357</v>
      </c>
      <c r="I271" s="10"/>
      <c r="J271" s="10"/>
    </row>
    <row r="272" spans="1:11" s="15" customFormat="1" x14ac:dyDescent="0.25">
      <c r="A272" s="101">
        <v>268</v>
      </c>
      <c r="B272" s="102">
        <v>43218</v>
      </c>
      <c r="C272" s="101" t="s">
        <v>347</v>
      </c>
      <c r="D272" s="103">
        <v>5.3</v>
      </c>
      <c r="E272" s="101">
        <v>1.4E-3</v>
      </c>
      <c r="F272" s="101">
        <v>2E-3</v>
      </c>
      <c r="G272" s="101" t="s">
        <v>41</v>
      </c>
      <c r="H272" s="37" t="s">
        <v>357</v>
      </c>
      <c r="I272" s="10"/>
      <c r="J272" s="10"/>
    </row>
    <row r="273" spans="1:10" s="15" customFormat="1" x14ac:dyDescent="0.25">
      <c r="A273" s="101">
        <v>269</v>
      </c>
      <c r="B273" s="102">
        <v>43218</v>
      </c>
      <c r="C273" s="101" t="s">
        <v>346</v>
      </c>
      <c r="D273" s="103">
        <v>1.3</v>
      </c>
      <c r="E273" s="101">
        <v>6.9999999999999999E-4</v>
      </c>
      <c r="F273" s="101">
        <v>2E-3</v>
      </c>
      <c r="G273" s="101" t="s">
        <v>41</v>
      </c>
      <c r="H273" s="37" t="s">
        <v>357</v>
      </c>
      <c r="I273" s="10"/>
      <c r="J273" s="10"/>
    </row>
    <row r="274" spans="1:10" s="15" customFormat="1" x14ac:dyDescent="0.25">
      <c r="A274" s="101">
        <v>270</v>
      </c>
      <c r="B274" s="102">
        <v>43220</v>
      </c>
      <c r="C274" s="101" t="s">
        <v>348</v>
      </c>
      <c r="D274" s="103">
        <v>5.2</v>
      </c>
      <c r="E274" s="101">
        <v>2.0000000000000001E-4</v>
      </c>
      <c r="F274" s="101">
        <v>2E-3</v>
      </c>
      <c r="G274" s="101" t="s">
        <v>56</v>
      </c>
      <c r="H274" s="37" t="s">
        <v>357</v>
      </c>
      <c r="I274" s="10"/>
      <c r="J274" s="10"/>
    </row>
    <row r="275" spans="1:10" s="15" customFormat="1" x14ac:dyDescent="0.25">
      <c r="A275" s="101">
        <v>271</v>
      </c>
      <c r="B275" s="102">
        <v>43220</v>
      </c>
      <c r="C275" s="101" t="s">
        <v>363</v>
      </c>
      <c r="D275" s="103">
        <v>2.2000000000000002</v>
      </c>
      <c r="E275" s="101">
        <v>1.6000000000000001E-3</v>
      </c>
      <c r="F275" s="101">
        <v>2E-3</v>
      </c>
      <c r="G275" s="101" t="s">
        <v>56</v>
      </c>
      <c r="H275" s="37" t="s">
        <v>357</v>
      </c>
      <c r="I275" s="10"/>
      <c r="J275" s="10"/>
    </row>
    <row r="276" spans="1:10" s="15" customFormat="1" x14ac:dyDescent="0.25">
      <c r="A276" s="101">
        <v>272</v>
      </c>
      <c r="B276" s="102">
        <v>43220</v>
      </c>
      <c r="C276" s="101" t="s">
        <v>364</v>
      </c>
      <c r="D276" s="103">
        <v>2.1</v>
      </c>
      <c r="E276" s="101">
        <v>2.0000000000000001E-4</v>
      </c>
      <c r="F276" s="101">
        <v>2E-3</v>
      </c>
      <c r="G276" s="101" t="s">
        <v>56</v>
      </c>
      <c r="H276" s="37" t="s">
        <v>357</v>
      </c>
      <c r="I276" s="10"/>
      <c r="J276" s="10"/>
    </row>
    <row r="277" spans="1:10" s="15" customFormat="1" x14ac:dyDescent="0.25">
      <c r="A277" s="101">
        <v>273</v>
      </c>
      <c r="B277" s="102">
        <v>43220</v>
      </c>
      <c r="C277" s="101" t="s">
        <v>365</v>
      </c>
      <c r="D277" s="103">
        <v>1.2</v>
      </c>
      <c r="E277" s="104">
        <v>1E-3</v>
      </c>
      <c r="F277" s="101">
        <v>2E-3</v>
      </c>
      <c r="G277" s="101" t="s">
        <v>41</v>
      </c>
      <c r="H277" s="37" t="s">
        <v>357</v>
      </c>
      <c r="I277" s="10"/>
      <c r="J277" s="10"/>
    </row>
    <row r="278" spans="1:10" s="15" customFormat="1" x14ac:dyDescent="0.25">
      <c r="A278" s="101">
        <v>274</v>
      </c>
      <c r="B278" s="102">
        <v>43220</v>
      </c>
      <c r="C278" s="101" t="s">
        <v>366</v>
      </c>
      <c r="D278" s="103">
        <v>4.3</v>
      </c>
      <c r="E278" s="101">
        <v>4.0000000000000002E-4</v>
      </c>
      <c r="F278" s="101">
        <v>2E-3</v>
      </c>
      <c r="G278" s="101" t="s">
        <v>41</v>
      </c>
      <c r="H278" s="37" t="s">
        <v>357</v>
      </c>
      <c r="I278" s="10"/>
      <c r="J278" s="10"/>
    </row>
    <row r="279" spans="1:10" s="15" customFormat="1" x14ac:dyDescent="0.25">
      <c r="A279" s="101">
        <v>275</v>
      </c>
      <c r="B279" s="102">
        <v>43220</v>
      </c>
      <c r="C279" s="101" t="s">
        <v>367</v>
      </c>
      <c r="D279" s="103">
        <v>3.3</v>
      </c>
      <c r="E279" s="101">
        <v>1E-4</v>
      </c>
      <c r="F279" s="101">
        <v>2E-3</v>
      </c>
      <c r="G279" s="101" t="s">
        <v>41</v>
      </c>
      <c r="H279" s="37" t="s">
        <v>357</v>
      </c>
      <c r="I279" s="10"/>
      <c r="J279" s="10"/>
    </row>
    <row r="280" spans="1:10" s="15" customFormat="1" x14ac:dyDescent="0.25">
      <c r="A280" s="101">
        <v>276</v>
      </c>
      <c r="B280" s="102">
        <v>43220</v>
      </c>
      <c r="C280" s="101" t="s">
        <v>368</v>
      </c>
      <c r="D280" s="103">
        <v>1.3</v>
      </c>
      <c r="E280" s="101">
        <v>2.0000000000000001E-4</v>
      </c>
      <c r="F280" s="101">
        <v>2E-3</v>
      </c>
      <c r="G280" s="101" t="s">
        <v>41</v>
      </c>
      <c r="H280" s="37" t="s">
        <v>357</v>
      </c>
      <c r="I280" s="10"/>
      <c r="J280" s="10"/>
    </row>
    <row r="281" spans="1:10" s="15" customFormat="1" x14ac:dyDescent="0.25">
      <c r="A281" s="101">
        <v>277</v>
      </c>
      <c r="B281" s="102">
        <v>43220</v>
      </c>
      <c r="C281" s="101" t="s">
        <v>369</v>
      </c>
      <c r="D281" s="103">
        <v>5.0999999999999996</v>
      </c>
      <c r="E281" s="101">
        <v>4.0000000000000002E-4</v>
      </c>
      <c r="F281" s="101">
        <v>2E-3</v>
      </c>
      <c r="G281" s="101" t="s">
        <v>56</v>
      </c>
      <c r="H281" s="37" t="s">
        <v>357</v>
      </c>
      <c r="I281" s="10"/>
      <c r="J281" s="10"/>
    </row>
    <row r="282" spans="1:10" s="15" customFormat="1" x14ac:dyDescent="0.25">
      <c r="A282" s="45">
        <v>278</v>
      </c>
      <c r="B282" s="48">
        <v>43215</v>
      </c>
      <c r="C282" s="14" t="s">
        <v>373</v>
      </c>
      <c r="D282" s="17">
        <v>2.2999999999999998</v>
      </c>
      <c r="E282" s="14">
        <v>2.9999999999999997E-4</v>
      </c>
      <c r="F282" s="14">
        <v>2E-3</v>
      </c>
      <c r="G282" s="14" t="s">
        <v>41</v>
      </c>
      <c r="H282" s="37"/>
      <c r="I282" s="10"/>
      <c r="J282" s="10"/>
    </row>
    <row r="283" spans="1:10" s="15" customFormat="1" x14ac:dyDescent="0.25">
      <c r="A283" s="45">
        <v>279</v>
      </c>
      <c r="B283" s="48">
        <v>43220</v>
      </c>
      <c r="C283" s="14" t="s">
        <v>374</v>
      </c>
      <c r="D283" s="17">
        <v>2.2999999999999998</v>
      </c>
      <c r="E283" s="14">
        <v>1.1999999999999999E-3</v>
      </c>
      <c r="F283" s="14">
        <v>2E-3</v>
      </c>
      <c r="G283" s="14" t="s">
        <v>56</v>
      </c>
      <c r="H283" s="37"/>
      <c r="I283" s="10"/>
      <c r="J283" s="10"/>
    </row>
    <row r="284" spans="1:10" s="15" customFormat="1" x14ac:dyDescent="0.25">
      <c r="A284" s="45">
        <v>280</v>
      </c>
      <c r="B284" s="48">
        <v>43220</v>
      </c>
      <c r="C284" s="14" t="s">
        <v>375</v>
      </c>
      <c r="D284" s="17">
        <v>1.1000000000000001</v>
      </c>
      <c r="E284" s="14">
        <v>1E-3</v>
      </c>
      <c r="F284" s="14">
        <v>2E-3</v>
      </c>
      <c r="G284" s="14" t="s">
        <v>41</v>
      </c>
      <c r="H284" s="37"/>
      <c r="I284" s="10"/>
      <c r="J284" s="10"/>
    </row>
    <row r="285" spans="1:10" s="15" customFormat="1" x14ac:dyDescent="0.25">
      <c r="A285" s="45">
        <v>281</v>
      </c>
      <c r="B285" s="48">
        <v>43220</v>
      </c>
      <c r="C285" s="14" t="s">
        <v>376</v>
      </c>
      <c r="D285" s="17">
        <v>3.2</v>
      </c>
      <c r="E285" s="14">
        <v>2.0000000000000001E-4</v>
      </c>
      <c r="F285" s="14">
        <v>2E-3</v>
      </c>
      <c r="G285" s="14" t="s">
        <v>56</v>
      </c>
      <c r="H285" s="37"/>
      <c r="I285" s="10"/>
      <c r="J285" s="10"/>
    </row>
    <row r="286" spans="1:10" s="15" customFormat="1" x14ac:dyDescent="0.25">
      <c r="A286" s="101">
        <v>282</v>
      </c>
      <c r="B286" s="102">
        <v>43220</v>
      </c>
      <c r="C286" s="101" t="s">
        <v>339</v>
      </c>
      <c r="D286" s="103">
        <v>4.2</v>
      </c>
      <c r="E286" s="101">
        <v>1.2999999999999999E-3</v>
      </c>
      <c r="F286" s="101">
        <v>2E-3</v>
      </c>
      <c r="G286" s="101" t="s">
        <v>56</v>
      </c>
      <c r="H286" s="37" t="s">
        <v>357</v>
      </c>
      <c r="I286" s="10"/>
      <c r="J286" s="10"/>
    </row>
    <row r="287" spans="1:10" s="15" customFormat="1" x14ac:dyDescent="0.25">
      <c r="A287" s="101">
        <v>283</v>
      </c>
      <c r="B287" s="102">
        <v>43220</v>
      </c>
      <c r="C287" s="101" t="s">
        <v>341</v>
      </c>
      <c r="D287" s="103">
        <v>4.4000000000000004</v>
      </c>
      <c r="E287" s="101">
        <v>5.9999999999999995E-4</v>
      </c>
      <c r="F287" s="101">
        <v>2E-3</v>
      </c>
      <c r="G287" s="101" t="s">
        <v>56</v>
      </c>
      <c r="H287" s="37" t="s">
        <v>357</v>
      </c>
      <c r="I287" s="10"/>
      <c r="J287" s="10"/>
    </row>
    <row r="288" spans="1:10" s="15" customFormat="1" x14ac:dyDescent="0.25">
      <c r="A288" s="101">
        <v>284</v>
      </c>
      <c r="B288" s="102">
        <v>43220</v>
      </c>
      <c r="C288" s="101" t="s">
        <v>377</v>
      </c>
      <c r="D288" s="103">
        <v>5.3</v>
      </c>
      <c r="E288" s="101" t="s">
        <v>48</v>
      </c>
      <c r="F288" s="101">
        <v>2E-3</v>
      </c>
      <c r="G288" s="101" t="s">
        <v>41</v>
      </c>
      <c r="H288" s="37" t="s">
        <v>357</v>
      </c>
      <c r="I288" s="10"/>
      <c r="J288" s="10"/>
    </row>
    <row r="289" spans="1:10" s="15" customFormat="1" x14ac:dyDescent="0.25">
      <c r="A289" s="101">
        <v>285</v>
      </c>
      <c r="B289" s="102">
        <v>43220</v>
      </c>
      <c r="C289" s="101" t="s">
        <v>378</v>
      </c>
      <c r="D289" s="103">
        <v>2.4</v>
      </c>
      <c r="E289" s="101">
        <v>2.9999999999999997E-4</v>
      </c>
      <c r="F289" s="101">
        <v>2E-3</v>
      </c>
      <c r="G289" s="101" t="s">
        <v>41</v>
      </c>
      <c r="H289" s="37" t="s">
        <v>357</v>
      </c>
      <c r="I289" s="10"/>
      <c r="J289" s="10"/>
    </row>
    <row r="290" spans="1:10" s="15" customFormat="1" x14ac:dyDescent="0.25">
      <c r="A290" s="101">
        <v>286</v>
      </c>
      <c r="B290" s="102">
        <v>43220</v>
      </c>
      <c r="C290" s="101" t="s">
        <v>379</v>
      </c>
      <c r="D290" s="103">
        <v>3.2</v>
      </c>
      <c r="E290" s="101" t="s">
        <v>48</v>
      </c>
      <c r="F290" s="101">
        <v>2E-3</v>
      </c>
      <c r="G290" s="101" t="s">
        <v>41</v>
      </c>
      <c r="H290" s="37" t="s">
        <v>357</v>
      </c>
      <c r="I290" s="10"/>
      <c r="J290" s="10"/>
    </row>
    <row r="291" spans="1:10" s="15" customFormat="1" x14ac:dyDescent="0.25">
      <c r="A291" s="101">
        <v>287</v>
      </c>
      <c r="B291" s="102">
        <v>43220</v>
      </c>
      <c r="C291" s="101" t="s">
        <v>380</v>
      </c>
      <c r="D291" s="103">
        <v>2.2999999999999998</v>
      </c>
      <c r="E291" s="101">
        <v>1.8E-3</v>
      </c>
      <c r="F291" s="101">
        <v>2E-3</v>
      </c>
      <c r="G291" s="101" t="s">
        <v>56</v>
      </c>
      <c r="H291" s="37" t="s">
        <v>357</v>
      </c>
      <c r="I291" s="10"/>
      <c r="J291" s="10"/>
    </row>
    <row r="292" spans="1:10" s="15" customFormat="1" x14ac:dyDescent="0.25">
      <c r="A292" s="101">
        <v>288</v>
      </c>
      <c r="B292" s="102">
        <v>43220</v>
      </c>
      <c r="C292" s="101" t="s">
        <v>381</v>
      </c>
      <c r="D292" s="103">
        <v>3.3</v>
      </c>
      <c r="E292" s="101">
        <v>6.9999999999999999E-4</v>
      </c>
      <c r="F292" s="101">
        <v>2E-3</v>
      </c>
      <c r="G292" s="101" t="s">
        <v>41</v>
      </c>
      <c r="H292" s="37" t="s">
        <v>357</v>
      </c>
      <c r="I292" s="10"/>
      <c r="J292" s="10"/>
    </row>
    <row r="293" spans="1:10" s="15" customFormat="1" x14ac:dyDescent="0.25">
      <c r="A293" s="101">
        <v>289</v>
      </c>
      <c r="B293" s="102">
        <v>43222</v>
      </c>
      <c r="C293" s="101" t="s">
        <v>382</v>
      </c>
      <c r="D293" s="103">
        <v>4.3</v>
      </c>
      <c r="E293" s="101" t="s">
        <v>48</v>
      </c>
      <c r="F293" s="101">
        <v>2E-3</v>
      </c>
      <c r="G293" s="101" t="s">
        <v>56</v>
      </c>
      <c r="H293" s="37" t="s">
        <v>357</v>
      </c>
      <c r="I293" s="10"/>
      <c r="J293" s="10"/>
    </row>
    <row r="294" spans="1:10" s="15" customFormat="1" x14ac:dyDescent="0.25">
      <c r="A294" s="101">
        <v>290</v>
      </c>
      <c r="B294" s="102">
        <v>43220</v>
      </c>
      <c r="C294" s="101" t="s">
        <v>383</v>
      </c>
      <c r="D294" s="103">
        <v>2.4</v>
      </c>
      <c r="E294" s="101">
        <v>4.0000000000000002E-4</v>
      </c>
      <c r="F294" s="101">
        <v>2E-3</v>
      </c>
      <c r="G294" s="101" t="s">
        <v>41</v>
      </c>
      <c r="H294" s="37" t="s">
        <v>357</v>
      </c>
      <c r="I294" s="10"/>
      <c r="J294" s="10"/>
    </row>
    <row r="295" spans="1:10" s="15" customFormat="1" x14ac:dyDescent="0.25">
      <c r="A295" s="112">
        <v>291</v>
      </c>
      <c r="B295" s="102">
        <v>43222</v>
      </c>
      <c r="C295" s="101" t="s">
        <v>386</v>
      </c>
      <c r="D295" s="103">
        <v>2.1</v>
      </c>
      <c r="E295" s="101">
        <v>2.9999999999999997E-4</v>
      </c>
      <c r="F295" s="101">
        <v>2E-3</v>
      </c>
      <c r="G295" s="101" t="s">
        <v>56</v>
      </c>
      <c r="H295" s="37" t="s">
        <v>357</v>
      </c>
      <c r="I295" s="10"/>
      <c r="J295" s="10"/>
    </row>
    <row r="296" spans="1:10" s="15" customFormat="1" x14ac:dyDescent="0.25">
      <c r="A296" s="101">
        <v>292</v>
      </c>
      <c r="B296" s="102">
        <v>43222</v>
      </c>
      <c r="C296" s="101" t="s">
        <v>387</v>
      </c>
      <c r="D296" s="103">
        <v>3.2</v>
      </c>
      <c r="E296" s="101">
        <v>8.9999999999999998E-4</v>
      </c>
      <c r="F296" s="101">
        <v>2E-3</v>
      </c>
      <c r="G296" s="101" t="s">
        <v>41</v>
      </c>
      <c r="H296" s="37" t="s">
        <v>357</v>
      </c>
      <c r="I296" s="10"/>
      <c r="J296" s="10"/>
    </row>
    <row r="297" spans="1:10" s="15" customFormat="1" x14ac:dyDescent="0.25">
      <c r="A297" s="101">
        <v>293</v>
      </c>
      <c r="B297" s="102">
        <v>43222</v>
      </c>
      <c r="C297" s="101" t="s">
        <v>388</v>
      </c>
      <c r="D297" s="103">
        <v>4.2</v>
      </c>
      <c r="E297" s="101" t="s">
        <v>48</v>
      </c>
      <c r="F297" s="101">
        <v>2E-3</v>
      </c>
      <c r="G297" s="101" t="s">
        <v>56</v>
      </c>
      <c r="H297" s="37" t="s">
        <v>357</v>
      </c>
      <c r="I297" s="10"/>
      <c r="J297" s="10"/>
    </row>
    <row r="298" spans="1:10" s="15" customFormat="1" x14ac:dyDescent="0.25">
      <c r="A298" s="101">
        <v>294</v>
      </c>
      <c r="B298" s="102">
        <v>43222</v>
      </c>
      <c r="C298" s="101" t="s">
        <v>389</v>
      </c>
      <c r="D298" s="103">
        <v>2.2000000000000002</v>
      </c>
      <c r="E298" s="101">
        <v>2.0000000000000001E-4</v>
      </c>
      <c r="F298" s="101">
        <v>2E-3</v>
      </c>
      <c r="G298" s="101" t="s">
        <v>56</v>
      </c>
      <c r="H298" s="37" t="s">
        <v>357</v>
      </c>
      <c r="I298" s="10"/>
      <c r="J298" s="10"/>
    </row>
    <row r="299" spans="1:10" s="15" customFormat="1" x14ac:dyDescent="0.25">
      <c r="A299" s="101">
        <v>295</v>
      </c>
      <c r="B299" s="102">
        <v>43222</v>
      </c>
      <c r="C299" s="101" t="s">
        <v>390</v>
      </c>
      <c r="D299" s="103">
        <v>1.3</v>
      </c>
      <c r="E299" s="101">
        <v>4.0000000000000002E-4</v>
      </c>
      <c r="F299" s="101">
        <v>2E-3</v>
      </c>
      <c r="G299" s="101" t="s">
        <v>41</v>
      </c>
      <c r="H299" s="37" t="s">
        <v>357</v>
      </c>
      <c r="I299" s="10"/>
      <c r="J299" s="10"/>
    </row>
    <row r="300" spans="1:10" s="15" customFormat="1" x14ac:dyDescent="0.25">
      <c r="A300" s="101">
        <v>296</v>
      </c>
      <c r="B300" s="102">
        <v>43222</v>
      </c>
      <c r="C300" s="101" t="s">
        <v>391</v>
      </c>
      <c r="D300" s="103">
        <v>1.2</v>
      </c>
      <c r="E300" s="101">
        <v>1.6999999999999999E-3</v>
      </c>
      <c r="F300" s="101">
        <v>2E-3</v>
      </c>
      <c r="G300" s="101" t="s">
        <v>56</v>
      </c>
      <c r="H300" s="37" t="s">
        <v>357</v>
      </c>
      <c r="I300" s="10"/>
      <c r="J300" s="10"/>
    </row>
    <row r="301" spans="1:10" s="15" customFormat="1" x14ac:dyDescent="0.25">
      <c r="A301" s="101">
        <v>297</v>
      </c>
      <c r="B301" s="102">
        <v>43222</v>
      </c>
      <c r="C301" s="101" t="s">
        <v>392</v>
      </c>
      <c r="D301" s="103">
        <v>1.1000000000000001</v>
      </c>
      <c r="E301" s="101">
        <v>4.0000000000000002E-4</v>
      </c>
      <c r="F301" s="101">
        <v>2E-3</v>
      </c>
      <c r="G301" s="101" t="s">
        <v>41</v>
      </c>
      <c r="H301" s="37" t="s">
        <v>357</v>
      </c>
      <c r="I301" s="10"/>
      <c r="J301" s="10"/>
    </row>
    <row r="302" spans="1:10" s="15" customFormat="1" x14ac:dyDescent="0.25">
      <c r="A302" s="101">
        <v>298</v>
      </c>
      <c r="B302" s="102">
        <v>43222</v>
      </c>
      <c r="C302" s="101" t="s">
        <v>393</v>
      </c>
      <c r="D302" s="103">
        <v>3.3</v>
      </c>
      <c r="E302" s="101">
        <v>5.9999999999999995E-4</v>
      </c>
      <c r="F302" s="101">
        <v>2E-3</v>
      </c>
      <c r="G302" s="101" t="s">
        <v>41</v>
      </c>
      <c r="H302" s="37" t="s">
        <v>357</v>
      </c>
      <c r="I302" s="10"/>
      <c r="J302" s="10"/>
    </row>
    <row r="303" spans="1:10" s="15" customFormat="1" x14ac:dyDescent="0.25">
      <c r="A303" s="101">
        <v>299</v>
      </c>
      <c r="B303" s="102">
        <v>43222</v>
      </c>
      <c r="C303" s="101" t="s">
        <v>394</v>
      </c>
      <c r="D303" s="103">
        <v>2.4</v>
      </c>
      <c r="E303" s="101">
        <v>1E-4</v>
      </c>
      <c r="F303" s="101">
        <v>2E-3</v>
      </c>
      <c r="G303" s="101" t="s">
        <v>41</v>
      </c>
      <c r="H303" s="37" t="s">
        <v>357</v>
      </c>
      <c r="I303" s="10"/>
      <c r="J303" s="10"/>
    </row>
    <row r="304" spans="1:10" s="15" customFormat="1" x14ac:dyDescent="0.25">
      <c r="A304" s="101">
        <v>300</v>
      </c>
      <c r="B304" s="102">
        <v>43223</v>
      </c>
      <c r="C304" s="101" t="s">
        <v>395</v>
      </c>
      <c r="D304" s="103">
        <v>2.2000000000000002</v>
      </c>
      <c r="E304" s="101">
        <v>1.6000000000000001E-3</v>
      </c>
      <c r="F304" s="101">
        <v>2E-3</v>
      </c>
      <c r="G304" s="101" t="s">
        <v>56</v>
      </c>
      <c r="H304" s="37" t="s">
        <v>357</v>
      </c>
      <c r="I304" s="10"/>
      <c r="J304" s="10"/>
    </row>
    <row r="305" spans="1:10" s="15" customFormat="1" x14ac:dyDescent="0.25">
      <c r="A305" s="101">
        <v>301</v>
      </c>
      <c r="B305" s="102">
        <v>43222</v>
      </c>
      <c r="C305" s="101" t="s">
        <v>396</v>
      </c>
      <c r="D305" s="103">
        <v>5.2</v>
      </c>
      <c r="E305" s="101">
        <v>6.9999999999999999E-4</v>
      </c>
      <c r="F305" s="101">
        <v>2E-3</v>
      </c>
      <c r="G305" s="101" t="s">
        <v>41</v>
      </c>
      <c r="H305" s="37" t="s">
        <v>357</v>
      </c>
      <c r="I305" s="10"/>
      <c r="J305" s="10"/>
    </row>
    <row r="306" spans="1:10" s="15" customFormat="1" x14ac:dyDescent="0.25">
      <c r="A306" s="101">
        <v>302</v>
      </c>
      <c r="B306" s="102">
        <v>43222</v>
      </c>
      <c r="C306" s="101" t="s">
        <v>397</v>
      </c>
      <c r="D306" s="103">
        <v>4.4000000000000004</v>
      </c>
      <c r="E306" s="101">
        <v>2.0000000000000001E-4</v>
      </c>
      <c r="F306" s="101">
        <v>2E-3</v>
      </c>
      <c r="G306" s="101" t="s">
        <v>41</v>
      </c>
      <c r="H306" s="37" t="s">
        <v>357</v>
      </c>
      <c r="I306" s="10"/>
      <c r="J306" s="10"/>
    </row>
    <row r="307" spans="1:10" s="15" customFormat="1" x14ac:dyDescent="0.25">
      <c r="A307" s="101">
        <v>303</v>
      </c>
      <c r="B307" s="102">
        <v>43222</v>
      </c>
      <c r="C307" s="101" t="s">
        <v>398</v>
      </c>
      <c r="D307" s="103">
        <v>4.2</v>
      </c>
      <c r="E307" s="101">
        <v>1.2999999999999999E-3</v>
      </c>
      <c r="F307" s="101">
        <v>2E-3</v>
      </c>
      <c r="G307" s="101" t="s">
        <v>56</v>
      </c>
      <c r="H307" s="37" t="s">
        <v>357</v>
      </c>
      <c r="I307" s="10"/>
      <c r="J307" s="10"/>
    </row>
    <row r="308" spans="1:10" s="15" customFormat="1" x14ac:dyDescent="0.25">
      <c r="A308" s="101">
        <v>304</v>
      </c>
      <c r="B308" s="102">
        <v>43222</v>
      </c>
      <c r="C308" s="101" t="s">
        <v>399</v>
      </c>
      <c r="D308" s="103">
        <v>4.3</v>
      </c>
      <c r="E308" s="101">
        <v>8.9999999999999998E-4</v>
      </c>
      <c r="F308" s="101">
        <v>2E-3</v>
      </c>
      <c r="G308" s="101" t="s">
        <v>41</v>
      </c>
      <c r="H308" s="37" t="s">
        <v>357</v>
      </c>
      <c r="I308" s="10"/>
      <c r="J308" s="10"/>
    </row>
    <row r="309" spans="1:10" s="15" customFormat="1" x14ac:dyDescent="0.25">
      <c r="A309" s="101">
        <v>305</v>
      </c>
      <c r="B309" s="102">
        <v>43223</v>
      </c>
      <c r="C309" s="101" t="s">
        <v>400</v>
      </c>
      <c r="D309" s="103">
        <v>1.3</v>
      </c>
      <c r="E309" s="101">
        <v>5.0000000000000001E-4</v>
      </c>
      <c r="F309" s="101">
        <v>2E-3</v>
      </c>
      <c r="G309" s="101" t="s">
        <v>56</v>
      </c>
      <c r="H309" s="37" t="s">
        <v>357</v>
      </c>
      <c r="I309" s="10"/>
      <c r="J309" s="10"/>
    </row>
    <row r="310" spans="1:10" s="15" customFormat="1" x14ac:dyDescent="0.25">
      <c r="A310" s="101">
        <v>306</v>
      </c>
      <c r="B310" s="102">
        <v>43223</v>
      </c>
      <c r="C310" s="101" t="s">
        <v>401</v>
      </c>
      <c r="D310" s="103">
        <v>4.0999999999999996</v>
      </c>
      <c r="E310" s="101">
        <v>5.0000000000000001E-4</v>
      </c>
      <c r="F310" s="101">
        <v>2E-3</v>
      </c>
      <c r="G310" s="101" t="s">
        <v>56</v>
      </c>
      <c r="H310" s="37" t="s">
        <v>357</v>
      </c>
      <c r="I310" s="10"/>
      <c r="J310" s="10"/>
    </row>
    <row r="311" spans="1:10" s="15" customFormat="1" x14ac:dyDescent="0.25">
      <c r="A311" s="101">
        <v>307</v>
      </c>
      <c r="B311" s="102">
        <v>43223</v>
      </c>
      <c r="C311" s="101" t="s">
        <v>402</v>
      </c>
      <c r="D311" s="103">
        <v>3.3</v>
      </c>
      <c r="E311" s="101">
        <v>2.0000000000000001E-4</v>
      </c>
      <c r="F311" s="101">
        <v>2E-3</v>
      </c>
      <c r="G311" s="101" t="s">
        <v>56</v>
      </c>
      <c r="H311" s="37" t="s">
        <v>357</v>
      </c>
      <c r="I311" s="10"/>
      <c r="J311" s="10"/>
    </row>
    <row r="312" spans="1:10" s="15" customFormat="1" x14ac:dyDescent="0.25">
      <c r="A312" s="101">
        <v>308</v>
      </c>
      <c r="B312" s="102">
        <v>43222</v>
      </c>
      <c r="C312" s="101" t="s">
        <v>403</v>
      </c>
      <c r="D312" s="103">
        <v>3.2</v>
      </c>
      <c r="E312" s="101">
        <v>1.4E-3</v>
      </c>
      <c r="F312" s="101">
        <v>2E-3</v>
      </c>
      <c r="G312" s="101" t="s">
        <v>56</v>
      </c>
      <c r="H312" s="37" t="s">
        <v>357</v>
      </c>
      <c r="I312" s="10"/>
      <c r="J312" s="10"/>
    </row>
    <row r="313" spans="1:10" s="15" customFormat="1" x14ac:dyDescent="0.25">
      <c r="A313" s="101">
        <v>309</v>
      </c>
      <c r="B313" s="102">
        <v>43222</v>
      </c>
      <c r="C313" s="101" t="s">
        <v>404</v>
      </c>
      <c r="D313" s="103">
        <v>1.4</v>
      </c>
      <c r="E313" s="101">
        <v>4.0000000000000002E-4</v>
      </c>
      <c r="F313" s="101">
        <v>2E-3</v>
      </c>
      <c r="G313" s="101" t="s">
        <v>41</v>
      </c>
      <c r="H313" s="37" t="s">
        <v>357</v>
      </c>
      <c r="I313" s="10"/>
      <c r="J313" s="10"/>
    </row>
    <row r="314" spans="1:10" s="15" customFormat="1" x14ac:dyDescent="0.25">
      <c r="A314" s="95">
        <v>310</v>
      </c>
      <c r="B314" s="80">
        <v>43223</v>
      </c>
      <c r="C314" s="72" t="s">
        <v>335</v>
      </c>
      <c r="D314" s="81">
        <v>5.4</v>
      </c>
      <c r="E314" s="72">
        <v>2.9999999999999997E-4</v>
      </c>
      <c r="F314" s="72">
        <v>2E-3</v>
      </c>
      <c r="G314" s="72" t="s">
        <v>56</v>
      </c>
      <c r="H314" s="37" t="s">
        <v>357</v>
      </c>
      <c r="I314" s="10"/>
      <c r="J314" s="10"/>
    </row>
    <row r="315" spans="1:10" s="15" customFormat="1" x14ac:dyDescent="0.25">
      <c r="A315" s="72">
        <v>311</v>
      </c>
      <c r="B315" s="80">
        <v>43223</v>
      </c>
      <c r="C315" s="72" t="s">
        <v>408</v>
      </c>
      <c r="D315" s="81">
        <v>2.4</v>
      </c>
      <c r="E315" s="72">
        <v>5.9999999999999995E-4</v>
      </c>
      <c r="F315" s="72">
        <v>2E-3</v>
      </c>
      <c r="G315" s="72" t="s">
        <v>56</v>
      </c>
      <c r="H315" s="37" t="s">
        <v>357</v>
      </c>
      <c r="I315" s="10"/>
      <c r="J315" s="10"/>
    </row>
    <row r="316" spans="1:10" s="15" customFormat="1" x14ac:dyDescent="0.25">
      <c r="A316" s="72">
        <v>312</v>
      </c>
      <c r="B316" s="80">
        <v>43223</v>
      </c>
      <c r="C316" s="72" t="s">
        <v>409</v>
      </c>
      <c r="D316" s="81">
        <v>1.4</v>
      </c>
      <c r="E316" s="72">
        <v>4.0000000000000002E-4</v>
      </c>
      <c r="F316" s="72">
        <v>2E-3</v>
      </c>
      <c r="G316" s="72" t="s">
        <v>41</v>
      </c>
      <c r="H316" s="37" t="s">
        <v>357</v>
      </c>
      <c r="I316" s="10"/>
      <c r="J316" s="10"/>
    </row>
    <row r="317" spans="1:10" s="15" customFormat="1" x14ac:dyDescent="0.25">
      <c r="A317" s="72">
        <v>313</v>
      </c>
      <c r="B317" s="80">
        <v>43223</v>
      </c>
      <c r="C317" s="72" t="s">
        <v>410</v>
      </c>
      <c r="D317" s="81">
        <v>4.2</v>
      </c>
      <c r="E317" s="72">
        <v>2.9999999999999997E-4</v>
      </c>
      <c r="F317" s="72">
        <v>2E-3</v>
      </c>
      <c r="G317" s="72" t="s">
        <v>41</v>
      </c>
      <c r="H317" s="37" t="s">
        <v>357</v>
      </c>
      <c r="I317" s="10"/>
      <c r="J317" s="10"/>
    </row>
    <row r="318" spans="1:10" s="15" customFormat="1" x14ac:dyDescent="0.25">
      <c r="A318" s="72">
        <v>314</v>
      </c>
      <c r="B318" s="80">
        <v>43223</v>
      </c>
      <c r="C318" s="72" t="s">
        <v>411</v>
      </c>
      <c r="D318" s="81">
        <v>3.2</v>
      </c>
      <c r="E318" s="72">
        <v>5.0000000000000001E-4</v>
      </c>
      <c r="F318" s="72">
        <v>2E-3</v>
      </c>
      <c r="G318" s="72" t="s">
        <v>41</v>
      </c>
      <c r="H318" s="37" t="s">
        <v>357</v>
      </c>
      <c r="I318" s="10"/>
      <c r="J318" s="10"/>
    </row>
    <row r="319" spans="1:10" s="15" customFormat="1" x14ac:dyDescent="0.25">
      <c r="A319" s="72">
        <v>315</v>
      </c>
      <c r="B319" s="80">
        <v>43223</v>
      </c>
      <c r="C319" s="72" t="s">
        <v>412</v>
      </c>
      <c r="D319" s="81">
        <v>1.2</v>
      </c>
      <c r="E319" s="72">
        <v>2.9999999999999997E-4</v>
      </c>
      <c r="F319" s="72">
        <v>2E-3</v>
      </c>
      <c r="G319" s="72" t="s">
        <v>41</v>
      </c>
      <c r="H319" s="37" t="s">
        <v>357</v>
      </c>
      <c r="I319" s="10"/>
      <c r="J319" s="10"/>
    </row>
    <row r="320" spans="1:10" s="15" customFormat="1" x14ac:dyDescent="0.25">
      <c r="A320" s="72">
        <v>316</v>
      </c>
      <c r="B320" s="80">
        <v>43223</v>
      </c>
      <c r="C320" s="72" t="s">
        <v>413</v>
      </c>
      <c r="D320" s="81">
        <v>5.2</v>
      </c>
      <c r="E320" s="72">
        <v>6.9999999999999999E-4</v>
      </c>
      <c r="F320" s="72">
        <v>2E-3</v>
      </c>
      <c r="G320" s="72" t="s">
        <v>41</v>
      </c>
      <c r="H320" s="37" t="s">
        <v>357</v>
      </c>
      <c r="I320" s="10"/>
      <c r="J320" s="10"/>
    </row>
    <row r="321" spans="1:10" s="15" customFormat="1" x14ac:dyDescent="0.25">
      <c r="A321" s="72">
        <v>317</v>
      </c>
      <c r="B321" s="80">
        <v>43222</v>
      </c>
      <c r="C321" s="72" t="s">
        <v>414</v>
      </c>
      <c r="D321" s="81">
        <v>2.2999999999999998</v>
      </c>
      <c r="E321" s="72">
        <v>4.0000000000000002E-4</v>
      </c>
      <c r="F321" s="72">
        <v>2E-3</v>
      </c>
      <c r="G321" s="72" t="s">
        <v>41</v>
      </c>
      <c r="H321" s="37" t="s">
        <v>357</v>
      </c>
      <c r="I321" s="10"/>
      <c r="J321" s="10"/>
    </row>
    <row r="322" spans="1:10" s="15" customFormat="1" x14ac:dyDescent="0.25">
      <c r="A322" s="72">
        <v>318</v>
      </c>
      <c r="B322" s="80">
        <v>43223</v>
      </c>
      <c r="C322" s="72" t="s">
        <v>415</v>
      </c>
      <c r="D322" s="81">
        <v>4.4000000000000004</v>
      </c>
      <c r="E322" s="72">
        <v>4.0000000000000002E-4</v>
      </c>
      <c r="F322" s="72">
        <v>2E-3</v>
      </c>
      <c r="G322" s="72" t="s">
        <v>41</v>
      </c>
      <c r="H322" s="37" t="s">
        <v>357</v>
      </c>
      <c r="I322" s="10"/>
      <c r="J322" s="10"/>
    </row>
    <row r="323" spans="1:10" s="15" customFormat="1" x14ac:dyDescent="0.25">
      <c r="A323" s="72">
        <v>319</v>
      </c>
      <c r="B323" s="80">
        <v>43223</v>
      </c>
      <c r="C323" s="72" t="s">
        <v>416</v>
      </c>
      <c r="D323" s="81">
        <v>3.1</v>
      </c>
      <c r="E323" s="72">
        <v>2.9999999999999997E-4</v>
      </c>
      <c r="F323" s="72">
        <v>2E-3</v>
      </c>
      <c r="G323" s="72" t="s">
        <v>41</v>
      </c>
      <c r="H323" s="37" t="s">
        <v>357</v>
      </c>
      <c r="I323" s="10"/>
      <c r="J323" s="10"/>
    </row>
    <row r="324" spans="1:10" s="15" customFormat="1" x14ac:dyDescent="0.25">
      <c r="A324" s="72">
        <v>320</v>
      </c>
      <c r="B324" s="80">
        <v>43223</v>
      </c>
      <c r="C324" s="72" t="s">
        <v>417</v>
      </c>
      <c r="D324" s="81">
        <v>5.0999999999999996</v>
      </c>
      <c r="E324" s="72">
        <v>1.1000000000000001E-3</v>
      </c>
      <c r="F324" s="72">
        <v>2E-3</v>
      </c>
      <c r="G324" s="72" t="s">
        <v>41</v>
      </c>
      <c r="H324" s="37" t="s">
        <v>357</v>
      </c>
      <c r="I324" s="10"/>
      <c r="J324" s="10"/>
    </row>
    <row r="325" spans="1:10" s="15" customFormat="1" x14ac:dyDescent="0.25">
      <c r="A325" s="72">
        <v>321</v>
      </c>
      <c r="B325" s="80">
        <v>43223</v>
      </c>
      <c r="C325" s="72" t="s">
        <v>418</v>
      </c>
      <c r="D325" s="81">
        <v>4.0999999999999996</v>
      </c>
      <c r="E325" s="72">
        <v>1.9E-3</v>
      </c>
      <c r="F325" s="72">
        <v>2E-3</v>
      </c>
      <c r="G325" s="72" t="s">
        <v>56</v>
      </c>
      <c r="H325" s="37" t="s">
        <v>357</v>
      </c>
      <c r="I325" s="10"/>
      <c r="J325" s="10"/>
    </row>
    <row r="326" spans="1:10" s="15" customFormat="1" x14ac:dyDescent="0.25">
      <c r="A326" s="72">
        <v>322</v>
      </c>
      <c r="B326" s="80">
        <v>43223</v>
      </c>
      <c r="C326" s="72" t="s">
        <v>419</v>
      </c>
      <c r="D326" s="81">
        <v>1.1000000000000001</v>
      </c>
      <c r="E326" s="72">
        <v>8.9999999999999998E-4</v>
      </c>
      <c r="F326" s="72">
        <v>2E-3</v>
      </c>
      <c r="G326" s="72" t="s">
        <v>41</v>
      </c>
      <c r="H326" s="37" t="s">
        <v>357</v>
      </c>
      <c r="I326" s="10"/>
      <c r="J326" s="10"/>
    </row>
    <row r="327" spans="1:10" s="15" customFormat="1" x14ac:dyDescent="0.25">
      <c r="A327" s="72">
        <v>323</v>
      </c>
      <c r="B327" s="80">
        <v>43223</v>
      </c>
      <c r="C327" s="72" t="s">
        <v>420</v>
      </c>
      <c r="D327" s="81">
        <v>2.2999999999999998</v>
      </c>
      <c r="E327" s="72">
        <v>4.0000000000000002E-4</v>
      </c>
      <c r="F327" s="72">
        <v>2E-3</v>
      </c>
      <c r="G327" s="72" t="s">
        <v>41</v>
      </c>
      <c r="H327" s="37" t="s">
        <v>357</v>
      </c>
      <c r="I327" s="10"/>
      <c r="J327" s="10"/>
    </row>
    <row r="328" spans="1:10" s="15" customFormat="1" x14ac:dyDescent="0.25">
      <c r="A328" s="72">
        <v>324</v>
      </c>
      <c r="B328" s="80">
        <v>43223</v>
      </c>
      <c r="C328" s="72" t="s">
        <v>421</v>
      </c>
      <c r="D328" s="81">
        <v>1.3</v>
      </c>
      <c r="E328" s="72">
        <v>1E-3</v>
      </c>
      <c r="F328" s="72">
        <v>2E-3</v>
      </c>
      <c r="G328" s="72" t="s">
        <v>56</v>
      </c>
      <c r="H328" s="37" t="s">
        <v>357</v>
      </c>
      <c r="I328" s="10"/>
      <c r="J328" s="10"/>
    </row>
    <row r="329" spans="1:10" s="15" customFormat="1" x14ac:dyDescent="0.25">
      <c r="A329" s="72">
        <v>325</v>
      </c>
      <c r="B329" s="80">
        <v>43223</v>
      </c>
      <c r="C329" s="72" t="s">
        <v>422</v>
      </c>
      <c r="D329" s="81">
        <v>2.2000000000000002</v>
      </c>
      <c r="E329" s="72">
        <v>2.0000000000000001E-4</v>
      </c>
      <c r="F329" s="72">
        <v>2E-3</v>
      </c>
      <c r="G329" s="72" t="s">
        <v>56</v>
      </c>
      <c r="H329" s="37" t="s">
        <v>357</v>
      </c>
      <c r="I329" s="10"/>
      <c r="J329" s="10"/>
    </row>
    <row r="330" spans="1:10" s="15" customFormat="1" x14ac:dyDescent="0.25">
      <c r="A330" s="72">
        <v>326</v>
      </c>
      <c r="B330" s="80">
        <v>43223</v>
      </c>
      <c r="C330" s="72" t="s">
        <v>423</v>
      </c>
      <c r="D330" s="81">
        <v>2.4</v>
      </c>
      <c r="E330" s="72">
        <v>5.0000000000000001E-4</v>
      </c>
      <c r="F330" s="72">
        <v>2E-3</v>
      </c>
      <c r="G330" s="72" t="s">
        <v>41</v>
      </c>
      <c r="H330" s="37" t="s">
        <v>357</v>
      </c>
      <c r="I330" s="10"/>
      <c r="J330" s="10"/>
    </row>
    <row r="331" spans="1:10" s="15" customFormat="1" x14ac:dyDescent="0.25">
      <c r="A331" s="72">
        <v>327</v>
      </c>
      <c r="B331" s="80">
        <v>43223</v>
      </c>
      <c r="C331" s="72" t="s">
        <v>424</v>
      </c>
      <c r="D331" s="81">
        <v>1.4</v>
      </c>
      <c r="E331" s="72">
        <v>6.9999999999999999E-4</v>
      </c>
      <c r="F331" s="72">
        <v>2E-3</v>
      </c>
      <c r="G331" s="72" t="s">
        <v>41</v>
      </c>
      <c r="H331" s="37" t="s">
        <v>357</v>
      </c>
      <c r="I331" s="10"/>
      <c r="J331" s="10"/>
    </row>
    <row r="332" spans="1:10" s="15" customFormat="1" x14ac:dyDescent="0.25">
      <c r="A332" s="95">
        <v>328</v>
      </c>
      <c r="B332" s="80">
        <v>43223</v>
      </c>
      <c r="C332" s="72" t="s">
        <v>425</v>
      </c>
      <c r="D332" s="81">
        <v>3.2</v>
      </c>
      <c r="E332" s="72">
        <v>8.9999999999999998E-4</v>
      </c>
      <c r="F332" s="72">
        <v>2E-3</v>
      </c>
      <c r="G332" s="72" t="s">
        <v>41</v>
      </c>
      <c r="H332" s="37" t="s">
        <v>357</v>
      </c>
      <c r="I332" s="10"/>
      <c r="J332" s="10"/>
    </row>
    <row r="333" spans="1:10" s="15" customFormat="1" x14ac:dyDescent="0.25">
      <c r="A333" s="45">
        <v>329</v>
      </c>
      <c r="B333" s="48">
        <v>43220</v>
      </c>
      <c r="C333" s="91" t="s">
        <v>344</v>
      </c>
      <c r="D333" s="17">
        <v>3.1</v>
      </c>
      <c r="E333" s="18">
        <v>5.9999999999999995E-4</v>
      </c>
      <c r="F333" s="37">
        <v>2E-3</v>
      </c>
      <c r="G333" s="39" t="s">
        <v>56</v>
      </c>
      <c r="H333" s="37" t="s">
        <v>357</v>
      </c>
      <c r="I333" s="10"/>
      <c r="J333" s="10"/>
    </row>
    <row r="334" spans="1:10" s="15" customFormat="1" x14ac:dyDescent="0.25">
      <c r="A334" s="72">
        <v>330</v>
      </c>
      <c r="B334" s="48">
        <v>43218</v>
      </c>
      <c r="C334" s="45" t="s">
        <v>352</v>
      </c>
      <c r="D334" s="17">
        <v>4.0999999999999996</v>
      </c>
      <c r="E334" s="18">
        <v>1E-3</v>
      </c>
      <c r="F334" s="37">
        <v>2E-3</v>
      </c>
      <c r="G334" s="14" t="s">
        <v>56</v>
      </c>
      <c r="H334" s="37" t="s">
        <v>357</v>
      </c>
      <c r="I334" s="10"/>
      <c r="J334" s="10"/>
    </row>
    <row r="335" spans="1:10" s="19" customFormat="1" x14ac:dyDescent="0.25">
      <c r="A335" s="72">
        <v>331</v>
      </c>
      <c r="B335" s="48">
        <v>43222</v>
      </c>
      <c r="C335" s="45" t="s">
        <v>436</v>
      </c>
      <c r="D335" s="17">
        <v>5.3</v>
      </c>
      <c r="E335" s="14">
        <v>8.9999999999999998E-4</v>
      </c>
      <c r="F335" s="14">
        <v>2E-3</v>
      </c>
      <c r="G335" s="14" t="s">
        <v>41</v>
      </c>
      <c r="H335" s="37" t="s">
        <v>357</v>
      </c>
      <c r="I335" s="125"/>
      <c r="J335" s="125"/>
    </row>
    <row r="336" spans="1:10" s="19" customFormat="1" x14ac:dyDescent="0.25">
      <c r="A336" s="72">
        <v>332</v>
      </c>
      <c r="B336" s="48">
        <v>43224</v>
      </c>
      <c r="C336" s="45" t="s">
        <v>443</v>
      </c>
      <c r="D336" s="17">
        <v>5.2</v>
      </c>
      <c r="E336" s="14">
        <v>4.0000000000000002E-4</v>
      </c>
      <c r="F336" s="14">
        <v>2E-3</v>
      </c>
      <c r="G336" s="14" t="s">
        <v>41</v>
      </c>
      <c r="H336" s="37" t="s">
        <v>357</v>
      </c>
      <c r="I336" s="125"/>
      <c r="J336" s="125"/>
    </row>
    <row r="337" spans="1:10" s="19" customFormat="1" x14ac:dyDescent="0.25">
      <c r="A337" s="72">
        <v>333</v>
      </c>
      <c r="B337" s="48">
        <v>43224</v>
      </c>
      <c r="C337" s="45" t="s">
        <v>444</v>
      </c>
      <c r="D337" s="17">
        <v>2.4</v>
      </c>
      <c r="E337" s="14">
        <v>4.0000000000000002E-4</v>
      </c>
      <c r="F337" s="14">
        <v>2E-3</v>
      </c>
      <c r="G337" s="14" t="s">
        <v>41</v>
      </c>
      <c r="H337" s="37" t="s">
        <v>357</v>
      </c>
      <c r="I337" s="125"/>
      <c r="J337" s="125"/>
    </row>
    <row r="338" spans="1:10" s="19" customFormat="1" x14ac:dyDescent="0.25">
      <c r="A338" s="72">
        <v>334</v>
      </c>
      <c r="B338" s="48">
        <v>43224</v>
      </c>
      <c r="C338" s="45" t="s">
        <v>445</v>
      </c>
      <c r="D338" s="17">
        <v>2.2000000000000002</v>
      </c>
      <c r="E338" s="14">
        <v>2.0000000000000001E-4</v>
      </c>
      <c r="F338" s="14">
        <v>2E-3</v>
      </c>
      <c r="G338" s="14" t="s">
        <v>41</v>
      </c>
      <c r="H338" s="37" t="s">
        <v>357</v>
      </c>
      <c r="I338" s="125"/>
      <c r="J338" s="125"/>
    </row>
    <row r="339" spans="1:10" s="19" customFormat="1" x14ac:dyDescent="0.25">
      <c r="A339" s="72">
        <v>335</v>
      </c>
      <c r="B339" s="48">
        <v>43224</v>
      </c>
      <c r="C339" s="45" t="s">
        <v>446</v>
      </c>
      <c r="D339" s="17">
        <v>1.4</v>
      </c>
      <c r="E339" s="14">
        <v>1.6000000000000001E-3</v>
      </c>
      <c r="F339" s="14">
        <v>2E-3</v>
      </c>
      <c r="G339" s="14" t="s">
        <v>56</v>
      </c>
      <c r="H339" s="37" t="s">
        <v>357</v>
      </c>
      <c r="I339" s="125"/>
      <c r="J339" s="125"/>
    </row>
    <row r="340" spans="1:10" s="19" customFormat="1" x14ac:dyDescent="0.25">
      <c r="A340" s="45">
        <v>336</v>
      </c>
      <c r="B340" s="48">
        <v>43224</v>
      </c>
      <c r="C340" s="14" t="s">
        <v>447</v>
      </c>
      <c r="D340" s="17">
        <v>1.3</v>
      </c>
      <c r="E340" s="14">
        <v>5.0000000000000001E-4</v>
      </c>
      <c r="F340" s="14">
        <v>2E-3</v>
      </c>
      <c r="G340" s="14" t="s">
        <v>41</v>
      </c>
      <c r="H340" s="37" t="s">
        <v>357</v>
      </c>
      <c r="I340" s="125"/>
      <c r="J340" s="125"/>
    </row>
    <row r="341" spans="1:10" s="19" customFormat="1" x14ac:dyDescent="0.25">
      <c r="A341" s="72">
        <v>337</v>
      </c>
      <c r="B341" s="48">
        <v>43224</v>
      </c>
      <c r="C341" s="14" t="s">
        <v>448</v>
      </c>
      <c r="D341" s="17">
        <v>4.2</v>
      </c>
      <c r="E341" s="14">
        <v>6.9999999999999999E-4</v>
      </c>
      <c r="F341" s="14">
        <v>2E-3</v>
      </c>
      <c r="G341" s="14" t="s">
        <v>41</v>
      </c>
      <c r="H341" s="37" t="s">
        <v>357</v>
      </c>
      <c r="I341" s="125"/>
      <c r="J341" s="125"/>
    </row>
    <row r="342" spans="1:10" s="19" customFormat="1" x14ac:dyDescent="0.25">
      <c r="A342" s="72">
        <v>338</v>
      </c>
      <c r="B342" s="48">
        <v>43224</v>
      </c>
      <c r="C342" s="14" t="s">
        <v>449</v>
      </c>
      <c r="D342" s="17">
        <v>1.2</v>
      </c>
      <c r="E342" s="14">
        <v>2.9999999999999997E-4</v>
      </c>
      <c r="F342" s="14">
        <v>2E-3</v>
      </c>
      <c r="G342" s="14" t="s">
        <v>41</v>
      </c>
      <c r="H342" s="37" t="s">
        <v>357</v>
      </c>
      <c r="I342" s="125"/>
      <c r="J342" s="125"/>
    </row>
    <row r="343" spans="1:10" s="19" customFormat="1" x14ac:dyDescent="0.25">
      <c r="A343" s="72">
        <v>339</v>
      </c>
      <c r="B343" s="48">
        <v>43224</v>
      </c>
      <c r="C343" s="14" t="s">
        <v>450</v>
      </c>
      <c r="D343" s="17">
        <v>1.1000000000000001</v>
      </c>
      <c r="E343" s="14">
        <v>2.0000000000000001E-4</v>
      </c>
      <c r="F343" s="14">
        <v>2E-3</v>
      </c>
      <c r="G343" s="14" t="s">
        <v>41</v>
      </c>
      <c r="H343" s="37" t="s">
        <v>357</v>
      </c>
      <c r="I343" s="125"/>
      <c r="J343" s="125"/>
    </row>
    <row r="344" spans="1:10" s="19" customFormat="1" x14ac:dyDescent="0.25">
      <c r="A344" s="72">
        <v>340</v>
      </c>
      <c r="B344" s="48">
        <v>43224</v>
      </c>
      <c r="C344" s="14" t="s">
        <v>437</v>
      </c>
      <c r="D344" s="17">
        <v>4.4000000000000004</v>
      </c>
      <c r="E344" s="18">
        <v>2.9999999999999997E-4</v>
      </c>
      <c r="F344" s="14">
        <v>2E-3</v>
      </c>
      <c r="G344" s="14" t="s">
        <v>56</v>
      </c>
      <c r="H344" s="37" t="s">
        <v>357</v>
      </c>
      <c r="I344" s="125"/>
      <c r="J344" s="125"/>
    </row>
    <row r="345" spans="1:10" s="19" customFormat="1" x14ac:dyDescent="0.25">
      <c r="A345" s="72">
        <v>341</v>
      </c>
      <c r="B345" s="48">
        <v>43225</v>
      </c>
      <c r="C345" s="14" t="s">
        <v>439</v>
      </c>
      <c r="D345" s="17">
        <v>3.1</v>
      </c>
      <c r="E345" s="14">
        <v>2.9999999999999997E-4</v>
      </c>
      <c r="F345" s="14">
        <v>2E-3</v>
      </c>
      <c r="G345" s="14" t="s">
        <v>41</v>
      </c>
      <c r="H345" s="37" t="s">
        <v>357</v>
      </c>
      <c r="I345" s="125"/>
      <c r="J345" s="125"/>
    </row>
    <row r="346" spans="1:10" s="15" customFormat="1" x14ac:dyDescent="0.25">
      <c r="A346" s="72">
        <v>342</v>
      </c>
      <c r="B346" s="48">
        <v>43224</v>
      </c>
      <c r="C346" s="14" t="s">
        <v>440</v>
      </c>
      <c r="D346" s="17">
        <v>2.4</v>
      </c>
      <c r="E346" s="14" t="s">
        <v>48</v>
      </c>
      <c r="F346" s="14">
        <v>2E-3</v>
      </c>
      <c r="G346" s="14" t="s">
        <v>41</v>
      </c>
      <c r="H346" s="37" t="s">
        <v>357</v>
      </c>
      <c r="I346" s="10"/>
      <c r="J346" s="10"/>
    </row>
    <row r="347" spans="1:10" s="15" customFormat="1" x14ac:dyDescent="0.25">
      <c r="A347" s="72">
        <v>343</v>
      </c>
      <c r="B347" s="48">
        <v>43224</v>
      </c>
      <c r="C347" s="14" t="s">
        <v>441</v>
      </c>
      <c r="D347" s="17">
        <v>1.3</v>
      </c>
      <c r="E347" s="18">
        <v>8.9999999999999998E-4</v>
      </c>
      <c r="F347" s="14">
        <v>2E-3</v>
      </c>
      <c r="G347" s="14" t="s">
        <v>56</v>
      </c>
      <c r="H347" s="37" t="s">
        <v>357</v>
      </c>
      <c r="I347" s="10"/>
      <c r="J347" s="10"/>
    </row>
    <row r="348" spans="1:10" s="15" customFormat="1" x14ac:dyDescent="0.25">
      <c r="A348" s="72">
        <v>344</v>
      </c>
      <c r="B348" s="48">
        <v>43225</v>
      </c>
      <c r="C348" s="14" t="s">
        <v>442</v>
      </c>
      <c r="D348" s="17">
        <v>2.4</v>
      </c>
      <c r="E348" s="14">
        <v>5.0000000000000001E-4</v>
      </c>
      <c r="F348" s="14">
        <v>2E-3</v>
      </c>
      <c r="G348" s="14" t="s">
        <v>56</v>
      </c>
      <c r="H348" s="37" t="s">
        <v>357</v>
      </c>
      <c r="I348" s="10"/>
      <c r="J348" s="10"/>
    </row>
    <row r="349" spans="1:10" s="15" customFormat="1" x14ac:dyDescent="0.25">
      <c r="A349" s="72">
        <v>345</v>
      </c>
      <c r="B349" s="48">
        <v>43223</v>
      </c>
      <c r="C349" s="48" t="s">
        <v>451</v>
      </c>
      <c r="D349" s="17">
        <v>4.3</v>
      </c>
      <c r="E349" s="18">
        <v>1.1999999999999999E-3</v>
      </c>
      <c r="F349" s="14">
        <v>2E-3</v>
      </c>
      <c r="G349" s="14" t="s">
        <v>56</v>
      </c>
      <c r="H349" s="37" t="s">
        <v>357</v>
      </c>
      <c r="I349" s="10"/>
      <c r="J349" s="10"/>
    </row>
    <row r="350" spans="1:10" s="15" customFormat="1" x14ac:dyDescent="0.25">
      <c r="A350" s="72">
        <v>346</v>
      </c>
      <c r="B350" s="48">
        <v>43223</v>
      </c>
      <c r="C350" s="14" t="s">
        <v>452</v>
      </c>
      <c r="D350" s="17">
        <v>3.1</v>
      </c>
      <c r="E350" s="18">
        <v>2.9999999999999997E-4</v>
      </c>
      <c r="F350" s="14">
        <v>2E-3</v>
      </c>
      <c r="G350" s="14" t="s">
        <v>41</v>
      </c>
      <c r="H350" s="37" t="s">
        <v>357</v>
      </c>
      <c r="I350" s="10"/>
      <c r="J350" s="10"/>
    </row>
    <row r="351" spans="1:10" s="15" customFormat="1" x14ac:dyDescent="0.25">
      <c r="A351" s="45">
        <v>347</v>
      </c>
      <c r="B351" s="48">
        <v>43223</v>
      </c>
      <c r="C351" s="14" t="s">
        <v>453</v>
      </c>
      <c r="D351" s="17">
        <v>5.0999999999999996</v>
      </c>
      <c r="E351" s="14">
        <v>1.1000000000000001E-3</v>
      </c>
      <c r="F351" s="14">
        <v>2E-3</v>
      </c>
      <c r="G351" s="14" t="s">
        <v>41</v>
      </c>
      <c r="H351" s="37" t="s">
        <v>357</v>
      </c>
      <c r="I351" s="10"/>
      <c r="J351" s="10"/>
    </row>
    <row r="352" spans="1:10" s="15" customFormat="1" x14ac:dyDescent="0.25">
      <c r="A352" s="72">
        <v>348</v>
      </c>
      <c r="B352" s="48">
        <v>43224</v>
      </c>
      <c r="C352" s="14" t="s">
        <v>340</v>
      </c>
      <c r="D352" s="17">
        <v>3.4</v>
      </c>
      <c r="E352" s="14" t="s">
        <v>48</v>
      </c>
      <c r="F352" s="14">
        <v>2E-3</v>
      </c>
      <c r="G352" s="14" t="s">
        <v>41</v>
      </c>
      <c r="H352" s="37" t="s">
        <v>357</v>
      </c>
      <c r="I352" s="10"/>
      <c r="J352" s="10"/>
    </row>
    <row r="353" spans="1:10" s="15" customFormat="1" x14ac:dyDescent="0.25">
      <c r="A353" s="72">
        <v>349</v>
      </c>
      <c r="B353" s="48">
        <v>43220</v>
      </c>
      <c r="C353" s="14" t="s">
        <v>454</v>
      </c>
      <c r="D353" s="17">
        <v>5.3</v>
      </c>
      <c r="E353" s="14">
        <v>2.9999999999999997E-4</v>
      </c>
      <c r="F353" s="14">
        <v>2E-3</v>
      </c>
      <c r="G353" s="14" t="s">
        <v>56</v>
      </c>
      <c r="H353" s="37" t="s">
        <v>357</v>
      </c>
      <c r="I353" s="10"/>
      <c r="J353" s="10"/>
    </row>
    <row r="354" spans="1:10" s="15" customFormat="1" x14ac:dyDescent="0.25">
      <c r="A354" s="45">
        <v>350</v>
      </c>
      <c r="B354" s="48">
        <v>43224</v>
      </c>
      <c r="C354" s="14" t="s">
        <v>455</v>
      </c>
      <c r="D354" s="17">
        <v>3.3</v>
      </c>
      <c r="E354" s="14">
        <v>4.0000000000000002E-4</v>
      </c>
      <c r="F354" s="14">
        <v>2E-3</v>
      </c>
      <c r="G354" s="14" t="s">
        <v>56</v>
      </c>
      <c r="H354" s="37" t="s">
        <v>357</v>
      </c>
      <c r="I354" s="10"/>
      <c r="J354" s="10"/>
    </row>
    <row r="355" spans="1:10" s="15" customFormat="1" x14ac:dyDescent="0.25">
      <c r="A355" s="72">
        <v>351</v>
      </c>
      <c r="B355" s="48">
        <v>43223</v>
      </c>
      <c r="C355" s="14" t="s">
        <v>456</v>
      </c>
      <c r="D355" s="17">
        <v>3.1</v>
      </c>
      <c r="E355" s="14">
        <v>2.9999999999999997E-4</v>
      </c>
      <c r="F355" s="14">
        <v>2E-3</v>
      </c>
      <c r="G355" s="14" t="s">
        <v>56</v>
      </c>
      <c r="H355" s="37" t="s">
        <v>357</v>
      </c>
      <c r="I355" s="10"/>
      <c r="J355" s="10"/>
    </row>
    <row r="356" spans="1:10" s="15" customFormat="1" x14ac:dyDescent="0.25">
      <c r="A356" s="72">
        <v>352</v>
      </c>
      <c r="B356" s="48">
        <v>43224</v>
      </c>
      <c r="C356" s="14" t="s">
        <v>457</v>
      </c>
      <c r="D356" s="17">
        <v>4.0999999999999996</v>
      </c>
      <c r="E356" s="14">
        <v>6.9999999999999999E-4</v>
      </c>
      <c r="F356" s="14">
        <v>2E-3</v>
      </c>
      <c r="G356" s="14" t="s">
        <v>56</v>
      </c>
      <c r="H356" s="37" t="s">
        <v>357</v>
      </c>
      <c r="I356" s="10"/>
      <c r="J356" s="10"/>
    </row>
    <row r="357" spans="1:10" s="15" customFormat="1" x14ac:dyDescent="0.25">
      <c r="A357" s="45">
        <v>353</v>
      </c>
      <c r="B357" s="48">
        <v>43224</v>
      </c>
      <c r="C357" s="14" t="s">
        <v>458</v>
      </c>
      <c r="D357" s="17">
        <v>4.4000000000000004</v>
      </c>
      <c r="E357" s="14">
        <v>1.1999999999999999E-3</v>
      </c>
      <c r="F357" s="14">
        <v>2E-3</v>
      </c>
      <c r="G357" s="14" t="s">
        <v>56</v>
      </c>
      <c r="H357" s="37" t="s">
        <v>357</v>
      </c>
      <c r="I357" s="10"/>
      <c r="J357" s="10"/>
    </row>
    <row r="358" spans="1:10" s="15" customFormat="1" x14ac:dyDescent="0.25">
      <c r="A358" s="72">
        <v>354</v>
      </c>
      <c r="B358" s="48">
        <v>43225</v>
      </c>
      <c r="C358" s="14" t="s">
        <v>459</v>
      </c>
      <c r="D358" s="17">
        <v>5.0999999999999996</v>
      </c>
      <c r="E358" s="14">
        <v>8.9999999999999998E-4</v>
      </c>
      <c r="F358" s="14">
        <v>2E-3</v>
      </c>
      <c r="G358" s="14" t="s">
        <v>56</v>
      </c>
      <c r="H358" s="37" t="s">
        <v>357</v>
      </c>
      <c r="I358" s="10"/>
      <c r="J358" s="10"/>
    </row>
    <row r="359" spans="1:10" s="15" customFormat="1" x14ac:dyDescent="0.25">
      <c r="A359" s="72">
        <v>355</v>
      </c>
      <c r="B359" s="48">
        <v>43224</v>
      </c>
      <c r="C359" s="14" t="s">
        <v>460</v>
      </c>
      <c r="D359" s="17">
        <v>2.2999999999999998</v>
      </c>
      <c r="E359" s="14">
        <v>6.9999999999999999E-4</v>
      </c>
      <c r="F359" s="14">
        <v>2E-3</v>
      </c>
      <c r="G359" s="14" t="s">
        <v>41</v>
      </c>
      <c r="H359" s="37" t="s">
        <v>357</v>
      </c>
      <c r="I359" s="10"/>
      <c r="J359" s="10"/>
    </row>
    <row r="360" spans="1:10" s="15" customFormat="1" x14ac:dyDescent="0.25">
      <c r="A360" s="45">
        <v>356</v>
      </c>
      <c r="B360" s="48">
        <v>43225</v>
      </c>
      <c r="C360" s="14" t="s">
        <v>461</v>
      </c>
      <c r="D360" s="17">
        <v>4.2</v>
      </c>
      <c r="E360" s="14" t="s">
        <v>48</v>
      </c>
      <c r="F360" s="14">
        <v>2E-3</v>
      </c>
      <c r="G360" s="14" t="s">
        <v>41</v>
      </c>
      <c r="H360" s="37" t="s">
        <v>357</v>
      </c>
      <c r="I360" s="10"/>
      <c r="J360" s="10"/>
    </row>
    <row r="361" spans="1:10" s="15" customFormat="1" x14ac:dyDescent="0.25">
      <c r="A361" s="72">
        <v>357</v>
      </c>
      <c r="B361" s="48">
        <v>43225</v>
      </c>
      <c r="C361" s="14" t="s">
        <v>462</v>
      </c>
      <c r="D361" s="17">
        <v>4.3</v>
      </c>
      <c r="E361" s="14">
        <v>4.0000000000000002E-4</v>
      </c>
      <c r="F361" s="14">
        <v>2E-3</v>
      </c>
      <c r="G361" s="14" t="s">
        <v>41</v>
      </c>
      <c r="H361" s="37" t="s">
        <v>357</v>
      </c>
      <c r="I361" s="10"/>
      <c r="J361" s="10"/>
    </row>
    <row r="362" spans="1:10" s="15" customFormat="1" x14ac:dyDescent="0.25">
      <c r="A362" s="72">
        <v>358</v>
      </c>
      <c r="B362" s="48">
        <v>43225</v>
      </c>
      <c r="C362" s="14" t="s">
        <v>463</v>
      </c>
      <c r="D362" s="17">
        <v>4.0999999999999996</v>
      </c>
      <c r="E362" s="14">
        <v>2.9999999999999997E-4</v>
      </c>
      <c r="F362" s="14">
        <v>2E-3</v>
      </c>
      <c r="G362" s="14" t="s">
        <v>41</v>
      </c>
      <c r="H362" s="37" t="s">
        <v>357</v>
      </c>
      <c r="I362" s="10"/>
      <c r="J362" s="10"/>
    </row>
    <row r="363" spans="1:10" s="15" customFormat="1" x14ac:dyDescent="0.25">
      <c r="A363" s="45">
        <v>359</v>
      </c>
      <c r="B363" s="48">
        <v>43225</v>
      </c>
      <c r="C363" s="14" t="s">
        <v>464</v>
      </c>
      <c r="D363" s="17">
        <v>3.2</v>
      </c>
      <c r="E363" s="14" t="s">
        <v>48</v>
      </c>
      <c r="F363" s="14">
        <v>2E-3</v>
      </c>
      <c r="G363" s="14" t="s">
        <v>56</v>
      </c>
      <c r="H363" s="37" t="s">
        <v>357</v>
      </c>
      <c r="I363" s="10"/>
      <c r="J363" s="10"/>
    </row>
    <row r="364" spans="1:10" s="15" customFormat="1" x14ac:dyDescent="0.25">
      <c r="A364" s="72">
        <v>360</v>
      </c>
      <c r="B364" s="48">
        <v>43225</v>
      </c>
      <c r="C364" s="14" t="s">
        <v>465</v>
      </c>
      <c r="D364" s="17">
        <v>3.4</v>
      </c>
      <c r="E364" s="14">
        <v>4.0000000000000002E-4</v>
      </c>
      <c r="F364" s="14">
        <v>2E-3</v>
      </c>
      <c r="G364" s="14" t="s">
        <v>41</v>
      </c>
      <c r="H364" s="37" t="s">
        <v>357</v>
      </c>
      <c r="I364" s="10"/>
      <c r="J364" s="10"/>
    </row>
    <row r="365" spans="1:10" s="15" customFormat="1" x14ac:dyDescent="0.25">
      <c r="A365" s="72">
        <v>361</v>
      </c>
      <c r="B365" s="48">
        <v>43225</v>
      </c>
      <c r="C365" s="14" t="s">
        <v>466</v>
      </c>
      <c r="D365" s="17">
        <v>1.4</v>
      </c>
      <c r="E365" s="14" t="s">
        <v>48</v>
      </c>
      <c r="F365" s="14">
        <v>2E-3</v>
      </c>
      <c r="G365" s="14" t="s">
        <v>56</v>
      </c>
      <c r="H365" s="37" t="s">
        <v>357</v>
      </c>
      <c r="I365" s="10"/>
      <c r="J365" s="10"/>
    </row>
    <row r="366" spans="1:10" s="15" customFormat="1" x14ac:dyDescent="0.25">
      <c r="A366" s="130">
        <v>362</v>
      </c>
      <c r="B366" s="91">
        <v>43225</v>
      </c>
      <c r="C366" s="14" t="s">
        <v>467</v>
      </c>
      <c r="D366" s="17">
        <v>4.0999999999999996</v>
      </c>
      <c r="E366" s="14">
        <v>2.0000000000000001E-4</v>
      </c>
      <c r="F366" s="14">
        <v>2E-3</v>
      </c>
      <c r="G366" s="14" t="s">
        <v>56</v>
      </c>
      <c r="H366" s="37" t="s">
        <v>357</v>
      </c>
      <c r="I366" s="10"/>
      <c r="J366" s="10"/>
    </row>
    <row r="367" spans="1:10" s="140" customFormat="1" x14ac:dyDescent="0.25">
      <c r="A367" s="132">
        <v>363</v>
      </c>
      <c r="B367" s="137">
        <v>43227</v>
      </c>
      <c r="C367" s="132" t="s">
        <v>472</v>
      </c>
      <c r="D367" s="133">
        <v>2.2999999999999998</v>
      </c>
      <c r="E367" s="134">
        <v>5.0000000000000001E-4</v>
      </c>
      <c r="F367" s="132">
        <v>2E-3</v>
      </c>
      <c r="G367" s="132" t="s">
        <v>56</v>
      </c>
      <c r="H367" s="138" t="s">
        <v>357</v>
      </c>
      <c r="I367" s="139"/>
      <c r="J367" s="139"/>
    </row>
    <row r="368" spans="1:10" s="140" customFormat="1" x14ac:dyDescent="0.25">
      <c r="A368" s="132">
        <v>364</v>
      </c>
      <c r="B368" s="137">
        <v>43227</v>
      </c>
      <c r="C368" s="132" t="s">
        <v>473</v>
      </c>
      <c r="D368" s="133">
        <v>5.2</v>
      </c>
      <c r="E368" s="132" t="s">
        <v>48</v>
      </c>
      <c r="F368" s="132">
        <v>2E-3</v>
      </c>
      <c r="G368" s="132" t="s">
        <v>56</v>
      </c>
      <c r="H368" s="138" t="s">
        <v>357</v>
      </c>
      <c r="I368" s="139"/>
      <c r="J368" s="139"/>
    </row>
    <row r="369" spans="1:10" s="140" customFormat="1" x14ac:dyDescent="0.25">
      <c r="A369" s="132">
        <v>365</v>
      </c>
      <c r="B369" s="137">
        <v>43227</v>
      </c>
      <c r="C369" s="132" t="s">
        <v>474</v>
      </c>
      <c r="D369" s="133">
        <v>1.2</v>
      </c>
      <c r="E369" s="132">
        <v>2.0000000000000001E-4</v>
      </c>
      <c r="F369" s="132">
        <v>2E-3</v>
      </c>
      <c r="G369" s="132" t="s">
        <v>56</v>
      </c>
      <c r="H369" s="138" t="s">
        <v>357</v>
      </c>
      <c r="I369" s="139"/>
      <c r="J369" s="139"/>
    </row>
    <row r="370" spans="1:10" s="140" customFormat="1" x14ac:dyDescent="0.25">
      <c r="A370" s="132">
        <v>366</v>
      </c>
      <c r="B370" s="137">
        <v>43227</v>
      </c>
      <c r="C370" s="132" t="s">
        <v>475</v>
      </c>
      <c r="D370" s="133">
        <v>1.3</v>
      </c>
      <c r="E370" s="132">
        <v>1E-4</v>
      </c>
      <c r="F370" s="132">
        <v>2E-3</v>
      </c>
      <c r="G370" s="132" t="s">
        <v>41</v>
      </c>
      <c r="H370" s="138" t="s">
        <v>357</v>
      </c>
      <c r="I370" s="139"/>
      <c r="J370" s="139"/>
    </row>
    <row r="371" spans="1:10" s="140" customFormat="1" x14ac:dyDescent="0.25">
      <c r="A371" s="132">
        <v>367</v>
      </c>
      <c r="B371" s="137">
        <v>43227</v>
      </c>
      <c r="C371" s="132" t="s">
        <v>476</v>
      </c>
      <c r="D371" s="133">
        <v>1.3</v>
      </c>
      <c r="E371" s="132">
        <v>1E-4</v>
      </c>
      <c r="F371" s="132">
        <v>2E-3</v>
      </c>
      <c r="G371" s="132" t="s">
        <v>41</v>
      </c>
      <c r="H371" s="138" t="s">
        <v>357</v>
      </c>
      <c r="I371" s="139"/>
      <c r="J371" s="139"/>
    </row>
    <row r="372" spans="1:10" s="140" customFormat="1" x14ac:dyDescent="0.25">
      <c r="A372" s="132">
        <v>368</v>
      </c>
      <c r="B372" s="137">
        <v>43227</v>
      </c>
      <c r="C372" s="132" t="s">
        <v>477</v>
      </c>
      <c r="D372" s="133">
        <v>5.0999999999999996</v>
      </c>
      <c r="E372" s="132">
        <v>2.9999999999999997E-4</v>
      </c>
      <c r="F372" s="132">
        <v>2E-3</v>
      </c>
      <c r="G372" s="132" t="s">
        <v>56</v>
      </c>
      <c r="H372" s="138" t="s">
        <v>357</v>
      </c>
      <c r="I372" s="139"/>
      <c r="J372" s="139"/>
    </row>
    <row r="373" spans="1:10" s="140" customFormat="1" x14ac:dyDescent="0.25">
      <c r="A373" s="132">
        <v>369</v>
      </c>
      <c r="B373" s="137">
        <v>43227</v>
      </c>
      <c r="C373" s="132" t="s">
        <v>478</v>
      </c>
      <c r="D373" s="133">
        <v>4.3</v>
      </c>
      <c r="E373" s="132" t="s">
        <v>48</v>
      </c>
      <c r="F373" s="132">
        <v>2E-3</v>
      </c>
      <c r="G373" s="132" t="s">
        <v>41</v>
      </c>
      <c r="H373" s="138" t="s">
        <v>357</v>
      </c>
      <c r="I373" s="139"/>
      <c r="J373" s="139"/>
    </row>
    <row r="374" spans="1:10" s="140" customFormat="1" x14ac:dyDescent="0.25">
      <c r="A374" s="132">
        <v>370</v>
      </c>
      <c r="B374" s="137">
        <v>43227</v>
      </c>
      <c r="C374" s="132" t="s">
        <v>479</v>
      </c>
      <c r="D374" s="133">
        <v>4.2</v>
      </c>
      <c r="E374" s="132" t="s">
        <v>48</v>
      </c>
      <c r="F374" s="132">
        <v>2E-3</v>
      </c>
      <c r="G374" s="132" t="s">
        <v>41</v>
      </c>
      <c r="H374" s="138" t="s">
        <v>357</v>
      </c>
      <c r="I374" s="139"/>
      <c r="J374" s="139"/>
    </row>
    <row r="375" spans="1:10" s="140" customFormat="1" x14ac:dyDescent="0.25">
      <c r="A375" s="132">
        <v>371</v>
      </c>
      <c r="B375" s="137">
        <v>43227</v>
      </c>
      <c r="C375" s="132" t="s">
        <v>480</v>
      </c>
      <c r="D375" s="133">
        <v>3.1</v>
      </c>
      <c r="E375" s="132" t="s">
        <v>48</v>
      </c>
      <c r="F375" s="132">
        <v>2E-3</v>
      </c>
      <c r="G375" s="132" t="s">
        <v>41</v>
      </c>
      <c r="H375" s="138" t="s">
        <v>357</v>
      </c>
      <c r="I375" s="139"/>
      <c r="J375" s="139"/>
    </row>
    <row r="376" spans="1:10" s="140" customFormat="1" x14ac:dyDescent="0.25">
      <c r="A376" s="132">
        <v>372</v>
      </c>
      <c r="B376" s="137">
        <v>43227</v>
      </c>
      <c r="C376" s="132" t="s">
        <v>481</v>
      </c>
      <c r="D376" s="133">
        <v>1.1000000000000001</v>
      </c>
      <c r="E376" s="132" t="s">
        <v>48</v>
      </c>
      <c r="F376" s="132">
        <v>2E-3</v>
      </c>
      <c r="G376" s="132" t="s">
        <v>41</v>
      </c>
      <c r="H376" s="138" t="s">
        <v>357</v>
      </c>
      <c r="I376" s="139"/>
      <c r="J376" s="139"/>
    </row>
    <row r="377" spans="1:10" s="140" customFormat="1" x14ac:dyDescent="0.25">
      <c r="A377" s="132">
        <v>373</v>
      </c>
      <c r="B377" s="137">
        <v>43227</v>
      </c>
      <c r="C377" s="132" t="s">
        <v>482</v>
      </c>
      <c r="D377" s="133">
        <v>4.4000000000000004</v>
      </c>
      <c r="E377" s="132" t="s">
        <v>48</v>
      </c>
      <c r="F377" s="132">
        <v>2E-3</v>
      </c>
      <c r="G377" s="132" t="s">
        <v>41</v>
      </c>
      <c r="H377" s="138" t="s">
        <v>357</v>
      </c>
      <c r="I377" s="139"/>
      <c r="J377" s="139"/>
    </row>
    <row r="378" spans="1:10" s="140" customFormat="1" x14ac:dyDescent="0.25">
      <c r="A378" s="132">
        <v>374</v>
      </c>
      <c r="B378" s="137">
        <v>43227</v>
      </c>
      <c r="C378" s="132" t="s">
        <v>483</v>
      </c>
      <c r="D378" s="133">
        <v>3.2</v>
      </c>
      <c r="E378" s="132">
        <v>1E-4</v>
      </c>
      <c r="F378" s="132">
        <v>2E-3</v>
      </c>
      <c r="G378" s="132" t="s">
        <v>41</v>
      </c>
      <c r="H378" s="138" t="s">
        <v>357</v>
      </c>
      <c r="I378" s="139"/>
      <c r="J378" s="139"/>
    </row>
    <row r="379" spans="1:10" s="140" customFormat="1" x14ac:dyDescent="0.25">
      <c r="A379" s="132">
        <v>375</v>
      </c>
      <c r="B379" s="137">
        <v>43227</v>
      </c>
      <c r="C379" s="132" t="s">
        <v>484</v>
      </c>
      <c r="D379" s="133">
        <v>3.3</v>
      </c>
      <c r="E379" s="132" t="s">
        <v>48</v>
      </c>
      <c r="F379" s="132">
        <v>2E-3</v>
      </c>
      <c r="G379" s="132" t="s">
        <v>56</v>
      </c>
      <c r="H379" s="138" t="s">
        <v>357</v>
      </c>
      <c r="I379" s="139"/>
      <c r="J379" s="139"/>
    </row>
    <row r="380" spans="1:10" s="140" customFormat="1" x14ac:dyDescent="0.25">
      <c r="A380" s="132">
        <v>376</v>
      </c>
      <c r="B380" s="137">
        <v>43227</v>
      </c>
      <c r="C380" s="132" t="s">
        <v>485</v>
      </c>
      <c r="D380" s="133">
        <v>3.4</v>
      </c>
      <c r="E380" s="132">
        <v>1.8E-3</v>
      </c>
      <c r="F380" s="132">
        <v>2E-3</v>
      </c>
      <c r="G380" s="132" t="s">
        <v>56</v>
      </c>
      <c r="H380" s="138" t="s">
        <v>357</v>
      </c>
      <c r="I380" s="139"/>
      <c r="J380" s="139"/>
    </row>
    <row r="381" spans="1:10" s="140" customFormat="1" x14ac:dyDescent="0.25">
      <c r="A381" s="132">
        <v>377</v>
      </c>
      <c r="B381" s="137">
        <v>43227</v>
      </c>
      <c r="C381" s="132" t="s">
        <v>486</v>
      </c>
      <c r="D381" s="133">
        <v>2.4</v>
      </c>
      <c r="E381" s="132">
        <v>2.9999999999999997E-4</v>
      </c>
      <c r="F381" s="132">
        <v>2E-3</v>
      </c>
      <c r="G381" s="132" t="s">
        <v>56</v>
      </c>
      <c r="H381" s="138" t="s">
        <v>357</v>
      </c>
      <c r="I381" s="139"/>
      <c r="J381" s="139"/>
    </row>
    <row r="382" spans="1:10" s="140" customFormat="1" ht="12.6" customHeight="1" x14ac:dyDescent="0.25">
      <c r="A382" s="132">
        <v>378</v>
      </c>
      <c r="B382" s="137">
        <v>43227</v>
      </c>
      <c r="C382" s="132" t="s">
        <v>487</v>
      </c>
      <c r="D382" s="133">
        <v>1.4</v>
      </c>
      <c r="E382" s="132">
        <v>6.9999999999999999E-4</v>
      </c>
      <c r="F382" s="132">
        <v>2E-3</v>
      </c>
      <c r="G382" s="132" t="s">
        <v>56</v>
      </c>
      <c r="H382" s="138" t="s">
        <v>357</v>
      </c>
      <c r="I382" s="139"/>
      <c r="J382" s="139"/>
    </row>
    <row r="383" spans="1:10" s="140" customFormat="1" x14ac:dyDescent="0.25">
      <c r="A383" s="132">
        <v>379</v>
      </c>
      <c r="B383" s="137">
        <v>43227</v>
      </c>
      <c r="C383" s="132" t="s">
        <v>488</v>
      </c>
      <c r="D383" s="133">
        <v>4.0999999999999996</v>
      </c>
      <c r="E383" s="132">
        <v>8.0000000000000004E-4</v>
      </c>
      <c r="F383" s="132">
        <v>2E-3</v>
      </c>
      <c r="G383" s="132" t="s">
        <v>41</v>
      </c>
      <c r="H383" s="138" t="s">
        <v>357</v>
      </c>
      <c r="I383" s="139"/>
      <c r="J383" s="139"/>
    </row>
    <row r="384" spans="1:10" s="140" customFormat="1" x14ac:dyDescent="0.25">
      <c r="A384" s="132">
        <v>380</v>
      </c>
      <c r="B384" s="137">
        <v>43227</v>
      </c>
      <c r="C384" s="132" t="s">
        <v>489</v>
      </c>
      <c r="D384" s="133">
        <v>5.2</v>
      </c>
      <c r="E384" s="132">
        <v>1E-3</v>
      </c>
      <c r="F384" s="132">
        <v>2E-3</v>
      </c>
      <c r="G384" s="132" t="s">
        <v>56</v>
      </c>
      <c r="H384" s="138" t="s">
        <v>357</v>
      </c>
      <c r="I384" s="139"/>
      <c r="J384" s="139"/>
    </row>
    <row r="385" spans="1:10" s="15" customFormat="1" x14ac:dyDescent="0.25">
      <c r="A385" s="72">
        <v>381</v>
      </c>
      <c r="B385" s="48">
        <v>43227</v>
      </c>
      <c r="C385" s="14" t="s">
        <v>490</v>
      </c>
      <c r="D385" s="17">
        <v>5.3</v>
      </c>
      <c r="E385" s="14">
        <v>5.0000000000000001E-4</v>
      </c>
      <c r="F385" s="14">
        <v>2E-3</v>
      </c>
      <c r="G385" s="14" t="s">
        <v>41</v>
      </c>
      <c r="H385" s="37" t="s">
        <v>357</v>
      </c>
      <c r="I385" s="10"/>
      <c r="J385" s="10"/>
    </row>
    <row r="386" spans="1:10" s="15" customFormat="1" x14ac:dyDescent="0.25">
      <c r="A386" s="72">
        <v>382</v>
      </c>
      <c r="B386" s="48">
        <v>43227</v>
      </c>
      <c r="C386" s="14" t="s">
        <v>491</v>
      </c>
      <c r="D386" s="17">
        <v>4.3</v>
      </c>
      <c r="E386" s="14" t="s">
        <v>48</v>
      </c>
      <c r="F386" s="14">
        <v>2E-3</v>
      </c>
      <c r="G386" s="14" t="s">
        <v>41</v>
      </c>
      <c r="H386" s="37" t="s">
        <v>357</v>
      </c>
      <c r="I386" s="10"/>
      <c r="J386" s="10"/>
    </row>
    <row r="387" spans="1:10" s="15" customFormat="1" x14ac:dyDescent="0.25">
      <c r="A387" s="45">
        <v>383</v>
      </c>
      <c r="B387" s="48">
        <v>43227</v>
      </c>
      <c r="C387" s="14" t="s">
        <v>492</v>
      </c>
      <c r="D387" s="17">
        <v>4.2</v>
      </c>
      <c r="E387" s="14">
        <v>4.0000000000000002E-4</v>
      </c>
      <c r="F387" s="14">
        <v>2E-3</v>
      </c>
      <c r="G387" s="14" t="s">
        <v>41</v>
      </c>
      <c r="H387" s="37" t="s">
        <v>357</v>
      </c>
      <c r="I387" s="10"/>
      <c r="J387" s="10"/>
    </row>
    <row r="388" spans="1:10" s="15" customFormat="1" x14ac:dyDescent="0.25">
      <c r="A388" s="72">
        <v>384</v>
      </c>
      <c r="B388" s="48">
        <v>43227</v>
      </c>
      <c r="C388" s="14" t="s">
        <v>493</v>
      </c>
      <c r="D388" s="17">
        <v>3.1</v>
      </c>
      <c r="E388" s="14">
        <v>1.1000000000000001E-3</v>
      </c>
      <c r="F388" s="14">
        <v>2E-3</v>
      </c>
      <c r="G388" s="14" t="s">
        <v>56</v>
      </c>
      <c r="H388" s="37" t="s">
        <v>357</v>
      </c>
      <c r="I388" s="10"/>
      <c r="J388" s="10"/>
    </row>
    <row r="389" spans="1:10" s="15" customFormat="1" x14ac:dyDescent="0.25">
      <c r="A389" s="72">
        <v>385</v>
      </c>
      <c r="B389" s="48">
        <v>43227</v>
      </c>
      <c r="C389" s="14" t="s">
        <v>494</v>
      </c>
      <c r="D389" s="17">
        <v>3.3</v>
      </c>
      <c r="E389" s="14">
        <v>2.9999999999999997E-4</v>
      </c>
      <c r="F389" s="14">
        <v>2E-3</v>
      </c>
      <c r="G389" s="14" t="s">
        <v>41</v>
      </c>
      <c r="H389" s="37" t="s">
        <v>357</v>
      </c>
      <c r="I389" s="10"/>
      <c r="J389" s="10"/>
    </row>
    <row r="390" spans="1:10" s="15" customFormat="1" x14ac:dyDescent="0.25">
      <c r="A390" s="45">
        <v>386</v>
      </c>
      <c r="B390" s="48">
        <v>43227</v>
      </c>
      <c r="C390" s="14" t="s">
        <v>495</v>
      </c>
      <c r="D390" s="17">
        <v>1.2</v>
      </c>
      <c r="E390" s="14">
        <v>5.0000000000000001E-4</v>
      </c>
      <c r="F390" s="14">
        <v>2E-3</v>
      </c>
      <c r="G390" s="14" t="s">
        <v>41</v>
      </c>
      <c r="H390" s="37" t="s">
        <v>357</v>
      </c>
      <c r="I390" s="10"/>
      <c r="J390" s="10"/>
    </row>
    <row r="391" spans="1:10" s="15" customFormat="1" x14ac:dyDescent="0.25">
      <c r="A391" s="72">
        <v>387</v>
      </c>
      <c r="B391" s="48">
        <v>43227</v>
      </c>
      <c r="C391" s="14" t="s">
        <v>496</v>
      </c>
      <c r="D391" s="17">
        <v>1.1000000000000001</v>
      </c>
      <c r="E391" s="14">
        <v>1E-4</v>
      </c>
      <c r="F391" s="14">
        <v>2E-3</v>
      </c>
      <c r="G391" s="14" t="s">
        <v>41</v>
      </c>
      <c r="H391" s="37" t="s">
        <v>357</v>
      </c>
      <c r="I391" s="10"/>
      <c r="J391" s="10"/>
    </row>
    <row r="392" spans="1:10" s="15" customFormat="1" x14ac:dyDescent="0.25">
      <c r="A392" s="130">
        <v>388</v>
      </c>
      <c r="B392" s="48">
        <v>43228</v>
      </c>
      <c r="C392" s="14" t="s">
        <v>501</v>
      </c>
      <c r="D392" s="17">
        <v>3.2</v>
      </c>
      <c r="E392" s="14" t="s">
        <v>48</v>
      </c>
      <c r="F392" s="14">
        <v>2E-3</v>
      </c>
      <c r="G392" s="14" t="s">
        <v>41</v>
      </c>
      <c r="H392" s="14" t="s">
        <v>357</v>
      </c>
      <c r="I392" s="10"/>
      <c r="J392" s="10"/>
    </row>
    <row r="393" spans="1:10" s="15" customFormat="1" x14ac:dyDescent="0.25">
      <c r="A393" s="132">
        <v>389</v>
      </c>
      <c r="B393" s="48">
        <v>43228</v>
      </c>
      <c r="C393" s="14" t="s">
        <v>502</v>
      </c>
      <c r="D393" s="124">
        <v>2.2999999999999998</v>
      </c>
      <c r="E393" s="19" t="s">
        <v>48</v>
      </c>
      <c r="F393" s="14">
        <v>2E-3</v>
      </c>
      <c r="G393" s="14" t="s">
        <v>56</v>
      </c>
      <c r="H393" s="14" t="s">
        <v>357</v>
      </c>
      <c r="I393" s="10"/>
      <c r="J393" s="10"/>
    </row>
    <row r="394" spans="1:10" s="15" customFormat="1" x14ac:dyDescent="0.25">
      <c r="A394" s="72">
        <v>390</v>
      </c>
      <c r="B394" s="48">
        <v>43228</v>
      </c>
      <c r="C394" s="14" t="s">
        <v>503</v>
      </c>
      <c r="D394" s="124">
        <v>3.2</v>
      </c>
      <c r="E394" s="19">
        <v>4.0000000000000002E-4</v>
      </c>
      <c r="F394" s="14">
        <v>2E-3</v>
      </c>
      <c r="G394" s="14" t="s">
        <v>56</v>
      </c>
      <c r="H394" s="14" t="s">
        <v>357</v>
      </c>
      <c r="I394" s="10"/>
      <c r="J394" s="10"/>
    </row>
    <row r="395" spans="1:10" s="15" customFormat="1" x14ac:dyDescent="0.25">
      <c r="A395" s="132">
        <v>391</v>
      </c>
      <c r="B395" s="48">
        <v>43227</v>
      </c>
      <c r="C395" s="14" t="s">
        <v>504</v>
      </c>
      <c r="D395" s="17">
        <v>4.4000000000000004</v>
      </c>
      <c r="E395" s="14">
        <v>1E-4</v>
      </c>
      <c r="F395" s="14">
        <v>2E-3</v>
      </c>
      <c r="G395" s="14" t="s">
        <v>41</v>
      </c>
      <c r="H395" s="14" t="s">
        <v>357</v>
      </c>
      <c r="I395" s="10"/>
      <c r="J395" s="10"/>
    </row>
    <row r="396" spans="1:10" s="15" customFormat="1" x14ac:dyDescent="0.25">
      <c r="A396" s="132">
        <v>392</v>
      </c>
      <c r="B396" s="48">
        <v>43227</v>
      </c>
      <c r="C396" s="14" t="s">
        <v>505</v>
      </c>
      <c r="D396" s="124">
        <v>1.3</v>
      </c>
      <c r="E396" s="19">
        <v>2.9999999999999997E-4</v>
      </c>
      <c r="F396" s="14">
        <v>2E-3</v>
      </c>
      <c r="G396" s="14" t="s">
        <v>56</v>
      </c>
      <c r="H396" s="14" t="s">
        <v>357</v>
      </c>
      <c r="I396" s="10"/>
      <c r="J396" s="10"/>
    </row>
    <row r="397" spans="1:10" s="15" customFormat="1" x14ac:dyDescent="0.25">
      <c r="A397" s="132">
        <v>393</v>
      </c>
      <c r="B397" s="48">
        <v>43228</v>
      </c>
      <c r="C397" s="14" t="s">
        <v>506</v>
      </c>
      <c r="D397" s="17">
        <v>4.0999999999999996</v>
      </c>
      <c r="E397" s="14">
        <v>1E-3</v>
      </c>
      <c r="F397" s="14">
        <v>2E-3</v>
      </c>
      <c r="G397" s="14" t="s">
        <v>41</v>
      </c>
      <c r="H397" s="14" t="s">
        <v>357</v>
      </c>
      <c r="I397" s="10"/>
      <c r="J397" s="10"/>
    </row>
    <row r="398" spans="1:10" s="15" customFormat="1" x14ac:dyDescent="0.25">
      <c r="A398" s="132">
        <v>394</v>
      </c>
      <c r="B398" s="48">
        <v>43228</v>
      </c>
      <c r="C398" s="14" t="s">
        <v>507</v>
      </c>
      <c r="D398" s="17">
        <v>5.0999999999999996</v>
      </c>
      <c r="E398" s="14">
        <v>2.0000000000000001E-4</v>
      </c>
      <c r="F398" s="14">
        <v>2E-3</v>
      </c>
      <c r="G398" s="14" t="s">
        <v>41</v>
      </c>
      <c r="H398" s="14" t="s">
        <v>357</v>
      </c>
      <c r="I398" s="10"/>
      <c r="J398" s="10"/>
    </row>
    <row r="399" spans="1:10" s="15" customFormat="1" x14ac:dyDescent="0.25">
      <c r="A399" s="132">
        <v>395</v>
      </c>
      <c r="B399" s="48">
        <v>43228</v>
      </c>
      <c r="C399" s="14" t="s">
        <v>508</v>
      </c>
      <c r="D399" s="17">
        <v>3.4</v>
      </c>
      <c r="E399" s="14">
        <v>1E-3</v>
      </c>
      <c r="F399" s="14">
        <v>2E-3</v>
      </c>
      <c r="G399" s="14" t="s">
        <v>56</v>
      </c>
      <c r="H399" s="14" t="s">
        <v>357</v>
      </c>
      <c r="I399" s="10"/>
      <c r="J399" s="10"/>
    </row>
    <row r="400" spans="1:10" s="15" customFormat="1" x14ac:dyDescent="0.25">
      <c r="A400" s="132">
        <v>396</v>
      </c>
      <c r="B400" s="48">
        <v>43228</v>
      </c>
      <c r="C400" s="14" t="s">
        <v>509</v>
      </c>
      <c r="D400" s="17">
        <v>2.4</v>
      </c>
      <c r="E400" s="14">
        <v>2.0000000000000001E-4</v>
      </c>
      <c r="F400" s="14">
        <v>2E-3</v>
      </c>
      <c r="G400" s="14" t="s">
        <v>41</v>
      </c>
      <c r="H400" s="14" t="s">
        <v>357</v>
      </c>
      <c r="I400" s="10"/>
      <c r="J400" s="10"/>
    </row>
    <row r="401" spans="1:10" s="15" customFormat="1" x14ac:dyDescent="0.25">
      <c r="A401" s="132">
        <v>397</v>
      </c>
      <c r="B401" s="48">
        <v>43228</v>
      </c>
      <c r="C401" s="14" t="s">
        <v>510</v>
      </c>
      <c r="D401" s="17">
        <v>5.2</v>
      </c>
      <c r="E401" s="14">
        <v>8.9999999999999998E-4</v>
      </c>
      <c r="F401" s="14">
        <v>2E-3</v>
      </c>
      <c r="G401" s="14" t="s">
        <v>41</v>
      </c>
      <c r="H401" s="14" t="s">
        <v>357</v>
      </c>
      <c r="I401" s="10"/>
      <c r="J401" s="10"/>
    </row>
    <row r="402" spans="1:10" s="15" customFormat="1" x14ac:dyDescent="0.25">
      <c r="A402" s="132">
        <v>398</v>
      </c>
      <c r="B402" s="48">
        <v>43228</v>
      </c>
      <c r="C402" s="14" t="s">
        <v>511</v>
      </c>
      <c r="D402" s="17">
        <v>5.3</v>
      </c>
      <c r="E402" s="14">
        <v>1.1000000000000001E-3</v>
      </c>
      <c r="F402" s="14">
        <v>2E-3</v>
      </c>
      <c r="G402" s="14" t="s">
        <v>56</v>
      </c>
      <c r="H402" s="14" t="s">
        <v>357</v>
      </c>
      <c r="I402" s="10"/>
      <c r="J402" s="10"/>
    </row>
    <row r="403" spans="1:10" s="15" customFormat="1" x14ac:dyDescent="0.25">
      <c r="A403" s="132">
        <v>399</v>
      </c>
      <c r="B403" s="48">
        <v>43228</v>
      </c>
      <c r="C403" s="14" t="s">
        <v>512</v>
      </c>
      <c r="D403" s="17">
        <v>4.2</v>
      </c>
      <c r="E403" s="14">
        <v>5.0000000000000001E-4</v>
      </c>
      <c r="F403" s="14">
        <v>2E-3</v>
      </c>
      <c r="G403" s="14" t="s">
        <v>56</v>
      </c>
      <c r="H403" s="14" t="s">
        <v>357</v>
      </c>
      <c r="I403" s="10"/>
      <c r="J403" s="10"/>
    </row>
    <row r="404" spans="1:10" s="15" customFormat="1" x14ac:dyDescent="0.25">
      <c r="A404" s="132">
        <v>400</v>
      </c>
      <c r="B404" s="48">
        <v>43228</v>
      </c>
      <c r="C404" s="14" t="s">
        <v>513</v>
      </c>
      <c r="D404" s="17">
        <v>4.4000000000000004</v>
      </c>
      <c r="E404" s="14">
        <v>5.9999999999999995E-4</v>
      </c>
      <c r="F404" s="14">
        <v>2E-3</v>
      </c>
      <c r="G404" s="14" t="s">
        <v>41</v>
      </c>
      <c r="H404" s="14" t="s">
        <v>357</v>
      </c>
      <c r="I404" s="10"/>
      <c r="J404" s="10"/>
    </row>
    <row r="405" spans="1:10" s="15" customFormat="1" x14ac:dyDescent="0.25">
      <c r="A405" s="132">
        <v>401</v>
      </c>
      <c r="B405" s="48">
        <v>43228</v>
      </c>
      <c r="C405" s="14" t="s">
        <v>514</v>
      </c>
      <c r="D405" s="17">
        <v>4.3</v>
      </c>
      <c r="E405" s="14">
        <v>1.5E-3</v>
      </c>
      <c r="F405" s="14">
        <v>2E-3</v>
      </c>
      <c r="G405" s="14" t="s">
        <v>41</v>
      </c>
      <c r="H405" s="14" t="s">
        <v>357</v>
      </c>
      <c r="I405" s="10"/>
      <c r="J405" s="10"/>
    </row>
    <row r="406" spans="1:10" s="15" customFormat="1" x14ac:dyDescent="0.25">
      <c r="A406" s="132">
        <v>402</v>
      </c>
      <c r="B406" s="48">
        <v>43228</v>
      </c>
      <c r="C406" s="14" t="s">
        <v>515</v>
      </c>
      <c r="D406" s="17">
        <v>3.3</v>
      </c>
      <c r="E406" s="14">
        <v>1.9E-3</v>
      </c>
      <c r="F406" s="14">
        <v>2E-3</v>
      </c>
      <c r="G406" s="14" t="s">
        <v>56</v>
      </c>
      <c r="H406" s="14" t="s">
        <v>357</v>
      </c>
      <c r="I406" s="10"/>
      <c r="J406" s="10"/>
    </row>
    <row r="407" spans="1:10" s="15" customFormat="1" x14ac:dyDescent="0.25">
      <c r="A407" s="132">
        <v>403</v>
      </c>
      <c r="B407" s="48">
        <v>43228</v>
      </c>
      <c r="C407" s="14" t="s">
        <v>516</v>
      </c>
      <c r="D407" s="17">
        <v>3.1</v>
      </c>
      <c r="E407" s="14">
        <v>5.0000000000000001E-4</v>
      </c>
      <c r="F407" s="14">
        <v>2E-3</v>
      </c>
      <c r="G407" s="14" t="s">
        <v>56</v>
      </c>
      <c r="H407" s="14" t="s">
        <v>357</v>
      </c>
      <c r="I407" s="10"/>
      <c r="J407" s="10"/>
    </row>
    <row r="408" spans="1:10" s="15" customFormat="1" x14ac:dyDescent="0.25">
      <c r="A408" s="132">
        <v>404</v>
      </c>
      <c r="B408" s="48">
        <v>43228</v>
      </c>
      <c r="C408" s="14" t="s">
        <v>517</v>
      </c>
      <c r="D408" s="17">
        <v>1.1000000000000001</v>
      </c>
      <c r="E408" s="14">
        <v>2.0000000000000001E-4</v>
      </c>
      <c r="F408" s="14">
        <v>2E-3</v>
      </c>
      <c r="G408" s="14" t="s">
        <v>41</v>
      </c>
      <c r="H408" s="14" t="s">
        <v>357</v>
      </c>
      <c r="I408" s="10"/>
      <c r="J408" s="10"/>
    </row>
    <row r="409" spans="1:10" s="15" customFormat="1" x14ac:dyDescent="0.25">
      <c r="A409" s="142">
        <v>405</v>
      </c>
      <c r="B409" s="154">
        <v>43228</v>
      </c>
      <c r="C409" s="19" t="s">
        <v>521</v>
      </c>
      <c r="D409" s="124">
        <v>1.4</v>
      </c>
      <c r="E409" s="19">
        <v>4.0000000000000002E-4</v>
      </c>
      <c r="F409" s="19">
        <v>2E-3</v>
      </c>
      <c r="G409" s="19" t="s">
        <v>56</v>
      </c>
      <c r="H409" s="19" t="s">
        <v>357</v>
      </c>
      <c r="I409" s="10"/>
      <c r="J409" s="10"/>
    </row>
    <row r="410" spans="1:10" s="15" customFormat="1" x14ac:dyDescent="0.25">
      <c r="A410" s="132">
        <v>406</v>
      </c>
      <c r="B410" s="48">
        <v>43228</v>
      </c>
      <c r="C410" s="14" t="s">
        <v>522</v>
      </c>
      <c r="D410" s="17">
        <v>2.1</v>
      </c>
      <c r="E410" s="14" t="s">
        <v>48</v>
      </c>
      <c r="F410" s="14">
        <v>2E-3</v>
      </c>
      <c r="G410" s="14" t="s">
        <v>41</v>
      </c>
      <c r="H410" s="14" t="s">
        <v>357</v>
      </c>
      <c r="I410" s="10"/>
      <c r="J410" s="10"/>
    </row>
    <row r="411" spans="1:10" s="15" customFormat="1" x14ac:dyDescent="0.25">
      <c r="A411" s="132">
        <v>407</v>
      </c>
      <c r="B411" s="48">
        <v>43228</v>
      </c>
      <c r="C411" s="14" t="s">
        <v>523</v>
      </c>
      <c r="D411" s="17">
        <v>2.2000000000000002</v>
      </c>
      <c r="E411" s="14" t="s">
        <v>48</v>
      </c>
      <c r="F411" s="14">
        <v>2E-3</v>
      </c>
      <c r="G411" s="14" t="s">
        <v>41</v>
      </c>
      <c r="H411" s="14" t="s">
        <v>357</v>
      </c>
      <c r="I411" s="10"/>
      <c r="J411" s="10"/>
    </row>
    <row r="412" spans="1:10" s="15" customFormat="1" x14ac:dyDescent="0.25">
      <c r="A412" s="132">
        <v>408</v>
      </c>
      <c r="B412" s="48">
        <v>43229</v>
      </c>
      <c r="C412" s="14" t="s">
        <v>524</v>
      </c>
      <c r="D412" s="17">
        <v>5.0999999999999996</v>
      </c>
      <c r="E412" s="14">
        <v>1E-4</v>
      </c>
      <c r="F412" s="14">
        <v>2E-3</v>
      </c>
      <c r="G412" s="14" t="s">
        <v>56</v>
      </c>
      <c r="H412" s="14" t="s">
        <v>357</v>
      </c>
      <c r="I412" s="10"/>
      <c r="J412" s="10"/>
    </row>
    <row r="413" spans="1:10" s="15" customFormat="1" x14ac:dyDescent="0.25">
      <c r="A413" s="132">
        <v>409</v>
      </c>
      <c r="B413" s="48">
        <v>43229</v>
      </c>
      <c r="C413" s="14" t="s">
        <v>525</v>
      </c>
      <c r="D413" s="17">
        <v>2.4</v>
      </c>
      <c r="E413" s="14">
        <v>1.5E-3</v>
      </c>
      <c r="F413" s="14">
        <v>2E-3</v>
      </c>
      <c r="G413" s="14" t="s">
        <v>56</v>
      </c>
      <c r="H413" s="14" t="s">
        <v>357</v>
      </c>
      <c r="I413" s="10"/>
      <c r="J413" s="10"/>
    </row>
    <row r="414" spans="1:10" s="15" customFormat="1" x14ac:dyDescent="0.25">
      <c r="A414" s="132">
        <v>410</v>
      </c>
      <c r="B414" s="48">
        <v>43229</v>
      </c>
      <c r="C414" s="14" t="s">
        <v>526</v>
      </c>
      <c r="D414" s="17">
        <v>5.3</v>
      </c>
      <c r="E414" s="14">
        <v>8.0000000000000004E-4</v>
      </c>
      <c r="F414" s="14">
        <v>2E-3</v>
      </c>
      <c r="G414" s="14" t="s">
        <v>41</v>
      </c>
      <c r="H414" s="14" t="s">
        <v>357</v>
      </c>
      <c r="I414" s="10"/>
      <c r="J414" s="10"/>
    </row>
    <row r="415" spans="1:10" s="15" customFormat="1" x14ac:dyDescent="0.25">
      <c r="A415" s="132">
        <v>411</v>
      </c>
      <c r="B415" s="48">
        <v>43229</v>
      </c>
      <c r="C415" s="14" t="s">
        <v>527</v>
      </c>
      <c r="D415" s="17">
        <v>4.2</v>
      </c>
      <c r="E415" s="14">
        <v>2.0000000000000001E-4</v>
      </c>
      <c r="F415" s="14">
        <v>2E-3</v>
      </c>
      <c r="G415" s="14" t="s">
        <v>56</v>
      </c>
      <c r="H415" s="14" t="s">
        <v>357</v>
      </c>
      <c r="I415" s="10"/>
      <c r="J415" s="10"/>
    </row>
    <row r="416" spans="1:10" s="15" customFormat="1" x14ac:dyDescent="0.25">
      <c r="A416" s="132">
        <v>412</v>
      </c>
      <c r="B416" s="48">
        <v>43229</v>
      </c>
      <c r="C416" s="14" t="s">
        <v>528</v>
      </c>
      <c r="D416" s="17">
        <v>3.2</v>
      </c>
      <c r="E416" s="14">
        <v>4.0000000000000002E-4</v>
      </c>
      <c r="F416" s="14">
        <v>2E-3</v>
      </c>
      <c r="G416" s="14" t="s">
        <v>41</v>
      </c>
      <c r="H416" s="14" t="s">
        <v>357</v>
      </c>
      <c r="I416" s="10"/>
      <c r="J416" s="10"/>
    </row>
    <row r="417" spans="1:10" s="15" customFormat="1" x14ac:dyDescent="0.25">
      <c r="A417" s="132">
        <v>413</v>
      </c>
      <c r="B417" s="48">
        <v>43229</v>
      </c>
      <c r="C417" s="14" t="s">
        <v>529</v>
      </c>
      <c r="D417" s="17">
        <v>1.3</v>
      </c>
      <c r="E417" s="14">
        <v>2.0000000000000001E-4</v>
      </c>
      <c r="F417" s="14">
        <v>2E-3</v>
      </c>
      <c r="G417" s="14" t="s">
        <v>41</v>
      </c>
      <c r="H417" s="14" t="s">
        <v>357</v>
      </c>
      <c r="I417" s="10"/>
      <c r="J417" s="10"/>
    </row>
    <row r="418" spans="1:10" s="15" customFormat="1" x14ac:dyDescent="0.25">
      <c r="A418" s="132">
        <v>414</v>
      </c>
      <c r="B418" s="48">
        <v>43229</v>
      </c>
      <c r="C418" s="14" t="s">
        <v>530</v>
      </c>
      <c r="D418" s="17">
        <v>2.2999999999999998</v>
      </c>
      <c r="E418" s="14" t="s">
        <v>48</v>
      </c>
      <c r="F418" s="14">
        <v>2E-3</v>
      </c>
      <c r="G418" s="14" t="s">
        <v>41</v>
      </c>
      <c r="H418" s="14" t="s">
        <v>357</v>
      </c>
      <c r="I418" s="10"/>
      <c r="J418" s="10"/>
    </row>
    <row r="419" spans="1:10" s="15" customFormat="1" x14ac:dyDescent="0.25">
      <c r="A419" s="132">
        <v>415</v>
      </c>
      <c r="B419" s="48">
        <v>43229</v>
      </c>
      <c r="C419" s="14" t="s">
        <v>531</v>
      </c>
      <c r="D419" s="17">
        <v>2.1</v>
      </c>
      <c r="E419" s="14" t="s">
        <v>48</v>
      </c>
      <c r="F419" s="14">
        <v>2E-3</v>
      </c>
      <c r="G419" s="14" t="s">
        <v>41</v>
      </c>
      <c r="H419" s="14" t="s">
        <v>357</v>
      </c>
      <c r="I419" s="10"/>
      <c r="J419" s="10"/>
    </row>
    <row r="420" spans="1:10" s="15" customFormat="1" x14ac:dyDescent="0.25">
      <c r="A420" s="132">
        <v>416</v>
      </c>
      <c r="B420" s="48">
        <v>43229</v>
      </c>
      <c r="C420" s="14" t="s">
        <v>532</v>
      </c>
      <c r="D420" s="17">
        <v>2.2000000000000002</v>
      </c>
      <c r="E420" s="14" t="s">
        <v>48</v>
      </c>
      <c r="F420" s="14">
        <v>2E-3</v>
      </c>
      <c r="G420" s="14" t="s">
        <v>41</v>
      </c>
      <c r="H420" s="14" t="s">
        <v>357</v>
      </c>
      <c r="I420" s="10"/>
      <c r="J420" s="10"/>
    </row>
    <row r="421" spans="1:10" s="15" customFormat="1" x14ac:dyDescent="0.25">
      <c r="A421" s="132">
        <v>417</v>
      </c>
      <c r="B421" s="48">
        <v>43229</v>
      </c>
      <c r="C421" s="14" t="s">
        <v>533</v>
      </c>
      <c r="D421" s="17">
        <v>1.4</v>
      </c>
      <c r="E421" s="14">
        <v>5.9999999999999995E-4</v>
      </c>
      <c r="F421" s="14">
        <v>2E-3</v>
      </c>
      <c r="G421" s="14" t="s">
        <v>56</v>
      </c>
      <c r="H421" s="14" t="s">
        <v>357</v>
      </c>
      <c r="I421" s="10"/>
      <c r="J421" s="10"/>
    </row>
    <row r="422" spans="1:10" s="15" customFormat="1" x14ac:dyDescent="0.25">
      <c r="A422" s="132">
        <v>418</v>
      </c>
      <c r="B422" s="48">
        <v>43229</v>
      </c>
      <c r="C422" s="14" t="s">
        <v>534</v>
      </c>
      <c r="D422" s="17">
        <v>3.1</v>
      </c>
      <c r="E422" s="14" t="s">
        <v>48</v>
      </c>
      <c r="F422" s="14">
        <v>2E-3</v>
      </c>
      <c r="G422" s="14" t="s">
        <v>41</v>
      </c>
      <c r="H422" s="14" t="s">
        <v>357</v>
      </c>
      <c r="I422" s="10"/>
      <c r="J422" s="10"/>
    </row>
    <row r="423" spans="1:10" s="15" customFormat="1" x14ac:dyDescent="0.25">
      <c r="A423" s="132">
        <v>419</v>
      </c>
      <c r="B423" s="48">
        <v>43229</v>
      </c>
      <c r="C423" s="14" t="s">
        <v>535</v>
      </c>
      <c r="D423" s="17">
        <v>1.1000000000000001</v>
      </c>
      <c r="E423" s="14" t="s">
        <v>48</v>
      </c>
      <c r="F423" s="14">
        <v>2E-3</v>
      </c>
      <c r="G423" s="14" t="s">
        <v>56</v>
      </c>
      <c r="H423" s="14" t="s">
        <v>357</v>
      </c>
      <c r="I423" s="10"/>
      <c r="J423" s="10"/>
    </row>
    <row r="424" spans="1:10" s="15" customFormat="1" x14ac:dyDescent="0.25">
      <c r="A424" s="130">
        <v>420</v>
      </c>
      <c r="B424" s="48">
        <v>43230</v>
      </c>
      <c r="C424" s="14" t="s">
        <v>538</v>
      </c>
      <c r="D424" s="17">
        <v>1.2</v>
      </c>
      <c r="E424" s="14">
        <v>1E-4</v>
      </c>
      <c r="F424" s="14">
        <v>2E-3</v>
      </c>
      <c r="G424" s="14" t="s">
        <v>56</v>
      </c>
      <c r="H424" s="14" t="s">
        <v>357</v>
      </c>
      <c r="I424" s="10"/>
      <c r="J424" s="10"/>
    </row>
    <row r="425" spans="1:10" s="15" customFormat="1" x14ac:dyDescent="0.25">
      <c r="A425" s="14">
        <v>421</v>
      </c>
      <c r="B425" s="48">
        <v>43230</v>
      </c>
      <c r="C425" s="14" t="s">
        <v>539</v>
      </c>
      <c r="D425" s="17">
        <v>5.4</v>
      </c>
      <c r="E425" s="14">
        <v>4.0000000000000002E-4</v>
      </c>
      <c r="F425" s="14">
        <v>2E-3</v>
      </c>
      <c r="G425" s="14" t="s">
        <v>41</v>
      </c>
      <c r="H425" s="14" t="s">
        <v>357</v>
      </c>
      <c r="I425" s="10"/>
      <c r="J425" s="10"/>
    </row>
    <row r="426" spans="1:10" s="15" customFormat="1" x14ac:dyDescent="0.25">
      <c r="A426" s="14">
        <v>422</v>
      </c>
      <c r="B426" s="48">
        <v>43230</v>
      </c>
      <c r="C426" s="14" t="s">
        <v>540</v>
      </c>
      <c r="D426" s="17">
        <v>3.3</v>
      </c>
      <c r="E426" s="14">
        <v>2.9999999999999997E-4</v>
      </c>
      <c r="F426" s="14">
        <v>2E-3</v>
      </c>
      <c r="G426" s="14" t="s">
        <v>56</v>
      </c>
      <c r="H426" s="14" t="s">
        <v>357</v>
      </c>
      <c r="I426" s="10"/>
      <c r="J426" s="10"/>
    </row>
    <row r="427" spans="1:10" s="15" customFormat="1" x14ac:dyDescent="0.25">
      <c r="A427" s="14">
        <v>423</v>
      </c>
      <c r="B427" s="48">
        <v>43229</v>
      </c>
      <c r="C427" s="14" t="s">
        <v>541</v>
      </c>
      <c r="D427" s="17">
        <v>5.2</v>
      </c>
      <c r="E427" s="14">
        <v>4.0000000000000002E-4</v>
      </c>
      <c r="F427" s="14">
        <v>2E-3</v>
      </c>
      <c r="G427" s="14" t="s">
        <v>41</v>
      </c>
      <c r="H427" s="14" t="s">
        <v>357</v>
      </c>
      <c r="I427" s="10"/>
      <c r="J427" s="10"/>
    </row>
    <row r="428" spans="1:10" s="15" customFormat="1" x14ac:dyDescent="0.25">
      <c r="A428" s="14">
        <v>424</v>
      </c>
      <c r="B428" s="48">
        <v>43229</v>
      </c>
      <c r="C428" s="14" t="s">
        <v>542</v>
      </c>
      <c r="D428" s="17">
        <v>5.3</v>
      </c>
      <c r="E428" s="14">
        <v>1.1999999999999999E-3</v>
      </c>
      <c r="F428" s="14">
        <v>2E-3</v>
      </c>
      <c r="G428" s="14" t="s">
        <v>41</v>
      </c>
      <c r="H428" s="14" t="s">
        <v>357</v>
      </c>
      <c r="I428" s="10"/>
      <c r="J428" s="10"/>
    </row>
    <row r="429" spans="1:10" s="15" customFormat="1" x14ac:dyDescent="0.25">
      <c r="A429" s="14">
        <v>425</v>
      </c>
      <c r="B429" s="48">
        <v>43229</v>
      </c>
      <c r="C429" s="14" t="s">
        <v>543</v>
      </c>
      <c r="D429" s="17">
        <v>3.2</v>
      </c>
      <c r="E429" s="14">
        <v>5.9999999999999995E-4</v>
      </c>
      <c r="F429" s="14">
        <v>2E-3</v>
      </c>
      <c r="G429" s="14" t="s">
        <v>56</v>
      </c>
      <c r="H429" s="14" t="s">
        <v>357</v>
      </c>
      <c r="I429" s="10"/>
      <c r="J429" s="10"/>
    </row>
    <row r="430" spans="1:10" s="15" customFormat="1" x14ac:dyDescent="0.25">
      <c r="A430" s="14">
        <v>426</v>
      </c>
      <c r="B430" s="48">
        <v>43230</v>
      </c>
      <c r="C430" s="14" t="s">
        <v>544</v>
      </c>
      <c r="D430" s="17">
        <v>2.4</v>
      </c>
      <c r="E430" s="14">
        <v>6.9999999999999999E-4</v>
      </c>
      <c r="F430" s="14">
        <v>2E-3</v>
      </c>
      <c r="G430" s="14" t="s">
        <v>56</v>
      </c>
      <c r="H430" s="14" t="s">
        <v>357</v>
      </c>
      <c r="I430" s="10"/>
      <c r="J430" s="10"/>
    </row>
    <row r="431" spans="1:10" s="15" customFormat="1" x14ac:dyDescent="0.25">
      <c r="A431" s="14">
        <v>427</v>
      </c>
      <c r="B431" s="48">
        <v>43230</v>
      </c>
      <c r="C431" s="14" t="s">
        <v>546</v>
      </c>
      <c r="D431" s="17">
        <v>2.2999999999999998</v>
      </c>
      <c r="E431" s="14">
        <v>6.9999999999999999E-4</v>
      </c>
      <c r="F431" s="14">
        <v>2E-3</v>
      </c>
      <c r="G431" s="14" t="s">
        <v>56</v>
      </c>
      <c r="H431" s="14" t="s">
        <v>357</v>
      </c>
      <c r="I431" s="10"/>
      <c r="J431" s="10"/>
    </row>
    <row r="432" spans="1:10" s="15" customFormat="1" x14ac:dyDescent="0.25">
      <c r="A432" s="14">
        <v>428</v>
      </c>
      <c r="B432" s="48">
        <v>43230</v>
      </c>
      <c r="C432" s="14" t="s">
        <v>545</v>
      </c>
      <c r="D432" s="17">
        <v>1.4</v>
      </c>
      <c r="E432" s="14">
        <v>1.1999999999999999E-3</v>
      </c>
      <c r="F432" s="14">
        <v>2E-3</v>
      </c>
      <c r="G432" s="14" t="s">
        <v>41</v>
      </c>
      <c r="H432" s="14" t="s">
        <v>357</v>
      </c>
      <c r="I432" s="10"/>
      <c r="J432" s="10"/>
    </row>
    <row r="433" spans="1:10" s="15" customFormat="1" x14ac:dyDescent="0.25">
      <c r="A433" s="14">
        <v>429</v>
      </c>
      <c r="B433" s="48">
        <v>43230</v>
      </c>
      <c r="C433" s="14" t="s">
        <v>547</v>
      </c>
      <c r="D433" s="17">
        <v>1.3</v>
      </c>
      <c r="E433" s="14">
        <v>1.8E-3</v>
      </c>
      <c r="F433" s="14">
        <v>2E-3</v>
      </c>
      <c r="G433" s="14" t="s">
        <v>41</v>
      </c>
      <c r="H433" s="14" t="s">
        <v>357</v>
      </c>
      <c r="I433" s="10"/>
      <c r="J433" s="10"/>
    </row>
    <row r="434" spans="1:10" s="15" customFormat="1" x14ac:dyDescent="0.25">
      <c r="A434" s="14">
        <v>430</v>
      </c>
      <c r="B434" s="50">
        <v>43230</v>
      </c>
      <c r="C434" s="14" t="s">
        <v>548</v>
      </c>
      <c r="D434" s="17">
        <v>3.1</v>
      </c>
      <c r="E434" s="14">
        <v>5.9999999999999995E-4</v>
      </c>
      <c r="F434" s="37">
        <v>2E-3</v>
      </c>
      <c r="G434" s="14" t="s">
        <v>56</v>
      </c>
      <c r="H434" s="37" t="s">
        <v>357</v>
      </c>
      <c r="I434" s="10"/>
      <c r="J434" s="10"/>
    </row>
    <row r="435" spans="1:10" s="15" customFormat="1" x14ac:dyDescent="0.25">
      <c r="A435" s="14">
        <v>431</v>
      </c>
      <c r="B435" s="48">
        <v>43230</v>
      </c>
      <c r="C435" s="14" t="s">
        <v>549</v>
      </c>
      <c r="D435" s="14">
        <v>5.2</v>
      </c>
      <c r="E435" s="14">
        <v>8.9999999999999998E-4</v>
      </c>
      <c r="F435" s="14">
        <v>2E-3</v>
      </c>
      <c r="G435" s="14" t="s">
        <v>56</v>
      </c>
      <c r="H435" s="37" t="s">
        <v>357</v>
      </c>
      <c r="I435" s="10"/>
      <c r="J435" s="10"/>
    </row>
    <row r="436" spans="1:10" s="15" customFormat="1" x14ac:dyDescent="0.25">
      <c r="A436" s="14">
        <v>432</v>
      </c>
      <c r="B436" s="48">
        <v>43230</v>
      </c>
      <c r="C436" s="14" t="s">
        <v>550</v>
      </c>
      <c r="D436" s="14">
        <v>1.1000000000000001</v>
      </c>
      <c r="E436" s="14">
        <v>1E-4</v>
      </c>
      <c r="F436" s="14">
        <v>2E-3</v>
      </c>
      <c r="G436" s="14" t="s">
        <v>56</v>
      </c>
      <c r="H436" s="37" t="s">
        <v>357</v>
      </c>
      <c r="I436" s="10"/>
      <c r="J436" s="10"/>
    </row>
    <row r="437" spans="1:10" s="15" customFormat="1" x14ac:dyDescent="0.25">
      <c r="A437" s="14">
        <v>433</v>
      </c>
      <c r="B437" s="48">
        <v>43230</v>
      </c>
      <c r="C437" s="14" t="s">
        <v>551</v>
      </c>
      <c r="D437" s="17">
        <v>4.4000000000000004</v>
      </c>
      <c r="E437" s="14">
        <v>1.1999999999999999E-3</v>
      </c>
      <c r="F437" s="14">
        <v>2E-3</v>
      </c>
      <c r="G437" s="14" t="s">
        <v>41</v>
      </c>
      <c r="H437" s="37" t="s">
        <v>357</v>
      </c>
      <c r="I437" s="10"/>
      <c r="J437" s="10"/>
    </row>
    <row r="438" spans="1:10" s="15" customFormat="1" x14ac:dyDescent="0.25">
      <c r="A438" s="14">
        <v>434</v>
      </c>
      <c r="B438" s="48">
        <v>43230</v>
      </c>
      <c r="C438" s="14" t="s">
        <v>552</v>
      </c>
      <c r="D438" s="17">
        <v>5.3</v>
      </c>
      <c r="E438" s="14">
        <v>8.0000000000000004E-4</v>
      </c>
      <c r="F438" s="14">
        <v>2E-3</v>
      </c>
      <c r="G438" s="14" t="s">
        <v>56</v>
      </c>
      <c r="H438" s="37" t="s">
        <v>357</v>
      </c>
      <c r="I438" s="10"/>
      <c r="J438" s="10"/>
    </row>
    <row r="439" spans="1:10" s="15" customFormat="1" x14ac:dyDescent="0.25">
      <c r="A439" s="14">
        <v>435</v>
      </c>
      <c r="B439" s="48">
        <v>43230</v>
      </c>
      <c r="C439" s="14" t="s">
        <v>553</v>
      </c>
      <c r="D439" s="17">
        <v>2.2999999999999998</v>
      </c>
      <c r="E439" s="14">
        <v>1.6999999999999999E-3</v>
      </c>
      <c r="F439" s="14">
        <v>2E-3</v>
      </c>
      <c r="G439" s="14" t="s">
        <v>41</v>
      </c>
      <c r="H439" s="37" t="s">
        <v>357</v>
      </c>
      <c r="I439" s="10"/>
      <c r="J439" s="10"/>
    </row>
    <row r="440" spans="1:10" s="15" customFormat="1" x14ac:dyDescent="0.25">
      <c r="A440" s="14">
        <v>436</v>
      </c>
      <c r="B440" s="48">
        <v>43230</v>
      </c>
      <c r="C440" s="14" t="s">
        <v>554</v>
      </c>
      <c r="D440" s="17">
        <v>2.4</v>
      </c>
      <c r="E440" s="14">
        <v>1.4E-3</v>
      </c>
      <c r="F440" s="14">
        <v>2E-3</v>
      </c>
      <c r="G440" s="14" t="s">
        <v>41</v>
      </c>
      <c r="H440" s="37" t="s">
        <v>357</v>
      </c>
      <c r="I440" s="10"/>
      <c r="J440" s="10"/>
    </row>
    <row r="441" spans="1:10" s="15" customFormat="1" x14ac:dyDescent="0.25">
      <c r="A441" s="14">
        <v>437</v>
      </c>
      <c r="B441" s="48">
        <v>43230</v>
      </c>
      <c r="C441" s="14" t="s">
        <v>555</v>
      </c>
      <c r="D441" s="17">
        <v>3.1</v>
      </c>
      <c r="E441" s="14">
        <v>1.9E-3</v>
      </c>
      <c r="F441" s="14">
        <v>2E-3</v>
      </c>
      <c r="G441" s="14" t="s">
        <v>41</v>
      </c>
      <c r="H441" s="37" t="s">
        <v>357</v>
      </c>
      <c r="I441" s="10"/>
      <c r="J441" s="10"/>
    </row>
    <row r="442" spans="1:10" s="15" customFormat="1" x14ac:dyDescent="0.25">
      <c r="B442" s="49"/>
      <c r="C442" s="19"/>
      <c r="D442" s="58"/>
      <c r="I442" s="10"/>
      <c r="J442" s="10"/>
    </row>
    <row r="443" spans="1:10" s="15" customFormat="1" x14ac:dyDescent="0.25">
      <c r="B443" s="49"/>
      <c r="C443" s="19"/>
      <c r="D443" s="58"/>
      <c r="I443" s="10"/>
      <c r="J443" s="10"/>
    </row>
    <row r="444" spans="1:10" s="15" customFormat="1" x14ac:dyDescent="0.25">
      <c r="B444" s="49"/>
      <c r="C444" s="19"/>
      <c r="D444" s="58"/>
      <c r="I444" s="10"/>
      <c r="J444" s="10"/>
    </row>
    <row r="445" spans="1:10" s="15" customFormat="1" x14ac:dyDescent="0.25">
      <c r="B445" s="49"/>
      <c r="C445" s="19"/>
      <c r="D445" s="58"/>
      <c r="I445" s="10"/>
      <c r="J445" s="10"/>
    </row>
    <row r="446" spans="1:10" s="15" customFormat="1" x14ac:dyDescent="0.25">
      <c r="B446" s="49"/>
      <c r="C446" s="19"/>
      <c r="D446" s="58"/>
      <c r="I446" s="10"/>
      <c r="J446" s="10"/>
    </row>
    <row r="447" spans="1:10" s="15" customFormat="1" x14ac:dyDescent="0.25">
      <c r="B447" s="49"/>
      <c r="C447" s="19"/>
      <c r="D447" s="58"/>
      <c r="I447" s="10"/>
      <c r="J447" s="10"/>
    </row>
    <row r="448" spans="1:10" s="15" customFormat="1" x14ac:dyDescent="0.25">
      <c r="B448" s="49"/>
      <c r="C448" s="19"/>
      <c r="D448" s="58"/>
      <c r="I448" s="10"/>
      <c r="J448" s="10"/>
    </row>
    <row r="449" spans="2:10" s="15" customFormat="1" x14ac:dyDescent="0.25">
      <c r="B449" s="49"/>
      <c r="C449" s="19"/>
      <c r="D449" s="58"/>
      <c r="I449" s="10"/>
      <c r="J449" s="10"/>
    </row>
    <row r="450" spans="2:10" s="15" customFormat="1" x14ac:dyDescent="0.25">
      <c r="B450" s="49"/>
      <c r="C450" s="19"/>
      <c r="D450" s="58"/>
      <c r="I450" s="10"/>
      <c r="J450" s="10"/>
    </row>
    <row r="451" spans="2:10" s="15" customFormat="1" x14ac:dyDescent="0.25">
      <c r="B451" s="49"/>
      <c r="C451" s="19"/>
      <c r="D451" s="58"/>
      <c r="I451" s="10"/>
      <c r="J451" s="10"/>
    </row>
    <row r="452" spans="2:10" s="15" customFormat="1" x14ac:dyDescent="0.25">
      <c r="B452" s="49"/>
      <c r="C452" s="19"/>
      <c r="D452" s="58"/>
      <c r="I452" s="10"/>
      <c r="J452" s="10"/>
    </row>
    <row r="453" spans="2:10" s="15" customFormat="1" x14ac:dyDescent="0.25">
      <c r="B453" s="49"/>
      <c r="C453" s="19"/>
      <c r="D453" s="58"/>
      <c r="I453" s="10"/>
      <c r="J453" s="10"/>
    </row>
    <row r="454" spans="2:10" s="15" customFormat="1" x14ac:dyDescent="0.25">
      <c r="B454" s="49"/>
      <c r="C454" s="19"/>
      <c r="D454" s="58"/>
      <c r="I454" s="10"/>
      <c r="J454" s="10"/>
    </row>
    <row r="455" spans="2:10" s="15" customFormat="1" x14ac:dyDescent="0.25">
      <c r="B455" s="49"/>
      <c r="C455" s="19"/>
      <c r="D455" s="58"/>
      <c r="I455" s="10"/>
      <c r="J455" s="10"/>
    </row>
    <row r="456" spans="2:10" s="15" customFormat="1" x14ac:dyDescent="0.25">
      <c r="B456" s="49"/>
      <c r="C456" s="19"/>
      <c r="D456" s="58"/>
      <c r="I456" s="10"/>
      <c r="J456" s="10"/>
    </row>
    <row r="457" spans="2:10" s="15" customFormat="1" x14ac:dyDescent="0.25">
      <c r="B457" s="49"/>
      <c r="C457" s="19"/>
      <c r="D457" s="58"/>
      <c r="I457" s="10"/>
      <c r="J457" s="10"/>
    </row>
    <row r="458" spans="2:10" s="15" customFormat="1" x14ac:dyDescent="0.25">
      <c r="B458" s="49"/>
      <c r="C458" s="19"/>
      <c r="D458" s="58"/>
      <c r="I458" s="10"/>
      <c r="J458" s="10"/>
    </row>
    <row r="459" spans="2:10" s="15" customFormat="1" x14ac:dyDescent="0.25">
      <c r="B459" s="49"/>
      <c r="C459" s="19"/>
      <c r="D459" s="58"/>
      <c r="I459" s="10"/>
      <c r="J459" s="10"/>
    </row>
    <row r="460" spans="2:10" s="15" customFormat="1" x14ac:dyDescent="0.25">
      <c r="B460" s="49"/>
      <c r="C460" s="19"/>
      <c r="D460" s="58"/>
      <c r="I460" s="10"/>
      <c r="J460" s="10"/>
    </row>
    <row r="461" spans="2:10" s="15" customFormat="1" x14ac:dyDescent="0.25">
      <c r="B461" s="49"/>
      <c r="C461" s="19"/>
      <c r="D461" s="58"/>
      <c r="I461" s="10"/>
      <c r="J461" s="10"/>
    </row>
    <row r="462" spans="2:10" s="15" customFormat="1" x14ac:dyDescent="0.25">
      <c r="B462" s="49"/>
      <c r="C462" s="19"/>
      <c r="D462" s="58"/>
      <c r="I462" s="10"/>
      <c r="J462" s="10"/>
    </row>
    <row r="463" spans="2:10" s="15" customFormat="1" x14ac:dyDescent="0.25">
      <c r="B463" s="49"/>
      <c r="C463" s="19"/>
      <c r="D463" s="58"/>
      <c r="I463" s="10"/>
      <c r="J463" s="10"/>
    </row>
    <row r="464" spans="2:10" s="15" customFormat="1" x14ac:dyDescent="0.25">
      <c r="B464" s="49"/>
      <c r="C464" s="19"/>
      <c r="D464" s="58"/>
      <c r="I464" s="10"/>
      <c r="J464" s="10"/>
    </row>
    <row r="465" spans="2:10" s="15" customFormat="1" x14ac:dyDescent="0.25">
      <c r="B465" s="49"/>
      <c r="C465" s="19"/>
      <c r="D465" s="58"/>
      <c r="I465" s="10"/>
      <c r="J465" s="10"/>
    </row>
    <row r="466" spans="2:10" s="15" customFormat="1" x14ac:dyDescent="0.25">
      <c r="B466" s="49"/>
      <c r="C466" s="19"/>
      <c r="D466" s="58"/>
      <c r="I466" s="10"/>
      <c r="J466" s="10"/>
    </row>
    <row r="467" spans="2:10" s="15" customFormat="1" x14ac:dyDescent="0.25">
      <c r="B467" s="49"/>
      <c r="C467" s="19"/>
      <c r="D467" s="58"/>
      <c r="I467" s="10"/>
      <c r="J467" s="10"/>
    </row>
    <row r="468" spans="2:10" s="15" customFormat="1" x14ac:dyDescent="0.25">
      <c r="B468" s="49"/>
      <c r="C468" s="19"/>
      <c r="D468" s="58"/>
      <c r="I468" s="10"/>
      <c r="J468" s="10"/>
    </row>
    <row r="469" spans="2:10" s="15" customFormat="1" x14ac:dyDescent="0.25">
      <c r="B469" s="49"/>
      <c r="D469" s="58"/>
      <c r="I469" s="10"/>
      <c r="J469" s="10"/>
    </row>
    <row r="470" spans="2:10" s="15" customFormat="1" x14ac:dyDescent="0.25">
      <c r="B470" s="49"/>
      <c r="D470" s="58"/>
      <c r="I470" s="10"/>
      <c r="J470" s="10"/>
    </row>
    <row r="471" spans="2:10" s="15" customFormat="1" x14ac:dyDescent="0.25">
      <c r="B471" s="49"/>
      <c r="D471" s="58"/>
      <c r="I471" s="10"/>
      <c r="J471" s="10"/>
    </row>
    <row r="472" spans="2:10" s="15" customFormat="1" x14ac:dyDescent="0.25">
      <c r="B472" s="49"/>
      <c r="D472" s="58"/>
      <c r="I472" s="10"/>
      <c r="J472" s="10"/>
    </row>
  </sheetData>
  <sheetProtection selectLockedCells="1" selectUnlockedCells="1"/>
  <autoFilter ref="A4:I423" xr:uid="{00000000-0009-0000-0000-000000000000}"/>
  <conditionalFormatting sqref="E25:E32 E15:E16 E41:E64 E13 E105:F117 E67:E104 E125:F125 F118:F124 E127:F131 F126 E133:F135 F132 E142:F157 F158 E159:F247 E251:F251 F248:F250 E253:F256 F252 F257 E258:F264 F265 E266:F332 E345:F346 E348:F348 F347 E351:F366 F349:F350 E368:F392 F367 E395:F395 F393:F394 E397:F408 F396 E410:F435 F409 E442:F1048576 E437:E441">
    <cfRule type="cellIs" dxfId="180" priority="75" operator="greaterThan">
      <formula>0.002</formula>
    </cfRule>
  </conditionalFormatting>
  <conditionalFormatting sqref="C94:C99 C1:C4 C8:C9 C13 C26:C38 C43:C55 C58:C64 C67:C90 C101:C117 C125 C127:C131 C133:C135 C153:C156 C253:C256 C258:C260 C351:C434 C439:C1048576">
    <cfRule type="duplicateValues" dxfId="179" priority="74"/>
  </conditionalFormatting>
  <conditionalFormatting sqref="E39:E40">
    <cfRule type="cellIs" dxfId="178" priority="70" operator="greaterThan">
      <formula>0.002</formula>
    </cfRule>
  </conditionalFormatting>
  <conditionalFormatting sqref="C39:C42">
    <cfRule type="duplicateValues" dxfId="177" priority="69"/>
  </conditionalFormatting>
  <conditionalFormatting sqref="C12">
    <cfRule type="duplicateValues" dxfId="176" priority="67"/>
  </conditionalFormatting>
  <conditionalFormatting sqref="C11">
    <cfRule type="duplicateValues" dxfId="175" priority="66"/>
  </conditionalFormatting>
  <conditionalFormatting sqref="C10">
    <cfRule type="duplicateValues" dxfId="174" priority="65"/>
  </conditionalFormatting>
  <conditionalFormatting sqref="C6">
    <cfRule type="duplicateValues" dxfId="173" priority="64"/>
  </conditionalFormatting>
  <conditionalFormatting sqref="C5">
    <cfRule type="duplicateValues" dxfId="172" priority="63"/>
  </conditionalFormatting>
  <conditionalFormatting sqref="C7">
    <cfRule type="duplicateValues" dxfId="171" priority="62"/>
  </conditionalFormatting>
  <conditionalFormatting sqref="C65">
    <cfRule type="duplicateValues" dxfId="170" priority="61"/>
  </conditionalFormatting>
  <conditionalFormatting sqref="C66">
    <cfRule type="duplicateValues" dxfId="169" priority="60"/>
  </conditionalFormatting>
  <conditionalFormatting sqref="C91:C93">
    <cfRule type="duplicateValues" dxfId="168" priority="59"/>
  </conditionalFormatting>
  <conditionalFormatting sqref="C100">
    <cfRule type="duplicateValues" dxfId="167" priority="58"/>
  </conditionalFormatting>
  <conditionalFormatting sqref="C118">
    <cfRule type="duplicateValues" dxfId="166" priority="57"/>
  </conditionalFormatting>
  <conditionalFormatting sqref="C119">
    <cfRule type="duplicateValues" dxfId="165" priority="56"/>
  </conditionalFormatting>
  <conditionalFormatting sqref="C120">
    <cfRule type="duplicateValues" dxfId="164" priority="55"/>
  </conditionalFormatting>
  <conditionalFormatting sqref="C121">
    <cfRule type="duplicateValues" dxfId="163" priority="54"/>
  </conditionalFormatting>
  <conditionalFormatting sqref="C122">
    <cfRule type="duplicateValues" dxfId="162" priority="53"/>
  </conditionalFormatting>
  <conditionalFormatting sqref="E123">
    <cfRule type="cellIs" dxfId="161" priority="52" operator="greaterThan">
      <formula>0.002</formula>
    </cfRule>
  </conditionalFormatting>
  <conditionalFormatting sqref="E124">
    <cfRule type="cellIs" dxfId="160" priority="51" operator="greaterThan">
      <formula>0.002</formula>
    </cfRule>
  </conditionalFormatting>
  <conditionalFormatting sqref="E126">
    <cfRule type="cellIs" dxfId="159" priority="50" operator="greaterThan">
      <formula>0.002</formula>
    </cfRule>
  </conditionalFormatting>
  <conditionalFormatting sqref="E132">
    <cfRule type="cellIs" dxfId="158" priority="49" operator="greaterThan">
      <formula>0.002</formula>
    </cfRule>
  </conditionalFormatting>
  <conditionalFormatting sqref="E119">
    <cfRule type="cellIs" dxfId="157" priority="48" operator="greaterThan">
      <formula>0.002</formula>
    </cfRule>
  </conditionalFormatting>
  <conditionalFormatting sqref="E122">
    <cfRule type="cellIs" dxfId="156" priority="47" operator="greaterThan">
      <formula>0.002</formula>
    </cfRule>
  </conditionalFormatting>
  <conditionalFormatting sqref="E136:F136 E139:F140 F137:F138">
    <cfRule type="cellIs" dxfId="155" priority="46" operator="greaterThan">
      <formula>0.002</formula>
    </cfRule>
  </conditionalFormatting>
  <conditionalFormatting sqref="C136">
    <cfRule type="duplicateValues" dxfId="154" priority="45"/>
  </conditionalFormatting>
  <conditionalFormatting sqref="E137">
    <cfRule type="cellIs" dxfId="153" priority="44" operator="greaterThan">
      <formula>0.002</formula>
    </cfRule>
  </conditionalFormatting>
  <conditionalFormatting sqref="E138">
    <cfRule type="cellIs" dxfId="152" priority="43" operator="greaterThan">
      <formula>0.002</formula>
    </cfRule>
  </conditionalFormatting>
  <conditionalFormatting sqref="E141:F141">
    <cfRule type="cellIs" dxfId="151" priority="42" operator="greaterThan">
      <formula>0.002</formula>
    </cfRule>
  </conditionalFormatting>
  <conditionalFormatting sqref="E158">
    <cfRule type="cellIs" dxfId="150" priority="41" operator="greaterThan">
      <formula>0.002</formula>
    </cfRule>
  </conditionalFormatting>
  <conditionalFormatting sqref="C158:C161">
    <cfRule type="duplicateValues" dxfId="149" priority="40"/>
  </conditionalFormatting>
  <conditionalFormatting sqref="C210">
    <cfRule type="duplicateValues" dxfId="148" priority="38"/>
  </conditionalFormatting>
  <conditionalFormatting sqref="C216:C217">
    <cfRule type="duplicateValues" dxfId="147" priority="37"/>
  </conditionalFormatting>
  <conditionalFormatting sqref="C162:C209 C211:C213 C215 C218:C230 C232:C247">
    <cfRule type="duplicateValues" dxfId="146" priority="141"/>
  </conditionalFormatting>
  <conditionalFormatting sqref="C231">
    <cfRule type="duplicateValues" dxfId="145" priority="36"/>
  </conditionalFormatting>
  <conditionalFormatting sqref="E248">
    <cfRule type="cellIs" dxfId="144" priority="35" operator="greaterThan">
      <formula>0.002</formula>
    </cfRule>
  </conditionalFormatting>
  <conditionalFormatting sqref="E249">
    <cfRule type="cellIs" dxfId="143" priority="34" operator="greaterThan">
      <formula>0.002</formula>
    </cfRule>
  </conditionalFormatting>
  <conditionalFormatting sqref="E250">
    <cfRule type="cellIs" dxfId="142" priority="33" operator="greaterThan">
      <formula>0.002</formula>
    </cfRule>
  </conditionalFormatting>
  <conditionalFormatting sqref="E252">
    <cfRule type="cellIs" dxfId="141" priority="32" operator="greaterThan">
      <formula>0.002</formula>
    </cfRule>
  </conditionalFormatting>
  <conditionalFormatting sqref="E257">
    <cfRule type="cellIs" dxfId="140" priority="31" operator="greaterThan">
      <formula>0.002</formula>
    </cfRule>
  </conditionalFormatting>
  <conditionalFormatting sqref="C257">
    <cfRule type="duplicateValues" dxfId="139" priority="30"/>
  </conditionalFormatting>
  <conditionalFormatting sqref="C262">
    <cfRule type="duplicateValues" dxfId="138" priority="27"/>
  </conditionalFormatting>
  <conditionalFormatting sqref="C263">
    <cfRule type="duplicateValues" dxfId="137" priority="26"/>
  </conditionalFormatting>
  <conditionalFormatting sqref="C261">
    <cfRule type="duplicateValues" dxfId="136" priority="25"/>
  </conditionalFormatting>
  <conditionalFormatting sqref="C264">
    <cfRule type="duplicateValues" dxfId="135" priority="24"/>
  </conditionalFormatting>
  <conditionalFormatting sqref="E265">
    <cfRule type="cellIs" dxfId="134" priority="23" operator="greaterThan">
      <formula>0.002</formula>
    </cfRule>
  </conditionalFormatting>
  <conditionalFormatting sqref="C265">
    <cfRule type="duplicateValues" dxfId="133" priority="22"/>
  </conditionalFormatting>
  <conditionalFormatting sqref="C266:C332">
    <cfRule type="duplicateValues" dxfId="132" priority="198"/>
  </conditionalFormatting>
  <conditionalFormatting sqref="E335:F343 F333:F334 F344">
    <cfRule type="cellIs" dxfId="131" priority="19" operator="greaterThan">
      <formula>0.002</formula>
    </cfRule>
  </conditionalFormatting>
  <conditionalFormatting sqref="C335:C338">
    <cfRule type="duplicateValues" dxfId="130" priority="18"/>
  </conditionalFormatting>
  <conditionalFormatting sqref="E333">
    <cfRule type="cellIs" dxfId="129" priority="17" operator="greaterThan">
      <formula>0.002</formula>
    </cfRule>
  </conditionalFormatting>
  <conditionalFormatting sqref="E334">
    <cfRule type="cellIs" dxfId="128" priority="16" operator="greaterThan">
      <formula>0.002</formula>
    </cfRule>
  </conditionalFormatting>
  <conditionalFormatting sqref="E344">
    <cfRule type="cellIs" dxfId="127" priority="15" operator="greaterThan">
      <formula>0.002</formula>
    </cfRule>
  </conditionalFormatting>
  <conditionalFormatting sqref="E350">
    <cfRule type="cellIs" dxfId="126" priority="12" operator="greaterThan">
      <formula>0.002</formula>
    </cfRule>
  </conditionalFormatting>
  <conditionalFormatting sqref="E347">
    <cfRule type="cellIs" dxfId="125" priority="14" operator="greaterThan">
      <formula>0.002</formula>
    </cfRule>
  </conditionalFormatting>
  <conditionalFormatting sqref="E349">
    <cfRule type="cellIs" dxfId="124" priority="13" operator="greaterThan">
      <formula>0.002</formula>
    </cfRule>
  </conditionalFormatting>
  <conditionalFormatting sqref="E367">
    <cfRule type="cellIs" dxfId="123" priority="11" operator="greaterThan">
      <formula>0.002</formula>
    </cfRule>
  </conditionalFormatting>
  <conditionalFormatting sqref="E394">
    <cfRule type="cellIs" dxfId="122" priority="9" operator="greaterThan">
      <formula>0.002</formula>
    </cfRule>
  </conditionalFormatting>
  <conditionalFormatting sqref="E393">
    <cfRule type="cellIs" dxfId="121" priority="10" operator="greaterThan">
      <formula>0.002</formula>
    </cfRule>
  </conditionalFormatting>
  <conditionalFormatting sqref="E396">
    <cfRule type="cellIs" dxfId="120" priority="8" operator="greaterThan">
      <formula>0.002</formula>
    </cfRule>
  </conditionalFormatting>
  <conditionalFormatting sqref="E409">
    <cfRule type="cellIs" dxfId="119" priority="7" operator="greaterThan">
      <formula>0.002</formula>
    </cfRule>
  </conditionalFormatting>
  <conditionalFormatting sqref="C435">
    <cfRule type="duplicateValues" dxfId="118" priority="6"/>
  </conditionalFormatting>
  <conditionalFormatting sqref="E436">
    <cfRule type="cellIs" dxfId="117" priority="5" operator="greaterThan">
      <formula>0.002</formula>
    </cfRule>
  </conditionalFormatting>
  <conditionalFormatting sqref="C436">
    <cfRule type="duplicateValues" dxfId="116" priority="4"/>
  </conditionalFormatting>
  <conditionalFormatting sqref="C437">
    <cfRule type="duplicateValues" dxfId="115" priority="3"/>
  </conditionalFormatting>
  <conditionalFormatting sqref="F436:F441">
    <cfRule type="cellIs" dxfId="114" priority="2" operator="greaterThan">
      <formula>0.002</formula>
    </cfRule>
  </conditionalFormatting>
  <conditionalFormatting sqref="C438">
    <cfRule type="duplicateValues" dxfId="113" priority="1"/>
  </conditionalFormatting>
  <dataValidations count="1">
    <dataValidation type="list" allowBlank="1" showInputMessage="1" sqref="G27 G105:G1048576" xr:uid="{00000000-0002-0000-0000-000000000000}">
      <formula1>$I$5:$I$6</formula1>
    </dataValidation>
  </dataValidations>
  <printOptions horizontalCentered="1" verticalCentered="1"/>
  <pageMargins left="0.30972222222222201" right="0.30972222222222201" top="0.159722222" bottom="0.25" header="1.1805556E-2" footer="1.1805556E-2"/>
  <pageSetup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00000"/>
  </sheetPr>
  <dimension ref="A1:O193"/>
  <sheetViews>
    <sheetView zoomScale="90" zoomScaleNormal="90" workbookViewId="0">
      <pane xSplit="2" ySplit="2" topLeftCell="C165" activePane="bottomRight" state="frozen"/>
      <selection pane="topRight" activeCell="C1" sqref="C1"/>
      <selection pane="bottomLeft" activeCell="A3" sqref="A3"/>
      <selection pane="bottomRight" activeCell="O16" sqref="O16"/>
    </sheetView>
  </sheetViews>
  <sheetFormatPr defaultColWidth="11.77734375" defaultRowHeight="13.2" x14ac:dyDescent="0.25"/>
  <cols>
    <col min="1" max="1" width="6.77734375" style="10" customWidth="1"/>
    <col min="2" max="2" width="16.21875" style="52" customWidth="1"/>
    <col min="3" max="3" width="16.21875" style="10" customWidth="1"/>
    <col min="4" max="4" width="13.77734375" style="10" customWidth="1"/>
    <col min="5" max="6" width="15.77734375" style="10" customWidth="1"/>
    <col min="7" max="7" width="21.21875" style="10" customWidth="1"/>
    <col min="8" max="8" width="36.77734375" style="10" customWidth="1"/>
    <col min="9" max="9" width="3" style="10" customWidth="1"/>
    <col min="10" max="10" width="18.88671875" style="10" hidden="1" customWidth="1"/>
    <col min="11" max="11" width="21.6640625" style="10" bestFit="1" customWidth="1"/>
    <col min="12" max="12" width="6.5546875" style="38" bestFit="1" customWidth="1"/>
    <col min="13" max="13" width="1.5546875" style="10" customWidth="1"/>
    <col min="14" max="14" width="11.77734375" style="10"/>
    <col min="15" max="15" width="7.21875" style="10" bestFit="1" customWidth="1"/>
    <col min="16" max="16384" width="11.77734375" style="10"/>
  </cols>
  <sheetData>
    <row r="1" spans="1:15" ht="20.100000000000001" customHeight="1" x14ac:dyDescent="0.3">
      <c r="A1" s="158" t="s">
        <v>3</v>
      </c>
      <c r="B1" s="158"/>
      <c r="C1" s="158"/>
      <c r="D1" s="158"/>
      <c r="E1" s="158"/>
      <c r="F1" s="158"/>
      <c r="G1" s="158"/>
      <c r="H1" s="9"/>
    </row>
    <row r="2" spans="1:15" s="12" customFormat="1" ht="30" customHeight="1" x14ac:dyDescent="0.25">
      <c r="A2" s="73" t="s">
        <v>0</v>
      </c>
      <c r="B2" s="74" t="s">
        <v>1</v>
      </c>
      <c r="C2" s="73" t="s">
        <v>4</v>
      </c>
      <c r="D2" s="75" t="s">
        <v>5</v>
      </c>
      <c r="E2" s="75" t="s">
        <v>6</v>
      </c>
      <c r="F2" s="75" t="s">
        <v>17</v>
      </c>
      <c r="G2" s="73" t="s">
        <v>18</v>
      </c>
      <c r="H2" s="11" t="s">
        <v>16</v>
      </c>
      <c r="J2" s="12" t="s">
        <v>18</v>
      </c>
      <c r="K2" s="11" t="s">
        <v>79</v>
      </c>
      <c r="L2" s="11" t="s">
        <v>80</v>
      </c>
      <c r="N2" s="156" t="s">
        <v>186</v>
      </c>
      <c r="O2" s="156" t="s">
        <v>537</v>
      </c>
    </row>
    <row r="3" spans="1:15" s="12" customFormat="1" ht="16.2" customHeight="1" x14ac:dyDescent="0.25">
      <c r="A3" s="76" t="s">
        <v>7</v>
      </c>
      <c r="B3" s="77">
        <v>43191</v>
      </c>
      <c r="C3" s="76"/>
      <c r="D3" s="76" t="s">
        <v>536</v>
      </c>
      <c r="E3" s="76">
        <v>2.5000000000000001E-3</v>
      </c>
      <c r="F3" s="78" t="s">
        <v>20</v>
      </c>
      <c r="G3" s="79" t="s">
        <v>15</v>
      </c>
      <c r="H3" s="13"/>
      <c r="J3" s="12" t="s">
        <v>14</v>
      </c>
      <c r="K3" s="37" t="s">
        <v>15</v>
      </c>
      <c r="L3" s="39">
        <f>COUNTIF(G4:G1048576,K3)</f>
        <v>13</v>
      </c>
      <c r="N3" s="14">
        <v>1.1000000000000001</v>
      </c>
      <c r="O3" s="130">
        <f>COUNTIF(D4:D991,N3)</f>
        <v>3</v>
      </c>
    </row>
    <row r="4" spans="1:15" s="15" customFormat="1" ht="16.2" customHeight="1" x14ac:dyDescent="0.25">
      <c r="A4" s="72">
        <v>1</v>
      </c>
      <c r="B4" s="80">
        <v>43197</v>
      </c>
      <c r="C4" s="72" t="s">
        <v>32</v>
      </c>
      <c r="D4" s="81">
        <v>5.2</v>
      </c>
      <c r="E4" s="82">
        <v>8.0000000000000004E-4</v>
      </c>
      <c r="F4" s="82" t="s">
        <v>20</v>
      </c>
      <c r="G4" s="72" t="s">
        <v>15</v>
      </c>
      <c r="H4" s="42" t="s">
        <v>34</v>
      </c>
      <c r="J4" s="15" t="s">
        <v>13</v>
      </c>
      <c r="K4" s="37" t="s">
        <v>81</v>
      </c>
      <c r="L4" s="39">
        <f>COUNTIF(G4:G1048576,K4)</f>
        <v>7</v>
      </c>
      <c r="N4" s="14">
        <v>1.2</v>
      </c>
      <c r="O4" s="132">
        <f>COUNTIF(D4:D992,N4)</f>
        <v>6</v>
      </c>
    </row>
    <row r="5" spans="1:15" s="15" customFormat="1" ht="16.2" customHeight="1" x14ac:dyDescent="0.25">
      <c r="A5" s="72">
        <v>2</v>
      </c>
      <c r="B5" s="80">
        <v>43197</v>
      </c>
      <c r="C5" s="83" t="s">
        <v>27</v>
      </c>
      <c r="D5" s="81">
        <v>5.4</v>
      </c>
      <c r="E5" s="82">
        <v>2.0000000000000001E-4</v>
      </c>
      <c r="F5" s="82" t="s">
        <v>20</v>
      </c>
      <c r="G5" s="84" t="s">
        <v>15</v>
      </c>
      <c r="H5" s="42" t="s">
        <v>34</v>
      </c>
      <c r="J5" s="15" t="s">
        <v>15</v>
      </c>
      <c r="K5" s="37" t="s">
        <v>14</v>
      </c>
      <c r="L5" s="39">
        <f>COUNTIF(G4:G1048576,K5)</f>
        <v>102</v>
      </c>
      <c r="N5" s="14">
        <v>1.3</v>
      </c>
      <c r="O5" s="132">
        <f>COUNTIF(D4:D993,N5)</f>
        <v>8</v>
      </c>
    </row>
    <row r="6" spans="1:15" s="15" customFormat="1" ht="16.2" customHeight="1" x14ac:dyDescent="0.25">
      <c r="A6" s="72">
        <v>3</v>
      </c>
      <c r="B6" s="80">
        <v>43199</v>
      </c>
      <c r="C6" s="85" t="s">
        <v>31</v>
      </c>
      <c r="D6" s="81">
        <v>1.3</v>
      </c>
      <c r="E6" s="82" t="s">
        <v>48</v>
      </c>
      <c r="F6" s="82" t="s">
        <v>20</v>
      </c>
      <c r="G6" s="72" t="s">
        <v>15</v>
      </c>
      <c r="H6" s="42" t="s">
        <v>34</v>
      </c>
      <c r="J6" s="15" t="s">
        <v>40</v>
      </c>
      <c r="K6" s="37" t="s">
        <v>210</v>
      </c>
      <c r="L6" s="39">
        <f>COUNTIF(G4:G1647,K6)</f>
        <v>1</v>
      </c>
      <c r="N6" s="14">
        <v>1.4</v>
      </c>
      <c r="O6" s="157">
        <f>COUNTIF(D4:D994,N6)</f>
        <v>12</v>
      </c>
    </row>
    <row r="7" spans="1:15" s="15" customFormat="1" ht="16.2" customHeight="1" x14ac:dyDescent="0.25">
      <c r="A7" s="72">
        <v>4</v>
      </c>
      <c r="B7" s="80">
        <v>43196</v>
      </c>
      <c r="C7" s="72" t="s">
        <v>58</v>
      </c>
      <c r="D7" s="81">
        <v>3.1</v>
      </c>
      <c r="E7" s="82">
        <v>2.0999999999999999E-3</v>
      </c>
      <c r="F7" s="82" t="s">
        <v>20</v>
      </c>
      <c r="G7" s="72" t="s">
        <v>15</v>
      </c>
      <c r="H7" s="42" t="s">
        <v>34</v>
      </c>
      <c r="J7" s="15" t="s">
        <v>210</v>
      </c>
      <c r="K7" s="37" t="s">
        <v>13</v>
      </c>
      <c r="L7" s="39">
        <f>COUNTIF(G4:G1648,K7)</f>
        <v>43</v>
      </c>
      <c r="N7" s="14">
        <v>2.1</v>
      </c>
      <c r="O7" s="132">
        <f>COUNTIF(D4:D995,N7)</f>
        <v>7</v>
      </c>
    </row>
    <row r="8" spans="1:15" s="15" customFormat="1" ht="16.2" customHeight="1" x14ac:dyDescent="0.25">
      <c r="A8" s="72">
        <v>5</v>
      </c>
      <c r="B8" s="80">
        <v>43196</v>
      </c>
      <c r="C8" s="72" t="s">
        <v>59</v>
      </c>
      <c r="D8" s="81">
        <v>2.1</v>
      </c>
      <c r="E8" s="82" t="s">
        <v>48</v>
      </c>
      <c r="F8" s="82" t="s">
        <v>20</v>
      </c>
      <c r="G8" s="72" t="s">
        <v>40</v>
      </c>
      <c r="H8" s="42" t="s">
        <v>34</v>
      </c>
      <c r="J8" s="15" t="s">
        <v>19</v>
      </c>
      <c r="L8" s="40"/>
      <c r="N8" s="14">
        <v>2.2000000000000002</v>
      </c>
      <c r="O8" s="132">
        <f>COUNTIF(D4:D996,N8)</f>
        <v>7</v>
      </c>
    </row>
    <row r="9" spans="1:15" s="15" customFormat="1" ht="16.2" customHeight="1" x14ac:dyDescent="0.25">
      <c r="A9" s="72">
        <v>6</v>
      </c>
      <c r="B9" s="80">
        <v>43196</v>
      </c>
      <c r="C9" s="72" t="s">
        <v>60</v>
      </c>
      <c r="D9" s="81">
        <v>1.1000000000000001</v>
      </c>
      <c r="E9" s="82">
        <v>1.6999999999999999E-3</v>
      </c>
      <c r="F9" s="82" t="s">
        <v>20</v>
      </c>
      <c r="G9" s="72" t="s">
        <v>15</v>
      </c>
      <c r="H9" s="42" t="s">
        <v>34</v>
      </c>
      <c r="J9" s="15" t="s">
        <v>20</v>
      </c>
      <c r="L9" s="40"/>
      <c r="N9" s="14">
        <v>2.2999999999999998</v>
      </c>
      <c r="O9" s="157">
        <f>COUNTIF(D4:D997,N9)</f>
        <v>11</v>
      </c>
    </row>
    <row r="10" spans="1:15" s="15" customFormat="1" ht="27.6" x14ac:dyDescent="0.25">
      <c r="A10" s="72">
        <v>7</v>
      </c>
      <c r="B10" s="80">
        <v>43196</v>
      </c>
      <c r="C10" s="72" t="s">
        <v>61</v>
      </c>
      <c r="D10" s="81">
        <v>1.4</v>
      </c>
      <c r="E10" s="82">
        <v>5.9999999999999995E-4</v>
      </c>
      <c r="F10" s="82" t="s">
        <v>20</v>
      </c>
      <c r="G10" s="72" t="s">
        <v>15</v>
      </c>
      <c r="H10" s="41" t="s">
        <v>85</v>
      </c>
      <c r="J10" s="15" t="s">
        <v>21</v>
      </c>
      <c r="L10" s="40"/>
      <c r="N10" s="14">
        <v>2.4</v>
      </c>
      <c r="O10" s="157">
        <f>COUNTIF(D4:D998,N10)</f>
        <v>11</v>
      </c>
    </row>
    <row r="11" spans="1:15" s="15" customFormat="1" ht="27.6" x14ac:dyDescent="0.25">
      <c r="A11" s="72">
        <v>8</v>
      </c>
      <c r="B11" s="80">
        <v>43196</v>
      </c>
      <c r="C11" s="72" t="s">
        <v>62</v>
      </c>
      <c r="D11" s="81">
        <v>3.2</v>
      </c>
      <c r="E11" s="82">
        <v>1E-3</v>
      </c>
      <c r="F11" s="82" t="s">
        <v>20</v>
      </c>
      <c r="G11" s="72" t="s">
        <v>15</v>
      </c>
      <c r="H11" s="41" t="s">
        <v>86</v>
      </c>
      <c r="L11" s="40"/>
      <c r="N11" s="14">
        <v>3.1</v>
      </c>
      <c r="O11" s="132">
        <f>COUNTIF(D4:D999,N11)</f>
        <v>10</v>
      </c>
    </row>
    <row r="12" spans="1:15" s="15" customFormat="1" ht="16.2" customHeight="1" x14ac:dyDescent="0.25">
      <c r="A12" s="72">
        <v>9</v>
      </c>
      <c r="B12" s="80">
        <v>43196</v>
      </c>
      <c r="C12" s="72" t="s">
        <v>65</v>
      </c>
      <c r="D12" s="81">
        <v>3.3</v>
      </c>
      <c r="E12" s="82">
        <v>3.2000000000000002E-3</v>
      </c>
      <c r="F12" s="82" t="s">
        <v>20</v>
      </c>
      <c r="G12" s="72" t="s">
        <v>14</v>
      </c>
      <c r="H12" s="42" t="s">
        <v>34</v>
      </c>
      <c r="L12" s="40"/>
      <c r="N12" s="14">
        <v>3.2</v>
      </c>
      <c r="O12" s="157">
        <f>COUNTIF(D4:D1000,N12)</f>
        <v>11</v>
      </c>
    </row>
    <row r="13" spans="1:15" s="15" customFormat="1" ht="16.2" customHeight="1" x14ac:dyDescent="0.25">
      <c r="A13" s="72">
        <v>10</v>
      </c>
      <c r="B13" s="80">
        <v>43196</v>
      </c>
      <c r="C13" s="72" t="s">
        <v>68</v>
      </c>
      <c r="D13" s="81">
        <v>4.3</v>
      </c>
      <c r="E13" s="82" t="s">
        <v>48</v>
      </c>
      <c r="F13" s="82" t="s">
        <v>20</v>
      </c>
      <c r="G13" s="72" t="s">
        <v>40</v>
      </c>
      <c r="H13" s="42" t="s">
        <v>34</v>
      </c>
      <c r="L13" s="40"/>
      <c r="N13" s="14">
        <v>3.3</v>
      </c>
      <c r="O13" s="157">
        <f>COUNTIF(D4:D1001,N13)</f>
        <v>13</v>
      </c>
    </row>
    <row r="14" spans="1:15" s="15" customFormat="1" ht="55.2" x14ac:dyDescent="0.25">
      <c r="A14" s="72">
        <v>11</v>
      </c>
      <c r="B14" s="80">
        <v>43197</v>
      </c>
      <c r="C14" s="72" t="s">
        <v>69</v>
      </c>
      <c r="D14" s="81">
        <v>3.3</v>
      </c>
      <c r="E14" s="82">
        <v>1.1000000000000001E-3</v>
      </c>
      <c r="F14" s="82" t="s">
        <v>20</v>
      </c>
      <c r="G14" s="72" t="s">
        <v>14</v>
      </c>
      <c r="H14" s="43" t="s">
        <v>84</v>
      </c>
      <c r="L14" s="40"/>
      <c r="N14" s="14">
        <v>3.4</v>
      </c>
      <c r="O14" s="132">
        <f>COUNTIF(D4:D1002,N14)</f>
        <v>9</v>
      </c>
    </row>
    <row r="15" spans="1:15" s="15" customFormat="1" ht="96.6" x14ac:dyDescent="0.25">
      <c r="A15" s="72">
        <v>12</v>
      </c>
      <c r="B15" s="80">
        <v>43200</v>
      </c>
      <c r="C15" s="72" t="s">
        <v>83</v>
      </c>
      <c r="D15" s="81">
        <v>4.3</v>
      </c>
      <c r="E15" s="82">
        <v>3.2000000000000002E-3</v>
      </c>
      <c r="F15" s="82" t="s">
        <v>20</v>
      </c>
      <c r="G15" s="72" t="s">
        <v>14</v>
      </c>
      <c r="H15" s="43" t="s">
        <v>87</v>
      </c>
      <c r="L15" s="40"/>
      <c r="N15" s="14">
        <v>4.0999999999999996</v>
      </c>
      <c r="O15" s="157">
        <f>COUNTIF(D4:D1003,N15)</f>
        <v>10</v>
      </c>
    </row>
    <row r="16" spans="1:15" s="15" customFormat="1" ht="16.2" customHeight="1" x14ac:dyDescent="0.25">
      <c r="A16" s="72">
        <v>13</v>
      </c>
      <c r="B16" s="80">
        <v>43201</v>
      </c>
      <c r="C16" s="72" t="s">
        <v>91</v>
      </c>
      <c r="D16" s="81">
        <v>3.2</v>
      </c>
      <c r="E16" s="82" t="s">
        <v>48</v>
      </c>
      <c r="F16" s="82" t="s">
        <v>20</v>
      </c>
      <c r="G16" s="72" t="s">
        <v>15</v>
      </c>
      <c r="H16" s="42" t="s">
        <v>34</v>
      </c>
      <c r="L16" s="40"/>
      <c r="N16" s="14">
        <v>4.2</v>
      </c>
      <c r="O16" s="157">
        <f>COUNTIF(D4:D1004,N16)</f>
        <v>11</v>
      </c>
    </row>
    <row r="17" spans="1:15" s="15" customFormat="1" ht="69" x14ac:dyDescent="0.25">
      <c r="A17" s="72">
        <v>14</v>
      </c>
      <c r="B17" s="80">
        <v>43201</v>
      </c>
      <c r="C17" s="72" t="s">
        <v>93</v>
      </c>
      <c r="D17" s="81">
        <v>1.3</v>
      </c>
      <c r="E17" s="82" t="s">
        <v>48</v>
      </c>
      <c r="F17" s="82" t="s">
        <v>20</v>
      </c>
      <c r="G17" s="72" t="s">
        <v>40</v>
      </c>
      <c r="H17" s="43" t="s">
        <v>94</v>
      </c>
      <c r="L17" s="40"/>
      <c r="N17" s="14">
        <v>4.3</v>
      </c>
      <c r="O17" s="132">
        <f>COUNTIF(D4:D1005,N17)</f>
        <v>7</v>
      </c>
    </row>
    <row r="18" spans="1:15" s="15" customFormat="1" ht="27.6" x14ac:dyDescent="0.25">
      <c r="A18" s="72">
        <v>15</v>
      </c>
      <c r="B18" s="80">
        <v>43200</v>
      </c>
      <c r="C18" s="72" t="s">
        <v>98</v>
      </c>
      <c r="D18" s="81">
        <v>3.4</v>
      </c>
      <c r="E18" s="82">
        <v>8.0000000000000004E-4</v>
      </c>
      <c r="F18" s="82" t="s">
        <v>20</v>
      </c>
      <c r="G18" s="72" t="s">
        <v>15</v>
      </c>
      <c r="H18" s="43" t="s">
        <v>99</v>
      </c>
      <c r="L18" s="40"/>
      <c r="N18" s="14">
        <v>4.4000000000000004</v>
      </c>
      <c r="O18" s="132">
        <f>COUNTIF(D4:D1006,N18)</f>
        <v>6</v>
      </c>
    </row>
    <row r="19" spans="1:15" s="15" customFormat="1" ht="41.4" x14ac:dyDescent="0.25">
      <c r="A19" s="72">
        <v>16</v>
      </c>
      <c r="B19" s="80">
        <v>43199</v>
      </c>
      <c r="C19" s="72" t="s">
        <v>100</v>
      </c>
      <c r="D19" s="81">
        <v>1.4</v>
      </c>
      <c r="E19" s="82" t="s">
        <v>48</v>
      </c>
      <c r="F19" s="82" t="s">
        <v>20</v>
      </c>
      <c r="G19" s="72" t="s">
        <v>40</v>
      </c>
      <c r="H19" s="43" t="s">
        <v>101</v>
      </c>
      <c r="L19" s="40"/>
      <c r="N19" s="14">
        <v>5.0999999999999996</v>
      </c>
      <c r="O19" s="132">
        <f>COUNTIF(D4:D1007,N19)</f>
        <v>6</v>
      </c>
    </row>
    <row r="20" spans="1:15" s="15" customFormat="1" ht="27.6" x14ac:dyDescent="0.25">
      <c r="A20" s="72">
        <v>17</v>
      </c>
      <c r="B20" s="80">
        <v>43197</v>
      </c>
      <c r="C20" s="72" t="s">
        <v>102</v>
      </c>
      <c r="D20" s="81">
        <v>5.3</v>
      </c>
      <c r="E20" s="82">
        <v>5.9999999999999995E-4</v>
      </c>
      <c r="F20" s="82" t="s">
        <v>20</v>
      </c>
      <c r="G20" s="72" t="s">
        <v>15</v>
      </c>
      <c r="H20" s="43" t="s">
        <v>103</v>
      </c>
      <c r="L20" s="40"/>
      <c r="N20" s="14">
        <v>5.2</v>
      </c>
      <c r="O20" s="132">
        <f>COUNTIF(D4:D1008,N20)</f>
        <v>8</v>
      </c>
    </row>
    <row r="21" spans="1:15" s="15" customFormat="1" ht="27.6" x14ac:dyDescent="0.25">
      <c r="A21" s="72">
        <v>18</v>
      </c>
      <c r="B21" s="80">
        <v>43202</v>
      </c>
      <c r="C21" s="72" t="s">
        <v>106</v>
      </c>
      <c r="D21" s="81">
        <v>1.2</v>
      </c>
      <c r="E21" s="82">
        <v>4.0000000000000002E-4</v>
      </c>
      <c r="F21" s="82" t="s">
        <v>20</v>
      </c>
      <c r="G21" s="72" t="s">
        <v>14</v>
      </c>
      <c r="H21" s="43" t="s">
        <v>103</v>
      </c>
      <c r="L21" s="40"/>
      <c r="N21" s="14">
        <v>5.3</v>
      </c>
      <c r="O21" s="132">
        <f>COUNTIF(D4:D1009,N21)</f>
        <v>7</v>
      </c>
    </row>
    <row r="22" spans="1:15" s="15" customFormat="1" ht="27.6" x14ac:dyDescent="0.25">
      <c r="A22" s="72">
        <v>19</v>
      </c>
      <c r="B22" s="80">
        <v>43201</v>
      </c>
      <c r="C22" s="72" t="s">
        <v>113</v>
      </c>
      <c r="D22" s="81">
        <v>3.1</v>
      </c>
      <c r="E22" s="82">
        <v>4.0000000000000002E-4</v>
      </c>
      <c r="F22" s="82" t="s">
        <v>20</v>
      </c>
      <c r="G22" s="72" t="s">
        <v>14</v>
      </c>
      <c r="H22" s="43" t="s">
        <v>103</v>
      </c>
      <c r="L22" s="40"/>
      <c r="N22" s="14">
        <v>5.4</v>
      </c>
      <c r="O22" s="130">
        <f>COUNTIF(D4:D1010,N22)</f>
        <v>3</v>
      </c>
    </row>
    <row r="23" spans="1:15" s="15" customFormat="1" ht="27.6" x14ac:dyDescent="0.25">
      <c r="A23" s="72">
        <v>20</v>
      </c>
      <c r="B23" s="80">
        <v>43203</v>
      </c>
      <c r="C23" s="72" t="s">
        <v>132</v>
      </c>
      <c r="D23" s="81">
        <v>2.2999999999999998</v>
      </c>
      <c r="E23" s="82" t="s">
        <v>48</v>
      </c>
      <c r="F23" s="82" t="s">
        <v>20</v>
      </c>
      <c r="G23" s="72" t="s">
        <v>210</v>
      </c>
      <c r="H23" s="43" t="s">
        <v>133</v>
      </c>
      <c r="L23" s="40"/>
      <c r="N23" s="15" t="s">
        <v>80</v>
      </c>
      <c r="O23" s="15">
        <f>SUM(O3:O22)</f>
        <v>166</v>
      </c>
    </row>
    <row r="24" spans="1:15" s="15" customFormat="1" ht="27.6" x14ac:dyDescent="0.25">
      <c r="A24" s="72">
        <v>21</v>
      </c>
      <c r="B24" s="86">
        <v>43199</v>
      </c>
      <c r="C24" s="85" t="s">
        <v>140</v>
      </c>
      <c r="D24" s="81">
        <v>3.3</v>
      </c>
      <c r="E24" s="82" t="s">
        <v>48</v>
      </c>
      <c r="F24" s="82" t="s">
        <v>20</v>
      </c>
      <c r="G24" s="72" t="s">
        <v>14</v>
      </c>
      <c r="H24" s="43" t="s">
        <v>103</v>
      </c>
      <c r="L24" s="40"/>
    </row>
    <row r="25" spans="1:15" s="15" customFormat="1" ht="16.2" customHeight="1" x14ac:dyDescent="0.25">
      <c r="A25" s="72">
        <v>22</v>
      </c>
      <c r="B25" s="80">
        <v>43206</v>
      </c>
      <c r="C25" s="72" t="s">
        <v>143</v>
      </c>
      <c r="D25" s="81">
        <v>4.0999999999999996</v>
      </c>
      <c r="E25" s="82">
        <v>6.7000000000000002E-3</v>
      </c>
      <c r="F25" s="82" t="s">
        <v>20</v>
      </c>
      <c r="G25" s="72" t="s">
        <v>14</v>
      </c>
      <c r="H25" s="43" t="s">
        <v>144</v>
      </c>
      <c r="L25" s="40"/>
    </row>
    <row r="26" spans="1:15" s="15" customFormat="1" ht="41.4" x14ac:dyDescent="0.25">
      <c r="A26" s="72">
        <v>23</v>
      </c>
      <c r="B26" s="80">
        <v>43204</v>
      </c>
      <c r="C26" s="72" t="s">
        <v>162</v>
      </c>
      <c r="D26" s="81">
        <v>4.2</v>
      </c>
      <c r="E26" s="82">
        <v>1.2999999999999999E-3</v>
      </c>
      <c r="F26" s="82" t="s">
        <v>20</v>
      </c>
      <c r="G26" s="72" t="s">
        <v>14</v>
      </c>
      <c r="H26" s="43" t="s">
        <v>173</v>
      </c>
      <c r="L26" s="40"/>
    </row>
    <row r="27" spans="1:15" s="15" customFormat="1" ht="41.4" x14ac:dyDescent="0.25">
      <c r="A27" s="72">
        <v>24</v>
      </c>
      <c r="B27" s="80">
        <v>43206</v>
      </c>
      <c r="C27" s="72" t="s">
        <v>163</v>
      </c>
      <c r="D27" s="81">
        <v>1.2</v>
      </c>
      <c r="E27" s="82" t="s">
        <v>48</v>
      </c>
      <c r="F27" s="82" t="s">
        <v>20</v>
      </c>
      <c r="G27" s="72" t="s">
        <v>14</v>
      </c>
      <c r="H27" s="43" t="s">
        <v>174</v>
      </c>
      <c r="L27" s="40"/>
    </row>
    <row r="28" spans="1:15" s="15" customFormat="1" ht="27.6" x14ac:dyDescent="0.25">
      <c r="A28" s="72">
        <v>25</v>
      </c>
      <c r="B28" s="80">
        <v>43204</v>
      </c>
      <c r="C28" s="72" t="s">
        <v>164</v>
      </c>
      <c r="D28" s="81">
        <v>2.1</v>
      </c>
      <c r="E28" s="82">
        <v>2.9999999999999997E-4</v>
      </c>
      <c r="F28" s="82" t="s">
        <v>20</v>
      </c>
      <c r="G28" s="72" t="s">
        <v>14</v>
      </c>
      <c r="H28" s="43" t="s">
        <v>175</v>
      </c>
      <c r="L28" s="40"/>
    </row>
    <row r="29" spans="1:15" s="15" customFormat="1" ht="27.6" x14ac:dyDescent="0.25">
      <c r="A29" s="72">
        <v>26</v>
      </c>
      <c r="B29" s="80">
        <v>43206</v>
      </c>
      <c r="C29" s="72" t="s">
        <v>165</v>
      </c>
      <c r="D29" s="81">
        <v>2.4</v>
      </c>
      <c r="E29" s="82">
        <v>3.0000000000000001E-3</v>
      </c>
      <c r="F29" s="82" t="s">
        <v>20</v>
      </c>
      <c r="G29" s="72" t="s">
        <v>14</v>
      </c>
      <c r="H29" s="43" t="s">
        <v>175</v>
      </c>
      <c r="L29" s="40"/>
    </row>
    <row r="30" spans="1:15" s="15" customFormat="1" ht="27.6" x14ac:dyDescent="0.25">
      <c r="A30" s="72">
        <v>27</v>
      </c>
      <c r="B30" s="80">
        <v>43206</v>
      </c>
      <c r="C30" s="72" t="s">
        <v>166</v>
      </c>
      <c r="D30" s="81">
        <v>4.4000000000000004</v>
      </c>
      <c r="E30" s="82">
        <v>2.9999999999999997E-4</v>
      </c>
      <c r="F30" s="82" t="s">
        <v>20</v>
      </c>
      <c r="G30" s="72" t="s">
        <v>14</v>
      </c>
      <c r="H30" s="43" t="s">
        <v>176</v>
      </c>
      <c r="L30" s="40"/>
    </row>
    <row r="31" spans="1:15" s="15" customFormat="1" ht="27.6" x14ac:dyDescent="0.25">
      <c r="A31" s="72">
        <v>28</v>
      </c>
      <c r="B31" s="80">
        <v>43206</v>
      </c>
      <c r="C31" s="72" t="s">
        <v>167</v>
      </c>
      <c r="D31" s="81">
        <v>3.1</v>
      </c>
      <c r="E31" s="82">
        <v>6.9999999999999999E-4</v>
      </c>
      <c r="F31" s="82" t="s">
        <v>20</v>
      </c>
      <c r="G31" s="72" t="s">
        <v>14</v>
      </c>
      <c r="H31" s="43" t="s">
        <v>176</v>
      </c>
      <c r="L31" s="40"/>
    </row>
    <row r="32" spans="1:15" s="15" customFormat="1" ht="27.6" x14ac:dyDescent="0.25">
      <c r="A32" s="72">
        <v>29</v>
      </c>
      <c r="B32" s="80">
        <v>43206</v>
      </c>
      <c r="C32" s="72" t="s">
        <v>168</v>
      </c>
      <c r="D32" s="81">
        <v>3.4</v>
      </c>
      <c r="E32" s="82">
        <v>5.0000000000000001E-4</v>
      </c>
      <c r="F32" s="82" t="s">
        <v>20</v>
      </c>
      <c r="G32" s="72" t="s">
        <v>14</v>
      </c>
      <c r="H32" s="43" t="s">
        <v>176</v>
      </c>
      <c r="L32" s="40"/>
    </row>
    <row r="33" spans="1:12" s="15" customFormat="1" ht="27.6" x14ac:dyDescent="0.25">
      <c r="A33" s="72">
        <v>30</v>
      </c>
      <c r="B33" s="80">
        <v>43206</v>
      </c>
      <c r="C33" s="72" t="s">
        <v>169</v>
      </c>
      <c r="D33" s="81">
        <v>1.4</v>
      </c>
      <c r="E33" s="82" t="s">
        <v>48</v>
      </c>
      <c r="F33" s="82" t="s">
        <v>20</v>
      </c>
      <c r="G33" s="72" t="s">
        <v>14</v>
      </c>
      <c r="H33" s="43" t="s">
        <v>176</v>
      </c>
      <c r="L33" s="40"/>
    </row>
    <row r="34" spans="1:12" s="15" customFormat="1" ht="27.6" x14ac:dyDescent="0.25">
      <c r="A34" s="72">
        <v>31</v>
      </c>
      <c r="B34" s="80">
        <v>43206</v>
      </c>
      <c r="C34" s="72" t="s">
        <v>171</v>
      </c>
      <c r="D34" s="81">
        <v>5.3</v>
      </c>
      <c r="E34" s="82">
        <v>5.0000000000000001E-3</v>
      </c>
      <c r="F34" s="82" t="s">
        <v>20</v>
      </c>
      <c r="G34" s="72" t="s">
        <v>40</v>
      </c>
      <c r="H34" s="43" t="s">
        <v>177</v>
      </c>
      <c r="L34" s="40"/>
    </row>
    <row r="35" spans="1:12" s="15" customFormat="1" ht="27.6" x14ac:dyDescent="0.25">
      <c r="A35" s="72">
        <v>32</v>
      </c>
      <c r="B35" s="80">
        <v>43206</v>
      </c>
      <c r="C35" s="72" t="s">
        <v>180</v>
      </c>
      <c r="D35" s="81">
        <v>4.3</v>
      </c>
      <c r="E35" s="82">
        <v>1.47E-2</v>
      </c>
      <c r="F35" s="82" t="s">
        <v>20</v>
      </c>
      <c r="G35" s="72" t="s">
        <v>40</v>
      </c>
      <c r="H35" s="43" t="s">
        <v>177</v>
      </c>
      <c r="L35" s="40"/>
    </row>
    <row r="36" spans="1:12" s="15" customFormat="1" ht="27.6" x14ac:dyDescent="0.25">
      <c r="A36" s="72">
        <v>33</v>
      </c>
      <c r="B36" s="80">
        <v>43207</v>
      </c>
      <c r="C36" s="72" t="s">
        <v>182</v>
      </c>
      <c r="D36" s="81">
        <v>2.2000000000000002</v>
      </c>
      <c r="E36" s="82">
        <v>3.5000000000000001E-3</v>
      </c>
      <c r="F36" s="82" t="s">
        <v>20</v>
      </c>
      <c r="G36" s="72" t="s">
        <v>40</v>
      </c>
      <c r="H36" s="43" t="s">
        <v>103</v>
      </c>
      <c r="L36" s="40"/>
    </row>
    <row r="37" spans="1:12" s="15" customFormat="1" ht="27.6" x14ac:dyDescent="0.25">
      <c r="A37" s="72">
        <v>34</v>
      </c>
      <c r="B37" s="80">
        <v>43208</v>
      </c>
      <c r="C37" s="72" t="s">
        <v>187</v>
      </c>
      <c r="D37" s="81">
        <v>3.4</v>
      </c>
      <c r="E37" s="82">
        <v>2E-3</v>
      </c>
      <c r="F37" s="82" t="s">
        <v>20</v>
      </c>
      <c r="G37" s="72" t="s">
        <v>14</v>
      </c>
      <c r="H37" s="43" t="s">
        <v>192</v>
      </c>
      <c r="L37" s="40"/>
    </row>
    <row r="38" spans="1:12" s="15" customFormat="1" ht="82.8" x14ac:dyDescent="0.25">
      <c r="A38" s="72">
        <v>35</v>
      </c>
      <c r="B38" s="80">
        <v>43207</v>
      </c>
      <c r="C38" s="72" t="s">
        <v>188</v>
      </c>
      <c r="D38" s="81">
        <v>2.2999999999999998</v>
      </c>
      <c r="E38" s="82">
        <v>1E-4</v>
      </c>
      <c r="F38" s="82" t="s">
        <v>20</v>
      </c>
      <c r="G38" s="72" t="s">
        <v>14</v>
      </c>
      <c r="H38" s="43" t="s">
        <v>193</v>
      </c>
      <c r="L38" s="40"/>
    </row>
    <row r="39" spans="1:12" s="15" customFormat="1" ht="55.2" x14ac:dyDescent="0.25">
      <c r="A39" s="72">
        <v>36</v>
      </c>
      <c r="B39" s="80">
        <v>43207</v>
      </c>
      <c r="C39" s="72" t="s">
        <v>189</v>
      </c>
      <c r="D39" s="81">
        <v>3.1</v>
      </c>
      <c r="E39" s="82">
        <v>2.0000000000000001E-4</v>
      </c>
      <c r="F39" s="82" t="s">
        <v>20</v>
      </c>
      <c r="G39" s="72" t="s">
        <v>14</v>
      </c>
      <c r="H39" s="43" t="s">
        <v>194</v>
      </c>
      <c r="L39" s="40"/>
    </row>
    <row r="40" spans="1:12" s="15" customFormat="1" ht="55.2" x14ac:dyDescent="0.25">
      <c r="A40" s="72">
        <v>37</v>
      </c>
      <c r="B40" s="80">
        <v>43208</v>
      </c>
      <c r="C40" s="72" t="s">
        <v>190</v>
      </c>
      <c r="D40" s="81">
        <v>1.4</v>
      </c>
      <c r="E40" s="82">
        <v>8.9999999999999998E-4</v>
      </c>
      <c r="F40" s="82" t="s">
        <v>20</v>
      </c>
      <c r="G40" s="72" t="s">
        <v>14</v>
      </c>
      <c r="H40" s="43" t="s">
        <v>194</v>
      </c>
      <c r="L40" s="40"/>
    </row>
    <row r="41" spans="1:12" s="15" customFormat="1" ht="27.6" x14ac:dyDescent="0.25">
      <c r="A41" s="72">
        <v>38</v>
      </c>
      <c r="B41" s="80">
        <v>43208</v>
      </c>
      <c r="C41" s="72" t="s">
        <v>191</v>
      </c>
      <c r="D41" s="81">
        <v>5.0999999999999996</v>
      </c>
      <c r="E41" s="82" t="s">
        <v>48</v>
      </c>
      <c r="F41" s="82" t="s">
        <v>20</v>
      </c>
      <c r="G41" s="72" t="s">
        <v>14</v>
      </c>
      <c r="H41" s="43" t="s">
        <v>192</v>
      </c>
      <c r="L41" s="40"/>
    </row>
    <row r="42" spans="1:12" s="15" customFormat="1" ht="55.2" x14ac:dyDescent="0.25">
      <c r="A42" s="72">
        <v>39</v>
      </c>
      <c r="B42" s="80">
        <v>43207</v>
      </c>
      <c r="C42" s="72" t="s">
        <v>195</v>
      </c>
      <c r="D42" s="81">
        <v>4.0999999999999996</v>
      </c>
      <c r="E42" s="82">
        <v>2.0000000000000001E-4</v>
      </c>
      <c r="F42" s="82" t="s">
        <v>20</v>
      </c>
      <c r="G42" s="72" t="s">
        <v>14</v>
      </c>
      <c r="H42" s="43" t="s">
        <v>196</v>
      </c>
      <c r="L42" s="40"/>
    </row>
    <row r="43" spans="1:12" s="15" customFormat="1" ht="41.4" x14ac:dyDescent="0.25">
      <c r="A43" s="72">
        <v>40</v>
      </c>
      <c r="B43" s="80">
        <v>43207</v>
      </c>
      <c r="C43" s="72" t="s">
        <v>197</v>
      </c>
      <c r="D43" s="81">
        <v>3.2</v>
      </c>
      <c r="E43" s="82">
        <v>2.0000000000000001E-4</v>
      </c>
      <c r="F43" s="82" t="s">
        <v>20</v>
      </c>
      <c r="G43" s="72" t="s">
        <v>14</v>
      </c>
      <c r="H43" s="43" t="s">
        <v>198</v>
      </c>
      <c r="L43" s="40"/>
    </row>
    <row r="44" spans="1:12" s="15" customFormat="1" ht="55.2" x14ac:dyDescent="0.25">
      <c r="A44" s="72">
        <v>41</v>
      </c>
      <c r="B44" s="80">
        <v>43207</v>
      </c>
      <c r="C44" s="72" t="s">
        <v>200</v>
      </c>
      <c r="D44" s="81">
        <v>2.4</v>
      </c>
      <c r="E44" s="72" t="s">
        <v>48</v>
      </c>
      <c r="F44" s="82" t="s">
        <v>20</v>
      </c>
      <c r="G44" s="72" t="s">
        <v>14</v>
      </c>
      <c r="H44" s="43" t="s">
        <v>194</v>
      </c>
      <c r="L44" s="40"/>
    </row>
    <row r="45" spans="1:12" s="15" customFormat="1" ht="27.6" x14ac:dyDescent="0.25">
      <c r="A45" s="72">
        <v>42</v>
      </c>
      <c r="B45" s="80">
        <v>43208</v>
      </c>
      <c r="C45" s="72" t="s">
        <v>203</v>
      </c>
      <c r="D45" s="81">
        <v>3.2</v>
      </c>
      <c r="E45" s="82">
        <v>2.0000000000000001E-4</v>
      </c>
      <c r="F45" s="82" t="s">
        <v>20</v>
      </c>
      <c r="G45" s="72" t="s">
        <v>14</v>
      </c>
      <c r="H45" s="43" t="s">
        <v>192</v>
      </c>
      <c r="L45" s="40"/>
    </row>
    <row r="46" spans="1:12" s="15" customFormat="1" ht="27.6" x14ac:dyDescent="0.25">
      <c r="A46" s="72">
        <v>43</v>
      </c>
      <c r="B46" s="80">
        <v>43208</v>
      </c>
      <c r="C46" s="72" t="s">
        <v>205</v>
      </c>
      <c r="D46" s="81">
        <v>2.2999999999999998</v>
      </c>
      <c r="E46" s="82">
        <v>4.24E-2</v>
      </c>
      <c r="F46" s="82" t="s">
        <v>20</v>
      </c>
      <c r="G46" s="72" t="s">
        <v>14</v>
      </c>
      <c r="H46" s="43" t="s">
        <v>192</v>
      </c>
      <c r="L46" s="40"/>
    </row>
    <row r="47" spans="1:12" s="15" customFormat="1" ht="55.2" x14ac:dyDescent="0.25">
      <c r="A47" s="72">
        <v>44</v>
      </c>
      <c r="B47" s="48">
        <v>43208</v>
      </c>
      <c r="C47" s="14" t="s">
        <v>215</v>
      </c>
      <c r="D47" s="17">
        <v>4.2</v>
      </c>
      <c r="E47" s="18">
        <v>1E-4</v>
      </c>
      <c r="F47" s="18" t="s">
        <v>20</v>
      </c>
      <c r="G47" s="14" t="s">
        <v>14</v>
      </c>
      <c r="H47" s="43" t="s">
        <v>194</v>
      </c>
      <c r="L47" s="40"/>
    </row>
    <row r="48" spans="1:12" s="15" customFormat="1" ht="16.2" customHeight="1" x14ac:dyDescent="0.25">
      <c r="A48" s="72">
        <v>45</v>
      </c>
      <c r="B48" s="48">
        <v>43209</v>
      </c>
      <c r="C48" s="14" t="s">
        <v>216</v>
      </c>
      <c r="D48" s="17">
        <v>2.1</v>
      </c>
      <c r="E48" s="18">
        <v>5.1000000000000004E-3</v>
      </c>
      <c r="F48" s="18" t="s">
        <v>20</v>
      </c>
      <c r="G48" s="14" t="s">
        <v>13</v>
      </c>
      <c r="H48" s="44" t="s">
        <v>217</v>
      </c>
      <c r="L48" s="40"/>
    </row>
    <row r="49" spans="1:12" s="15" customFormat="1" ht="41.4" x14ac:dyDescent="0.25">
      <c r="A49" s="72">
        <v>46</v>
      </c>
      <c r="B49" s="48">
        <v>43208</v>
      </c>
      <c r="C49" s="14" t="s">
        <v>218</v>
      </c>
      <c r="D49" s="17">
        <v>4.4000000000000004</v>
      </c>
      <c r="E49" s="18">
        <v>1.2E-2</v>
      </c>
      <c r="F49" s="18" t="s">
        <v>20</v>
      </c>
      <c r="G49" s="14" t="s">
        <v>14</v>
      </c>
      <c r="H49" s="43" t="s">
        <v>219</v>
      </c>
      <c r="L49" s="40"/>
    </row>
    <row r="50" spans="1:12" s="15" customFormat="1" ht="41.4" x14ac:dyDescent="0.25">
      <c r="A50" s="72">
        <v>47</v>
      </c>
      <c r="B50" s="48">
        <v>43209</v>
      </c>
      <c r="C50" s="14" t="s">
        <v>220</v>
      </c>
      <c r="D50" s="17">
        <v>5.2</v>
      </c>
      <c r="E50" s="18">
        <v>5.0000000000000001E-4</v>
      </c>
      <c r="F50" s="18" t="s">
        <v>20</v>
      </c>
      <c r="G50" s="14" t="s">
        <v>14</v>
      </c>
      <c r="H50" s="43" t="s">
        <v>219</v>
      </c>
      <c r="L50" s="40"/>
    </row>
    <row r="51" spans="1:12" s="15" customFormat="1" ht="55.2" x14ac:dyDescent="0.25">
      <c r="A51" s="72">
        <v>48</v>
      </c>
      <c r="B51" s="48">
        <v>43209</v>
      </c>
      <c r="C51" s="14" t="s">
        <v>223</v>
      </c>
      <c r="D51" s="17">
        <v>2.2999999999999998</v>
      </c>
      <c r="E51" s="18">
        <v>3.5999999999999999E-3</v>
      </c>
      <c r="F51" s="18" t="s">
        <v>20</v>
      </c>
      <c r="G51" s="14" t="s">
        <v>13</v>
      </c>
      <c r="H51" s="43" t="s">
        <v>224</v>
      </c>
      <c r="L51" s="40"/>
    </row>
    <row r="52" spans="1:12" s="15" customFormat="1" ht="27.6" x14ac:dyDescent="0.25">
      <c r="A52" s="72">
        <v>49</v>
      </c>
      <c r="B52" s="48">
        <v>43209</v>
      </c>
      <c r="C52" s="14" t="s">
        <v>225</v>
      </c>
      <c r="D52" s="17">
        <v>3.2</v>
      </c>
      <c r="E52" s="18">
        <v>8.0000000000000002E-3</v>
      </c>
      <c r="F52" s="18" t="s">
        <v>20</v>
      </c>
      <c r="G52" s="14" t="s">
        <v>13</v>
      </c>
      <c r="H52" s="43" t="s">
        <v>226</v>
      </c>
      <c r="L52" s="40"/>
    </row>
    <row r="53" spans="1:12" s="15" customFormat="1" ht="27.6" x14ac:dyDescent="0.25">
      <c r="A53" s="72">
        <v>50</v>
      </c>
      <c r="B53" s="48">
        <v>43209</v>
      </c>
      <c r="C53" s="14" t="s">
        <v>228</v>
      </c>
      <c r="D53" s="17">
        <v>3.4</v>
      </c>
      <c r="E53" s="18">
        <v>2.0000000000000001E-4</v>
      </c>
      <c r="F53" s="18" t="s">
        <v>20</v>
      </c>
      <c r="G53" s="14" t="s">
        <v>14</v>
      </c>
      <c r="H53" s="43" t="s">
        <v>192</v>
      </c>
      <c r="L53" s="40"/>
    </row>
    <row r="54" spans="1:12" s="15" customFormat="1" ht="27.6" x14ac:dyDescent="0.25">
      <c r="A54" s="72">
        <v>51</v>
      </c>
      <c r="B54" s="48">
        <v>43209</v>
      </c>
      <c r="C54" s="14" t="s">
        <v>230</v>
      </c>
      <c r="D54" s="17">
        <v>3.1</v>
      </c>
      <c r="E54" s="18">
        <v>4.7000000000000002E-3</v>
      </c>
      <c r="F54" s="18" t="s">
        <v>20</v>
      </c>
      <c r="G54" s="14" t="s">
        <v>13</v>
      </c>
      <c r="H54" s="43" t="s">
        <v>226</v>
      </c>
      <c r="L54" s="40"/>
    </row>
    <row r="55" spans="1:12" s="15" customFormat="1" ht="69" x14ac:dyDescent="0.25">
      <c r="A55" s="72">
        <v>52</v>
      </c>
      <c r="B55" s="87">
        <v>43206</v>
      </c>
      <c r="C55" s="70" t="s">
        <v>233</v>
      </c>
      <c r="D55" s="88">
        <v>3.3</v>
      </c>
      <c r="E55" s="89">
        <v>1.2999999999999999E-3</v>
      </c>
      <c r="F55" s="89" t="s">
        <v>20</v>
      </c>
      <c r="G55" s="70" t="s">
        <v>14</v>
      </c>
      <c r="H55" s="90" t="s">
        <v>234</v>
      </c>
      <c r="L55" s="40"/>
    </row>
    <row r="56" spans="1:12" s="15" customFormat="1" ht="82.8" x14ac:dyDescent="0.25">
      <c r="A56" s="72">
        <v>53</v>
      </c>
      <c r="B56" s="48">
        <v>43209</v>
      </c>
      <c r="C56" s="14" t="s">
        <v>236</v>
      </c>
      <c r="D56" s="17">
        <v>2.2000000000000002</v>
      </c>
      <c r="E56" s="18">
        <v>6.3E-3</v>
      </c>
      <c r="F56" s="18" t="s">
        <v>20</v>
      </c>
      <c r="G56" s="14" t="s">
        <v>13</v>
      </c>
      <c r="H56" s="43" t="s">
        <v>237</v>
      </c>
      <c r="L56" s="40"/>
    </row>
    <row r="57" spans="1:12" s="15" customFormat="1" ht="82.8" x14ac:dyDescent="0.25">
      <c r="A57" s="72">
        <v>54</v>
      </c>
      <c r="B57" s="48">
        <v>43210</v>
      </c>
      <c r="C57" s="14" t="s">
        <v>238</v>
      </c>
      <c r="D57" s="17">
        <v>4.0999999999999996</v>
      </c>
      <c r="E57" s="18">
        <v>6.3E-3</v>
      </c>
      <c r="F57" s="18" t="s">
        <v>20</v>
      </c>
      <c r="G57" s="14" t="s">
        <v>13</v>
      </c>
      <c r="H57" s="43" t="s">
        <v>237</v>
      </c>
      <c r="L57" s="40"/>
    </row>
    <row r="58" spans="1:12" s="15" customFormat="1" ht="27.6" x14ac:dyDescent="0.25">
      <c r="A58" s="72">
        <v>55</v>
      </c>
      <c r="B58" s="48">
        <v>43209</v>
      </c>
      <c r="C58" s="14" t="s">
        <v>240</v>
      </c>
      <c r="D58" s="17">
        <v>2.4</v>
      </c>
      <c r="E58" s="18">
        <v>4.8099999999999997E-2</v>
      </c>
      <c r="F58" s="18" t="s">
        <v>20</v>
      </c>
      <c r="G58" s="14" t="s">
        <v>13</v>
      </c>
      <c r="H58" s="43" t="s">
        <v>226</v>
      </c>
      <c r="L58" s="40"/>
    </row>
    <row r="59" spans="1:12" s="15" customFormat="1" ht="27.6" x14ac:dyDescent="0.25">
      <c r="A59" s="72">
        <v>56</v>
      </c>
      <c r="B59" s="48">
        <v>43210</v>
      </c>
      <c r="C59" s="14" t="s">
        <v>242</v>
      </c>
      <c r="D59" s="17">
        <v>4.2</v>
      </c>
      <c r="E59" s="18">
        <v>8.8000000000000005E-3</v>
      </c>
      <c r="F59" s="18" t="s">
        <v>20</v>
      </c>
      <c r="G59" s="14" t="s">
        <v>13</v>
      </c>
      <c r="H59" s="43" t="s">
        <v>226</v>
      </c>
      <c r="L59" s="40"/>
    </row>
    <row r="60" spans="1:12" s="15" customFormat="1" ht="41.4" x14ac:dyDescent="0.25">
      <c r="A60" s="72">
        <v>57</v>
      </c>
      <c r="B60" s="48">
        <v>43210</v>
      </c>
      <c r="C60" s="14" t="s">
        <v>244</v>
      </c>
      <c r="D60" s="17">
        <v>2.2999999999999998</v>
      </c>
      <c r="E60" s="18">
        <v>5.0000000000000001E-3</v>
      </c>
      <c r="F60" s="18" t="s">
        <v>20</v>
      </c>
      <c r="G60" s="14" t="s">
        <v>13</v>
      </c>
      <c r="H60" s="43" t="s">
        <v>219</v>
      </c>
      <c r="L60" s="40"/>
    </row>
    <row r="61" spans="1:12" s="15" customFormat="1" ht="27.6" x14ac:dyDescent="0.25">
      <c r="A61" s="72">
        <v>58</v>
      </c>
      <c r="B61" s="48">
        <v>43210</v>
      </c>
      <c r="C61" s="14" t="s">
        <v>246</v>
      </c>
      <c r="D61" s="17">
        <v>3.4</v>
      </c>
      <c r="E61" s="18">
        <v>8.9999999999999998E-4</v>
      </c>
      <c r="F61" s="18" t="s">
        <v>20</v>
      </c>
      <c r="G61" s="14" t="s">
        <v>14</v>
      </c>
      <c r="H61" s="43" t="s">
        <v>192</v>
      </c>
      <c r="L61" s="40"/>
    </row>
    <row r="62" spans="1:12" s="15" customFormat="1" ht="41.4" x14ac:dyDescent="0.25">
      <c r="A62" s="72">
        <v>59</v>
      </c>
      <c r="B62" s="48">
        <v>43211</v>
      </c>
      <c r="C62" s="45" t="s">
        <v>254</v>
      </c>
      <c r="D62" s="46">
        <v>3.3</v>
      </c>
      <c r="E62" s="18">
        <v>5.5999999999999999E-3</v>
      </c>
      <c r="F62" s="18" t="s">
        <v>20</v>
      </c>
      <c r="G62" s="14" t="s">
        <v>13</v>
      </c>
      <c r="H62" s="43" t="s">
        <v>198</v>
      </c>
      <c r="L62" s="40"/>
    </row>
    <row r="63" spans="1:12" s="15" customFormat="1" ht="13.8" x14ac:dyDescent="0.25">
      <c r="A63" s="92">
        <v>60</v>
      </c>
      <c r="B63" s="48">
        <v>43214</v>
      </c>
      <c r="C63" s="45" t="s">
        <v>264</v>
      </c>
      <c r="D63" s="46">
        <v>3.4</v>
      </c>
      <c r="E63" s="18">
        <v>5.9999999999999995E-4</v>
      </c>
      <c r="F63" s="18" t="s">
        <v>20</v>
      </c>
      <c r="G63" s="14" t="s">
        <v>14</v>
      </c>
      <c r="H63" s="44" t="s">
        <v>217</v>
      </c>
      <c r="L63" s="40"/>
    </row>
    <row r="64" spans="1:12" s="15" customFormat="1" ht="110.4" x14ac:dyDescent="0.25">
      <c r="A64" s="70">
        <v>61</v>
      </c>
      <c r="B64" s="87">
        <v>43214</v>
      </c>
      <c r="C64" s="70" t="s">
        <v>267</v>
      </c>
      <c r="D64" s="88">
        <v>4.3</v>
      </c>
      <c r="E64" s="89" t="s">
        <v>48</v>
      </c>
      <c r="F64" s="89" t="s">
        <v>20</v>
      </c>
      <c r="G64" s="70" t="s">
        <v>14</v>
      </c>
      <c r="H64" s="90" t="s">
        <v>269</v>
      </c>
      <c r="L64" s="40"/>
    </row>
    <row r="65" spans="1:12" s="15" customFormat="1" ht="41.4" x14ac:dyDescent="0.25">
      <c r="A65" s="14">
        <v>62</v>
      </c>
      <c r="B65" s="48">
        <v>43213</v>
      </c>
      <c r="C65" s="93" t="s">
        <v>272</v>
      </c>
      <c r="D65" s="46">
        <v>2.4</v>
      </c>
      <c r="E65" s="18">
        <v>4.0000000000000002E-4</v>
      </c>
      <c r="F65" s="18" t="s">
        <v>20</v>
      </c>
      <c r="G65" s="14" t="s">
        <v>14</v>
      </c>
      <c r="H65" s="43" t="s">
        <v>219</v>
      </c>
      <c r="L65" s="40"/>
    </row>
    <row r="66" spans="1:12" s="15" customFormat="1" ht="27.6" x14ac:dyDescent="0.25">
      <c r="A66" s="70">
        <v>63</v>
      </c>
      <c r="B66" s="87">
        <v>43213</v>
      </c>
      <c r="C66" s="70" t="s">
        <v>273</v>
      </c>
      <c r="D66" s="88">
        <v>3.1</v>
      </c>
      <c r="E66" s="89">
        <v>1.4E-3</v>
      </c>
      <c r="F66" s="89" t="s">
        <v>20</v>
      </c>
      <c r="G66" s="70" t="s">
        <v>14</v>
      </c>
      <c r="H66" s="90" t="s">
        <v>192</v>
      </c>
      <c r="L66" s="40"/>
    </row>
    <row r="67" spans="1:12" s="15" customFormat="1" ht="27.6" x14ac:dyDescent="0.25">
      <c r="A67" s="14">
        <v>64</v>
      </c>
      <c r="B67" s="48">
        <v>43214</v>
      </c>
      <c r="C67" s="45" t="s">
        <v>274</v>
      </c>
      <c r="D67" s="46">
        <v>4.2</v>
      </c>
      <c r="E67" s="18">
        <v>1E-3</v>
      </c>
      <c r="F67" s="18" t="s">
        <v>20</v>
      </c>
      <c r="G67" s="14" t="s">
        <v>14</v>
      </c>
      <c r="H67" s="43" t="s">
        <v>192</v>
      </c>
      <c r="L67" s="40"/>
    </row>
    <row r="68" spans="1:12" s="15" customFormat="1" ht="13.8" x14ac:dyDescent="0.25">
      <c r="A68" s="70">
        <v>65</v>
      </c>
      <c r="B68" s="87">
        <v>43214</v>
      </c>
      <c r="C68" s="70" t="s">
        <v>277</v>
      </c>
      <c r="D68" s="88">
        <v>1.3</v>
      </c>
      <c r="E68" s="89">
        <v>5.8999999999999999E-3</v>
      </c>
      <c r="F68" s="89" t="s">
        <v>20</v>
      </c>
      <c r="G68" s="70" t="s">
        <v>13</v>
      </c>
      <c r="H68" s="94" t="s">
        <v>280</v>
      </c>
      <c r="L68" s="40"/>
    </row>
    <row r="69" spans="1:12" s="15" customFormat="1" ht="41.4" x14ac:dyDescent="0.25">
      <c r="A69" s="70">
        <v>66</v>
      </c>
      <c r="B69" s="87">
        <v>43214</v>
      </c>
      <c r="C69" s="70" t="s">
        <v>281</v>
      </c>
      <c r="D69" s="88">
        <v>2.2999999999999998</v>
      </c>
      <c r="E69" s="89">
        <v>1E-3</v>
      </c>
      <c r="F69" s="89" t="s">
        <v>20</v>
      </c>
      <c r="G69" s="70" t="s">
        <v>14</v>
      </c>
      <c r="H69" s="90" t="s">
        <v>219</v>
      </c>
      <c r="L69" s="40"/>
    </row>
    <row r="70" spans="1:12" s="15" customFormat="1" ht="69" x14ac:dyDescent="0.25">
      <c r="A70" s="72">
        <v>67</v>
      </c>
      <c r="B70" s="87">
        <v>43215</v>
      </c>
      <c r="C70" s="70" t="s">
        <v>282</v>
      </c>
      <c r="D70" s="88">
        <v>1.2</v>
      </c>
      <c r="E70" s="89" t="s">
        <v>48</v>
      </c>
      <c r="F70" s="89" t="s">
        <v>20</v>
      </c>
      <c r="G70" s="70" t="s">
        <v>14</v>
      </c>
      <c r="H70" s="90" t="s">
        <v>283</v>
      </c>
      <c r="L70" s="40"/>
    </row>
    <row r="71" spans="1:12" s="15" customFormat="1" ht="69" x14ac:dyDescent="0.25">
      <c r="A71" s="70">
        <v>68</v>
      </c>
      <c r="B71" s="87">
        <v>43215</v>
      </c>
      <c r="C71" s="70" t="s">
        <v>284</v>
      </c>
      <c r="D71" s="88">
        <v>4.4000000000000004</v>
      </c>
      <c r="E71" s="89">
        <v>2.0000000000000001E-4</v>
      </c>
      <c r="F71" s="89" t="s">
        <v>20</v>
      </c>
      <c r="G71" s="70" t="s">
        <v>14</v>
      </c>
      <c r="H71" s="90" t="s">
        <v>283</v>
      </c>
      <c r="L71" s="40"/>
    </row>
    <row r="72" spans="1:12" s="15" customFormat="1" ht="41.4" x14ac:dyDescent="0.25">
      <c r="A72" s="70">
        <v>69</v>
      </c>
      <c r="B72" s="87">
        <v>43214</v>
      </c>
      <c r="C72" s="70" t="s">
        <v>285</v>
      </c>
      <c r="D72" s="88">
        <v>5.2</v>
      </c>
      <c r="E72" s="89">
        <v>2.0000000000000001E-4</v>
      </c>
      <c r="F72" s="89" t="s">
        <v>20</v>
      </c>
      <c r="G72" s="70" t="s">
        <v>14</v>
      </c>
      <c r="H72" s="90" t="s">
        <v>219</v>
      </c>
      <c r="L72" s="40"/>
    </row>
    <row r="73" spans="1:12" s="15" customFormat="1" ht="41.4" x14ac:dyDescent="0.25">
      <c r="A73" s="14">
        <v>70</v>
      </c>
      <c r="B73" s="48">
        <v>43215</v>
      </c>
      <c r="C73" s="45" t="s">
        <v>286</v>
      </c>
      <c r="D73" s="17">
        <v>1.4</v>
      </c>
      <c r="E73" s="18">
        <v>1.1000000000000001E-3</v>
      </c>
      <c r="F73" s="18" t="s">
        <v>20</v>
      </c>
      <c r="G73" s="14" t="s">
        <v>14</v>
      </c>
      <c r="H73" s="43" t="s">
        <v>219</v>
      </c>
      <c r="L73" s="40"/>
    </row>
    <row r="74" spans="1:12" s="15" customFormat="1" ht="27.6" x14ac:dyDescent="0.25">
      <c r="A74" s="14">
        <v>71</v>
      </c>
      <c r="B74" s="48">
        <v>43214</v>
      </c>
      <c r="C74" s="45" t="s">
        <v>288</v>
      </c>
      <c r="D74" s="46">
        <v>4.0999999999999996</v>
      </c>
      <c r="E74" s="18">
        <v>2.9999999999999997E-4</v>
      </c>
      <c r="F74" s="18" t="s">
        <v>20</v>
      </c>
      <c r="G74" s="14" t="s">
        <v>14</v>
      </c>
      <c r="H74" s="43" t="s">
        <v>192</v>
      </c>
      <c r="L74" s="40"/>
    </row>
    <row r="75" spans="1:12" s="15" customFormat="1" ht="41.4" x14ac:dyDescent="0.25">
      <c r="A75" s="14">
        <v>72</v>
      </c>
      <c r="B75" s="48">
        <v>43215</v>
      </c>
      <c r="C75" s="45" t="s">
        <v>289</v>
      </c>
      <c r="D75" s="17">
        <v>5.3</v>
      </c>
      <c r="E75" s="18">
        <v>2.9999999999999997E-4</v>
      </c>
      <c r="F75" s="18" t="s">
        <v>20</v>
      </c>
      <c r="G75" s="14" t="s">
        <v>14</v>
      </c>
      <c r="H75" s="43" t="s">
        <v>219</v>
      </c>
      <c r="L75" s="40"/>
    </row>
    <row r="76" spans="1:12" s="15" customFormat="1" ht="13.8" x14ac:dyDescent="0.25">
      <c r="A76" s="14">
        <v>73</v>
      </c>
      <c r="B76" s="48">
        <v>43215</v>
      </c>
      <c r="C76" s="45" t="s">
        <v>295</v>
      </c>
      <c r="D76" s="46">
        <v>1.4</v>
      </c>
      <c r="E76" s="18" t="s">
        <v>48</v>
      </c>
      <c r="F76" s="18" t="s">
        <v>20</v>
      </c>
      <c r="G76" s="14" t="s">
        <v>14</v>
      </c>
      <c r="H76" s="44" t="s">
        <v>217</v>
      </c>
      <c r="L76" s="40"/>
    </row>
    <row r="77" spans="1:12" s="15" customFormat="1" ht="13.8" x14ac:dyDescent="0.25">
      <c r="A77" s="14">
        <v>74</v>
      </c>
      <c r="B77" s="91">
        <v>43216</v>
      </c>
      <c r="C77" s="45" t="s">
        <v>297</v>
      </c>
      <c r="D77" s="46">
        <v>1.2</v>
      </c>
      <c r="E77" s="18" t="s">
        <v>48</v>
      </c>
      <c r="F77" s="18" t="s">
        <v>20</v>
      </c>
      <c r="G77" s="14" t="s">
        <v>14</v>
      </c>
      <c r="H77" s="44" t="s">
        <v>217</v>
      </c>
      <c r="L77" s="40"/>
    </row>
    <row r="78" spans="1:12" s="15" customFormat="1" ht="13.8" x14ac:dyDescent="0.25">
      <c r="A78" s="14">
        <v>75</v>
      </c>
      <c r="B78" s="91">
        <v>43216</v>
      </c>
      <c r="C78" s="45" t="s">
        <v>298</v>
      </c>
      <c r="D78" s="46">
        <v>1.3</v>
      </c>
      <c r="E78" s="18">
        <v>6.9999999999999999E-4</v>
      </c>
      <c r="F78" s="18" t="s">
        <v>20</v>
      </c>
      <c r="G78" s="14" t="s">
        <v>14</v>
      </c>
      <c r="H78" s="44" t="s">
        <v>217</v>
      </c>
      <c r="L78" s="40"/>
    </row>
    <row r="79" spans="1:12" s="15" customFormat="1" ht="69" x14ac:dyDescent="0.25">
      <c r="A79" s="14">
        <v>76</v>
      </c>
      <c r="B79" s="48">
        <v>43215</v>
      </c>
      <c r="C79" s="45" t="s">
        <v>303</v>
      </c>
      <c r="D79" s="46">
        <v>2.4</v>
      </c>
      <c r="E79" s="18">
        <v>5.0000000000000001E-4</v>
      </c>
      <c r="F79" s="18" t="s">
        <v>20</v>
      </c>
      <c r="G79" s="14" t="s">
        <v>14</v>
      </c>
      <c r="H79" s="43" t="s">
        <v>283</v>
      </c>
      <c r="L79" s="40"/>
    </row>
    <row r="80" spans="1:12" s="15" customFormat="1" ht="41.4" x14ac:dyDescent="0.25">
      <c r="A80" s="14">
        <v>77</v>
      </c>
      <c r="B80" s="48">
        <v>43215</v>
      </c>
      <c r="C80" s="45" t="s">
        <v>305</v>
      </c>
      <c r="D80" s="17">
        <v>3.4</v>
      </c>
      <c r="E80" s="18">
        <v>5.9999999999999995E-4</v>
      </c>
      <c r="F80" s="18" t="s">
        <v>20</v>
      </c>
      <c r="G80" s="14" t="s">
        <v>14</v>
      </c>
      <c r="H80" s="43" t="s">
        <v>219</v>
      </c>
      <c r="L80" s="40"/>
    </row>
    <row r="81" spans="1:12" s="15" customFormat="1" ht="41.4" x14ac:dyDescent="0.25">
      <c r="A81" s="14">
        <v>78</v>
      </c>
      <c r="B81" s="91">
        <v>43216</v>
      </c>
      <c r="C81" s="45" t="s">
        <v>306</v>
      </c>
      <c r="D81" s="46">
        <v>3.2</v>
      </c>
      <c r="E81" s="18">
        <v>2.7000000000000001E-3</v>
      </c>
      <c r="F81" s="18" t="s">
        <v>20</v>
      </c>
      <c r="G81" s="14" t="s">
        <v>13</v>
      </c>
      <c r="H81" s="43" t="s">
        <v>219</v>
      </c>
      <c r="L81" s="40"/>
    </row>
    <row r="82" spans="1:12" s="15" customFormat="1" ht="55.2" x14ac:dyDescent="0.25">
      <c r="A82" s="14">
        <v>79</v>
      </c>
      <c r="B82" s="91">
        <v>43216</v>
      </c>
      <c r="C82" s="45" t="s">
        <v>307</v>
      </c>
      <c r="D82" s="46">
        <v>2.1</v>
      </c>
      <c r="E82" s="18" t="s">
        <v>48</v>
      </c>
      <c r="F82" s="18" t="s">
        <v>20</v>
      </c>
      <c r="G82" s="14" t="s">
        <v>14</v>
      </c>
      <c r="H82" s="43" t="s">
        <v>194</v>
      </c>
      <c r="L82" s="40"/>
    </row>
    <row r="83" spans="1:12" s="15" customFormat="1" ht="55.2" x14ac:dyDescent="0.25">
      <c r="A83" s="14">
        <v>80</v>
      </c>
      <c r="B83" s="48">
        <v>43215</v>
      </c>
      <c r="C83" s="45" t="s">
        <v>308</v>
      </c>
      <c r="D83" s="46">
        <v>5.0999999999999996</v>
      </c>
      <c r="E83" s="18">
        <v>2.9999999999999997E-4</v>
      </c>
      <c r="F83" s="18" t="s">
        <v>20</v>
      </c>
      <c r="G83" s="14" t="s">
        <v>14</v>
      </c>
      <c r="H83" s="43" t="s">
        <v>315</v>
      </c>
      <c r="L83" s="40"/>
    </row>
    <row r="84" spans="1:12" s="15" customFormat="1" ht="13.8" x14ac:dyDescent="0.25">
      <c r="A84" s="14">
        <v>81</v>
      </c>
      <c r="B84" s="91">
        <v>43216</v>
      </c>
      <c r="C84" s="45" t="s">
        <v>310</v>
      </c>
      <c r="D84" s="46">
        <v>5.3</v>
      </c>
      <c r="E84" s="18">
        <v>7.3000000000000001E-3</v>
      </c>
      <c r="F84" s="18" t="s">
        <v>20</v>
      </c>
      <c r="G84" s="14" t="s">
        <v>13</v>
      </c>
      <c r="H84" s="44" t="s">
        <v>280</v>
      </c>
      <c r="L84" s="40"/>
    </row>
    <row r="85" spans="1:12" s="15" customFormat="1" ht="13.8" x14ac:dyDescent="0.25">
      <c r="A85" s="14">
        <v>82</v>
      </c>
      <c r="B85" s="91">
        <v>43216</v>
      </c>
      <c r="C85" s="45" t="s">
        <v>314</v>
      </c>
      <c r="D85" s="46">
        <v>4.2</v>
      </c>
      <c r="E85" s="18">
        <v>1E-3</v>
      </c>
      <c r="F85" s="18" t="s">
        <v>20</v>
      </c>
      <c r="G85" s="14" t="s">
        <v>14</v>
      </c>
      <c r="H85" s="44" t="s">
        <v>217</v>
      </c>
      <c r="L85" s="40"/>
    </row>
    <row r="86" spans="1:12" s="15" customFormat="1" ht="13.8" x14ac:dyDescent="0.25">
      <c r="A86" s="14">
        <v>83</v>
      </c>
      <c r="B86" s="91">
        <v>43216</v>
      </c>
      <c r="C86" s="45" t="s">
        <v>316</v>
      </c>
      <c r="D86" s="46">
        <v>2.2000000000000002</v>
      </c>
      <c r="E86" s="18">
        <v>2.0999999999999999E-3</v>
      </c>
      <c r="F86" s="18" t="s">
        <v>20</v>
      </c>
      <c r="G86" s="14" t="s">
        <v>13</v>
      </c>
      <c r="H86" s="44" t="s">
        <v>217</v>
      </c>
      <c r="L86" s="40"/>
    </row>
    <row r="87" spans="1:12" s="15" customFormat="1" ht="27.6" x14ac:dyDescent="0.25">
      <c r="A87" s="14">
        <v>84</v>
      </c>
      <c r="B87" s="91">
        <v>43216</v>
      </c>
      <c r="C87" s="45" t="s">
        <v>317</v>
      </c>
      <c r="D87" s="46">
        <v>1.4</v>
      </c>
      <c r="E87" s="18">
        <v>1.2999999999999999E-3</v>
      </c>
      <c r="F87" s="18" t="s">
        <v>20</v>
      </c>
      <c r="G87" s="14" t="s">
        <v>14</v>
      </c>
      <c r="H87" s="43" t="s">
        <v>103</v>
      </c>
      <c r="L87" s="40"/>
    </row>
    <row r="88" spans="1:12" s="15" customFormat="1" ht="41.4" x14ac:dyDescent="0.25">
      <c r="A88" s="14">
        <v>85</v>
      </c>
      <c r="B88" s="48">
        <v>43216</v>
      </c>
      <c r="C88" s="14" t="s">
        <v>319</v>
      </c>
      <c r="D88" s="17">
        <v>5.4</v>
      </c>
      <c r="E88" s="18">
        <v>4.0000000000000002E-4</v>
      </c>
      <c r="F88" s="18" t="s">
        <v>20</v>
      </c>
      <c r="G88" s="14" t="s">
        <v>14</v>
      </c>
      <c r="H88" s="43" t="s">
        <v>320</v>
      </c>
      <c r="L88" s="40"/>
    </row>
    <row r="89" spans="1:12" s="15" customFormat="1" ht="41.4" x14ac:dyDescent="0.25">
      <c r="A89" s="14">
        <v>86</v>
      </c>
      <c r="B89" s="48">
        <v>43217</v>
      </c>
      <c r="C89" s="14" t="s">
        <v>321</v>
      </c>
      <c r="D89" s="17">
        <v>4.0999999999999996</v>
      </c>
      <c r="E89" s="18">
        <v>8.9999999999999998E-4</v>
      </c>
      <c r="F89" s="18" t="s">
        <v>20</v>
      </c>
      <c r="G89" s="14" t="s">
        <v>14</v>
      </c>
      <c r="H89" s="43" t="s">
        <v>320</v>
      </c>
      <c r="L89" s="40"/>
    </row>
    <row r="90" spans="1:12" s="15" customFormat="1" ht="55.2" x14ac:dyDescent="0.25">
      <c r="A90" s="14">
        <v>87</v>
      </c>
      <c r="B90" s="48">
        <v>43217</v>
      </c>
      <c r="C90" s="14" t="s">
        <v>322</v>
      </c>
      <c r="D90" s="17">
        <v>2.4</v>
      </c>
      <c r="E90" s="18">
        <v>8.9999999999999998E-4</v>
      </c>
      <c r="F90" s="18" t="s">
        <v>20</v>
      </c>
      <c r="G90" s="14" t="s">
        <v>14</v>
      </c>
      <c r="H90" s="43" t="s">
        <v>323</v>
      </c>
      <c r="L90" s="40"/>
    </row>
    <row r="91" spans="1:12" s="15" customFormat="1" ht="13.8" x14ac:dyDescent="0.25">
      <c r="A91" s="14">
        <v>88</v>
      </c>
      <c r="B91" s="48">
        <v>43217</v>
      </c>
      <c r="C91" s="14" t="s">
        <v>325</v>
      </c>
      <c r="D91" s="17">
        <v>5.2</v>
      </c>
      <c r="E91" s="18">
        <v>2.0999999999999999E-3</v>
      </c>
      <c r="F91" s="18" t="s">
        <v>20</v>
      </c>
      <c r="G91" s="14" t="s">
        <v>13</v>
      </c>
      <c r="H91" s="43" t="s">
        <v>217</v>
      </c>
      <c r="L91" s="40"/>
    </row>
    <row r="92" spans="1:12" s="15" customFormat="1" ht="13.8" x14ac:dyDescent="0.25">
      <c r="A92" s="14">
        <v>89</v>
      </c>
      <c r="B92" s="51">
        <v>43217</v>
      </c>
      <c r="C92" s="14" t="s">
        <v>326</v>
      </c>
      <c r="D92" s="17">
        <v>4.3</v>
      </c>
      <c r="E92" s="14" t="s">
        <v>48</v>
      </c>
      <c r="F92" s="18" t="s">
        <v>20</v>
      </c>
      <c r="G92" s="14" t="s">
        <v>14</v>
      </c>
      <c r="H92" s="43" t="s">
        <v>217</v>
      </c>
      <c r="L92" s="40"/>
    </row>
    <row r="93" spans="1:12" s="15" customFormat="1" ht="13.8" x14ac:dyDescent="0.25">
      <c r="A93" s="14">
        <v>90</v>
      </c>
      <c r="B93" s="105">
        <v>43217</v>
      </c>
      <c r="C93" s="14" t="s">
        <v>330</v>
      </c>
      <c r="D93" s="106">
        <v>3.1</v>
      </c>
      <c r="E93" s="18">
        <v>2.0000000000000001E-4</v>
      </c>
      <c r="F93" s="18" t="s">
        <v>20</v>
      </c>
      <c r="G93" s="14" t="s">
        <v>14</v>
      </c>
      <c r="H93" s="44" t="s">
        <v>331</v>
      </c>
      <c r="L93" s="40"/>
    </row>
    <row r="94" spans="1:12" s="15" customFormat="1" ht="55.2" x14ac:dyDescent="0.25">
      <c r="A94" s="14">
        <v>91</v>
      </c>
      <c r="B94" s="105">
        <v>43217</v>
      </c>
      <c r="C94" s="14" t="s">
        <v>360</v>
      </c>
      <c r="D94" s="106">
        <v>3.3</v>
      </c>
      <c r="E94" s="18">
        <v>5.4999999999999997E-3</v>
      </c>
      <c r="F94" s="18" t="s">
        <v>20</v>
      </c>
      <c r="G94" s="14" t="s">
        <v>13</v>
      </c>
      <c r="H94" s="43" t="s">
        <v>323</v>
      </c>
      <c r="L94" s="40"/>
    </row>
    <row r="95" spans="1:12" s="15" customFormat="1" ht="41.4" x14ac:dyDescent="0.25">
      <c r="A95" s="14">
        <v>92</v>
      </c>
      <c r="B95" s="105">
        <v>43215</v>
      </c>
      <c r="C95" s="14" t="s">
        <v>361</v>
      </c>
      <c r="D95" s="106">
        <v>4.2</v>
      </c>
      <c r="E95" s="18">
        <v>1.1999999999999999E-3</v>
      </c>
      <c r="F95" s="18" t="s">
        <v>20</v>
      </c>
      <c r="G95" s="14" t="s">
        <v>14</v>
      </c>
      <c r="H95" s="43" t="s">
        <v>362</v>
      </c>
      <c r="L95" s="40"/>
    </row>
    <row r="96" spans="1:12" s="15" customFormat="1" ht="13.8" x14ac:dyDescent="0.25">
      <c r="A96" s="101">
        <v>93</v>
      </c>
      <c r="B96" s="102">
        <v>43218</v>
      </c>
      <c r="C96" s="101" t="s">
        <v>345</v>
      </c>
      <c r="D96" s="103">
        <v>2.1</v>
      </c>
      <c r="E96" s="104">
        <v>8.3999999999999995E-3</v>
      </c>
      <c r="F96" s="104" t="s">
        <v>20</v>
      </c>
      <c r="G96" s="101" t="s">
        <v>13</v>
      </c>
      <c r="H96" s="108" t="s">
        <v>217</v>
      </c>
      <c r="L96" s="40"/>
    </row>
    <row r="97" spans="1:12" s="15" customFormat="1" ht="55.2" x14ac:dyDescent="0.25">
      <c r="A97" s="101">
        <v>94</v>
      </c>
      <c r="B97" s="102">
        <v>43220</v>
      </c>
      <c r="C97" s="101" t="s">
        <v>348</v>
      </c>
      <c r="D97" s="103">
        <v>5.2</v>
      </c>
      <c r="E97" s="104">
        <v>2.7000000000000001E-3</v>
      </c>
      <c r="F97" s="104" t="s">
        <v>20</v>
      </c>
      <c r="G97" s="101" t="s">
        <v>13</v>
      </c>
      <c r="H97" s="111" t="s">
        <v>370</v>
      </c>
      <c r="L97" s="40"/>
    </row>
    <row r="98" spans="1:12" s="15" customFormat="1" ht="55.2" x14ac:dyDescent="0.25">
      <c r="A98" s="101">
        <v>95</v>
      </c>
      <c r="B98" s="102">
        <v>43220</v>
      </c>
      <c r="C98" s="101" t="s">
        <v>363</v>
      </c>
      <c r="D98" s="103">
        <v>2.2000000000000002</v>
      </c>
      <c r="E98" s="104">
        <v>1E-4</v>
      </c>
      <c r="F98" s="104" t="s">
        <v>20</v>
      </c>
      <c r="G98" s="101" t="s">
        <v>14</v>
      </c>
      <c r="H98" s="111" t="s">
        <v>371</v>
      </c>
      <c r="L98" s="40"/>
    </row>
    <row r="99" spans="1:12" s="15" customFormat="1" ht="27.6" x14ac:dyDescent="0.25">
      <c r="A99" s="101">
        <v>96</v>
      </c>
      <c r="B99" s="102">
        <v>43218</v>
      </c>
      <c r="C99" s="101" t="s">
        <v>364</v>
      </c>
      <c r="D99" s="103">
        <v>2.1</v>
      </c>
      <c r="E99" s="104">
        <v>5.0000000000000001E-4</v>
      </c>
      <c r="F99" s="104" t="s">
        <v>20</v>
      </c>
      <c r="G99" s="101" t="s">
        <v>14</v>
      </c>
      <c r="H99" s="111" t="s">
        <v>372</v>
      </c>
      <c r="L99" s="40"/>
    </row>
    <row r="100" spans="1:12" s="15" customFormat="1" ht="27.6" x14ac:dyDescent="0.25">
      <c r="A100" s="101">
        <v>97</v>
      </c>
      <c r="B100" s="102">
        <v>43220</v>
      </c>
      <c r="C100" s="101" t="s">
        <v>369</v>
      </c>
      <c r="D100" s="103">
        <v>5.0999999999999996</v>
      </c>
      <c r="E100" s="104">
        <v>2.9999999999999997E-4</v>
      </c>
      <c r="F100" s="104" t="s">
        <v>20</v>
      </c>
      <c r="G100" s="101" t="s">
        <v>14</v>
      </c>
      <c r="H100" s="111" t="s">
        <v>226</v>
      </c>
      <c r="L100" s="40"/>
    </row>
    <row r="101" spans="1:12" s="15" customFormat="1" ht="55.2" x14ac:dyDescent="0.25">
      <c r="A101" s="14">
        <v>98</v>
      </c>
      <c r="B101" s="48">
        <v>43218</v>
      </c>
      <c r="C101" s="14" t="s">
        <v>374</v>
      </c>
      <c r="D101" s="17">
        <v>2.2999999999999998</v>
      </c>
      <c r="E101" s="18">
        <v>2.0000000000000001E-4</v>
      </c>
      <c r="F101" s="18" t="s">
        <v>20</v>
      </c>
      <c r="G101" s="14" t="s">
        <v>14</v>
      </c>
      <c r="H101" s="109" t="s">
        <v>371</v>
      </c>
      <c r="L101" s="40"/>
    </row>
    <row r="102" spans="1:12" s="15" customFormat="1" ht="69" x14ac:dyDescent="0.25">
      <c r="A102" s="14">
        <v>99</v>
      </c>
      <c r="B102" s="48">
        <v>43218</v>
      </c>
      <c r="C102" s="14" t="s">
        <v>376</v>
      </c>
      <c r="D102" s="17">
        <v>3.2</v>
      </c>
      <c r="E102" s="18">
        <v>1E-4</v>
      </c>
      <c r="F102" s="18" t="s">
        <v>20</v>
      </c>
      <c r="G102" s="14" t="s">
        <v>14</v>
      </c>
      <c r="H102" s="109" t="s">
        <v>384</v>
      </c>
      <c r="L102" s="40"/>
    </row>
    <row r="103" spans="1:12" s="15" customFormat="1" ht="55.2" x14ac:dyDescent="0.25">
      <c r="A103" s="101">
        <v>100</v>
      </c>
      <c r="B103" s="102">
        <v>43220</v>
      </c>
      <c r="C103" s="101" t="s">
        <v>339</v>
      </c>
      <c r="D103" s="103">
        <v>4.2</v>
      </c>
      <c r="E103" s="104" t="s">
        <v>48</v>
      </c>
      <c r="F103" s="104" t="s">
        <v>20</v>
      </c>
      <c r="G103" s="101" t="s">
        <v>14</v>
      </c>
      <c r="H103" s="110" t="s">
        <v>371</v>
      </c>
      <c r="L103" s="40"/>
    </row>
    <row r="104" spans="1:12" s="15" customFormat="1" ht="55.2" x14ac:dyDescent="0.25">
      <c r="A104" s="101">
        <v>101</v>
      </c>
      <c r="B104" s="102">
        <v>43220</v>
      </c>
      <c r="C104" s="101" t="s">
        <v>341</v>
      </c>
      <c r="D104" s="103">
        <v>4.4000000000000004</v>
      </c>
      <c r="E104" s="104">
        <v>4.5999999999999999E-3</v>
      </c>
      <c r="F104" s="104" t="s">
        <v>20</v>
      </c>
      <c r="G104" s="101" t="s">
        <v>13</v>
      </c>
      <c r="H104" s="110" t="s">
        <v>385</v>
      </c>
      <c r="L104" s="40"/>
    </row>
    <row r="105" spans="1:12" s="15" customFormat="1" ht="13.8" x14ac:dyDescent="0.25">
      <c r="A105" s="101">
        <v>102</v>
      </c>
      <c r="B105" s="102">
        <v>43220</v>
      </c>
      <c r="C105" s="101" t="s">
        <v>380</v>
      </c>
      <c r="D105" s="103">
        <v>2.2999999999999998</v>
      </c>
      <c r="E105" s="104">
        <v>4.1000000000000003E-3</v>
      </c>
      <c r="F105" s="104" t="s">
        <v>20</v>
      </c>
      <c r="G105" s="101" t="s">
        <v>13</v>
      </c>
      <c r="H105" s="110" t="s">
        <v>217</v>
      </c>
      <c r="L105" s="40"/>
    </row>
    <row r="106" spans="1:12" s="15" customFormat="1" ht="27.6" x14ac:dyDescent="0.25">
      <c r="A106" s="101">
        <v>103</v>
      </c>
      <c r="B106" s="102">
        <v>43220</v>
      </c>
      <c r="C106" s="101" t="s">
        <v>382</v>
      </c>
      <c r="D106" s="103">
        <v>4.3</v>
      </c>
      <c r="E106" s="104">
        <v>1.7399999999999999E-2</v>
      </c>
      <c r="F106" s="104" t="s">
        <v>20</v>
      </c>
      <c r="G106" s="101" t="s">
        <v>13</v>
      </c>
      <c r="H106" s="110" t="s">
        <v>226</v>
      </c>
      <c r="L106" s="40"/>
    </row>
    <row r="107" spans="1:12" s="15" customFormat="1" ht="49.5" customHeight="1" x14ac:dyDescent="0.25">
      <c r="A107" s="101">
        <v>104</v>
      </c>
      <c r="B107" s="102">
        <v>43222</v>
      </c>
      <c r="C107" s="101" t="s">
        <v>386</v>
      </c>
      <c r="D107" s="103">
        <v>2.1</v>
      </c>
      <c r="E107" s="104">
        <v>2.0000000000000001E-4</v>
      </c>
      <c r="F107" s="104" t="s">
        <v>20</v>
      </c>
      <c r="G107" s="101" t="s">
        <v>14</v>
      </c>
      <c r="H107" s="110" t="s">
        <v>407</v>
      </c>
      <c r="L107" s="40"/>
    </row>
    <row r="108" spans="1:12" s="15" customFormat="1" ht="27.6" x14ac:dyDescent="0.25">
      <c r="A108" s="101">
        <v>105</v>
      </c>
      <c r="B108" s="102">
        <v>43220</v>
      </c>
      <c r="C108" s="101" t="s">
        <v>388</v>
      </c>
      <c r="D108" s="103">
        <v>4.2</v>
      </c>
      <c r="E108" s="104">
        <v>2.0000000000000001E-4</v>
      </c>
      <c r="F108" s="104" t="s">
        <v>20</v>
      </c>
      <c r="G108" s="101" t="s">
        <v>14</v>
      </c>
      <c r="H108" s="110" t="s">
        <v>226</v>
      </c>
      <c r="L108" s="40"/>
    </row>
    <row r="109" spans="1:12" s="15" customFormat="1" ht="55.2" x14ac:dyDescent="0.25">
      <c r="A109" s="101">
        <v>106</v>
      </c>
      <c r="B109" s="102">
        <v>43222</v>
      </c>
      <c r="C109" s="101" t="s">
        <v>389</v>
      </c>
      <c r="D109" s="103">
        <v>2.2000000000000002</v>
      </c>
      <c r="E109" s="104">
        <v>2.0000000000000001E-4</v>
      </c>
      <c r="F109" s="104" t="s">
        <v>20</v>
      </c>
      <c r="G109" s="101" t="s">
        <v>14</v>
      </c>
      <c r="H109" s="110" t="s">
        <v>406</v>
      </c>
      <c r="L109" s="40"/>
    </row>
    <row r="110" spans="1:12" s="15" customFormat="1" ht="27.6" x14ac:dyDescent="0.25">
      <c r="A110" s="101">
        <v>107</v>
      </c>
      <c r="B110" s="102">
        <v>43222</v>
      </c>
      <c r="C110" s="101" t="s">
        <v>391</v>
      </c>
      <c r="D110" s="103">
        <v>1.2</v>
      </c>
      <c r="E110" s="104">
        <v>5.9999999999999995E-4</v>
      </c>
      <c r="F110" s="104" t="s">
        <v>20</v>
      </c>
      <c r="G110" s="101" t="s">
        <v>14</v>
      </c>
      <c r="H110" s="110" t="s">
        <v>226</v>
      </c>
      <c r="L110" s="40"/>
    </row>
    <row r="111" spans="1:12" s="15" customFormat="1" ht="41.4" x14ac:dyDescent="0.25">
      <c r="A111" s="101">
        <v>108</v>
      </c>
      <c r="B111" s="102">
        <v>43223</v>
      </c>
      <c r="C111" s="101" t="s">
        <v>395</v>
      </c>
      <c r="D111" s="103">
        <v>2.2000000000000002</v>
      </c>
      <c r="E111" s="104">
        <v>1.8E-3</v>
      </c>
      <c r="F111" s="104" t="s">
        <v>20</v>
      </c>
      <c r="G111" s="101" t="s">
        <v>14</v>
      </c>
      <c r="H111" s="110" t="s">
        <v>405</v>
      </c>
      <c r="L111" s="40"/>
    </row>
    <row r="112" spans="1:12" s="15" customFormat="1" ht="13.8" x14ac:dyDescent="0.25">
      <c r="A112" s="101">
        <v>109</v>
      </c>
      <c r="B112" s="102">
        <v>43222</v>
      </c>
      <c r="C112" s="101" t="s">
        <v>398</v>
      </c>
      <c r="D112" s="103">
        <v>4.2</v>
      </c>
      <c r="E112" s="104">
        <v>4.5999999999999999E-3</v>
      </c>
      <c r="F112" s="104" t="s">
        <v>20</v>
      </c>
      <c r="G112" s="101" t="s">
        <v>13</v>
      </c>
      <c r="H112" s="113" t="s">
        <v>331</v>
      </c>
      <c r="L112" s="40"/>
    </row>
    <row r="113" spans="1:12" s="15" customFormat="1" ht="13.8" x14ac:dyDescent="0.25">
      <c r="A113" s="101">
        <v>110</v>
      </c>
      <c r="B113" s="102">
        <v>43222</v>
      </c>
      <c r="C113" s="101" t="s">
        <v>400</v>
      </c>
      <c r="D113" s="103">
        <v>1.3</v>
      </c>
      <c r="E113" s="104">
        <v>5.9999999999999995E-4</v>
      </c>
      <c r="F113" s="104" t="s">
        <v>20</v>
      </c>
      <c r="G113" s="101" t="s">
        <v>14</v>
      </c>
      <c r="H113" s="113" t="s">
        <v>331</v>
      </c>
      <c r="L113" s="40"/>
    </row>
    <row r="114" spans="1:12" s="15" customFormat="1" ht="13.8" x14ac:dyDescent="0.25">
      <c r="A114" s="101">
        <v>111</v>
      </c>
      <c r="B114" s="102">
        <v>43222</v>
      </c>
      <c r="C114" s="101" t="s">
        <v>401</v>
      </c>
      <c r="D114" s="103">
        <v>4.0999999999999996</v>
      </c>
      <c r="E114" s="104">
        <v>2.5000000000000001E-3</v>
      </c>
      <c r="F114" s="104" t="s">
        <v>20</v>
      </c>
      <c r="G114" s="101" t="s">
        <v>13</v>
      </c>
      <c r="H114" s="113" t="s">
        <v>217</v>
      </c>
      <c r="L114" s="40"/>
    </row>
    <row r="115" spans="1:12" s="15" customFormat="1" ht="27.6" x14ac:dyDescent="0.25">
      <c r="A115" s="101">
        <v>112</v>
      </c>
      <c r="B115" s="102">
        <v>43222</v>
      </c>
      <c r="C115" s="101" t="s">
        <v>402</v>
      </c>
      <c r="D115" s="103">
        <v>3.3</v>
      </c>
      <c r="E115" s="104">
        <v>1E-3</v>
      </c>
      <c r="F115" s="104" t="s">
        <v>20</v>
      </c>
      <c r="G115" s="101" t="s">
        <v>14</v>
      </c>
      <c r="H115" s="110" t="s">
        <v>226</v>
      </c>
      <c r="L115" s="40"/>
    </row>
    <row r="116" spans="1:12" s="15" customFormat="1" ht="13.8" x14ac:dyDescent="0.25">
      <c r="A116" s="101">
        <v>113</v>
      </c>
      <c r="B116" s="102">
        <v>43222</v>
      </c>
      <c r="C116" s="101" t="s">
        <v>403</v>
      </c>
      <c r="D116" s="103">
        <v>3.2</v>
      </c>
      <c r="E116" s="104">
        <v>1.6000000000000001E-3</v>
      </c>
      <c r="F116" s="104" t="s">
        <v>20</v>
      </c>
      <c r="G116" s="101" t="s">
        <v>14</v>
      </c>
      <c r="H116" s="113" t="s">
        <v>331</v>
      </c>
      <c r="L116" s="40"/>
    </row>
    <row r="117" spans="1:12" s="15" customFormat="1" ht="59.25" customHeight="1" x14ac:dyDescent="0.25">
      <c r="A117" s="95">
        <v>114</v>
      </c>
      <c r="B117" s="80">
        <v>43220</v>
      </c>
      <c r="C117" s="72" t="s">
        <v>335</v>
      </c>
      <c r="D117" s="81">
        <v>5.4</v>
      </c>
      <c r="E117" s="82">
        <v>4.0000000000000002E-4</v>
      </c>
      <c r="F117" s="82" t="s">
        <v>20</v>
      </c>
      <c r="G117" s="72" t="s">
        <v>14</v>
      </c>
      <c r="H117" s="114" t="s">
        <v>426</v>
      </c>
      <c r="L117" s="40"/>
    </row>
    <row r="118" spans="1:12" s="15" customFormat="1" ht="13.8" x14ac:dyDescent="0.25">
      <c r="A118" s="14">
        <v>115</v>
      </c>
      <c r="B118" s="80">
        <v>43223</v>
      </c>
      <c r="C118" s="72" t="s">
        <v>408</v>
      </c>
      <c r="D118" s="81">
        <v>2.4</v>
      </c>
      <c r="E118" s="82">
        <v>4.0000000000000002E-4</v>
      </c>
      <c r="F118" s="82" t="s">
        <v>20</v>
      </c>
      <c r="G118" s="72" t="s">
        <v>14</v>
      </c>
      <c r="H118" s="115" t="s">
        <v>331</v>
      </c>
      <c r="L118" s="40"/>
    </row>
    <row r="119" spans="1:12" s="15" customFormat="1" ht="27.6" x14ac:dyDescent="0.25">
      <c r="A119" s="14">
        <v>116</v>
      </c>
      <c r="B119" s="80">
        <v>43223</v>
      </c>
      <c r="C119" s="72" t="s">
        <v>418</v>
      </c>
      <c r="D119" s="81">
        <v>4.0999999999999996</v>
      </c>
      <c r="E119" s="82">
        <v>1.8E-3</v>
      </c>
      <c r="F119" s="82" t="s">
        <v>20</v>
      </c>
      <c r="G119" s="72" t="s">
        <v>15</v>
      </c>
      <c r="H119" s="114" t="s">
        <v>226</v>
      </c>
      <c r="L119" s="40"/>
    </row>
    <row r="120" spans="1:12" s="15" customFormat="1" ht="27.6" x14ac:dyDescent="0.25">
      <c r="A120" s="14">
        <v>117</v>
      </c>
      <c r="B120" s="80">
        <v>43223</v>
      </c>
      <c r="C120" s="72" t="s">
        <v>421</v>
      </c>
      <c r="D120" s="81">
        <v>1.3</v>
      </c>
      <c r="E120" s="82">
        <v>5.7000000000000002E-3</v>
      </c>
      <c r="F120" s="82" t="s">
        <v>20</v>
      </c>
      <c r="G120" s="72" t="s">
        <v>13</v>
      </c>
      <c r="H120" s="114" t="s">
        <v>226</v>
      </c>
      <c r="L120" s="40"/>
    </row>
    <row r="121" spans="1:12" s="15" customFormat="1" ht="13.8" x14ac:dyDescent="0.25">
      <c r="A121" s="95">
        <v>118</v>
      </c>
      <c r="B121" s="80">
        <v>43223</v>
      </c>
      <c r="C121" s="72" t="s">
        <v>423</v>
      </c>
      <c r="D121" s="81">
        <v>2.2000000000000002</v>
      </c>
      <c r="E121" s="82">
        <v>2.0000000000000001E-4</v>
      </c>
      <c r="F121" s="82" t="s">
        <v>20</v>
      </c>
      <c r="G121" s="72" t="s">
        <v>14</v>
      </c>
      <c r="H121" s="115" t="s">
        <v>331</v>
      </c>
      <c r="L121" s="40"/>
    </row>
    <row r="122" spans="1:12" s="15" customFormat="1" ht="27.6" x14ac:dyDescent="0.25">
      <c r="A122" s="14">
        <v>119</v>
      </c>
      <c r="B122" s="48">
        <v>43218</v>
      </c>
      <c r="C122" s="14" t="s">
        <v>352</v>
      </c>
      <c r="D122" s="17">
        <v>4.0999999999999996</v>
      </c>
      <c r="E122" s="18">
        <v>1E-3</v>
      </c>
      <c r="F122" s="18" t="s">
        <v>20</v>
      </c>
      <c r="G122" s="14" t="s">
        <v>14</v>
      </c>
      <c r="H122" s="109" t="s">
        <v>226</v>
      </c>
      <c r="L122" s="40"/>
    </row>
    <row r="123" spans="1:12" s="15" customFormat="1" ht="27.6" x14ac:dyDescent="0.25">
      <c r="A123" s="14">
        <v>120</v>
      </c>
      <c r="B123" s="48">
        <v>43224</v>
      </c>
      <c r="C123" s="14" t="s">
        <v>446</v>
      </c>
      <c r="D123" s="17">
        <v>1.4</v>
      </c>
      <c r="E123" s="18">
        <v>3.3E-3</v>
      </c>
      <c r="F123" s="18" t="s">
        <v>20</v>
      </c>
      <c r="G123" s="14" t="s">
        <v>13</v>
      </c>
      <c r="H123" s="109" t="s">
        <v>438</v>
      </c>
      <c r="L123" s="40"/>
    </row>
    <row r="124" spans="1:12" s="15" customFormat="1" ht="27.6" x14ac:dyDescent="0.25">
      <c r="A124" s="14">
        <v>121</v>
      </c>
      <c r="B124" s="48">
        <v>43224</v>
      </c>
      <c r="C124" s="14" t="s">
        <v>437</v>
      </c>
      <c r="D124" s="17">
        <v>4.4000000000000004</v>
      </c>
      <c r="E124" s="18">
        <v>4.0000000000000002E-4</v>
      </c>
      <c r="F124" s="18" t="s">
        <v>20</v>
      </c>
      <c r="G124" s="14" t="s">
        <v>14</v>
      </c>
      <c r="H124" s="109" t="s">
        <v>226</v>
      </c>
      <c r="L124" s="40"/>
    </row>
    <row r="125" spans="1:12" s="15" customFormat="1" ht="27.6" x14ac:dyDescent="0.25">
      <c r="A125" s="14">
        <v>122</v>
      </c>
      <c r="B125" s="48">
        <v>43224</v>
      </c>
      <c r="C125" s="14" t="s">
        <v>441</v>
      </c>
      <c r="D125" s="17">
        <v>1.3</v>
      </c>
      <c r="E125" s="18">
        <v>8.9999999999999998E-4</v>
      </c>
      <c r="F125" s="18" t="s">
        <v>20</v>
      </c>
      <c r="G125" s="14" t="s">
        <v>14</v>
      </c>
      <c r="H125" s="109" t="s">
        <v>226</v>
      </c>
      <c r="L125" s="40"/>
    </row>
    <row r="126" spans="1:12" ht="13.8" x14ac:dyDescent="0.25">
      <c r="A126" s="14">
        <v>123</v>
      </c>
      <c r="B126" s="51">
        <v>43225</v>
      </c>
      <c r="C126" s="14" t="s">
        <v>442</v>
      </c>
      <c r="D126" s="124">
        <v>2.4</v>
      </c>
      <c r="E126" s="19">
        <v>5.0000000000000001E-4</v>
      </c>
      <c r="F126" s="19" t="s">
        <v>20</v>
      </c>
      <c r="G126" s="20" t="s">
        <v>14</v>
      </c>
      <c r="H126" s="109" t="s">
        <v>331</v>
      </c>
    </row>
    <row r="127" spans="1:12" ht="27.6" x14ac:dyDescent="0.25">
      <c r="A127" s="45">
        <v>124</v>
      </c>
      <c r="B127" s="48">
        <v>43223</v>
      </c>
      <c r="C127" s="48" t="s">
        <v>451</v>
      </c>
      <c r="D127" s="17">
        <v>4.3</v>
      </c>
      <c r="E127" s="18">
        <v>1.1999999999999999E-3</v>
      </c>
      <c r="F127" s="18" t="s">
        <v>20</v>
      </c>
      <c r="G127" s="20" t="s">
        <v>14</v>
      </c>
      <c r="H127" s="109" t="s">
        <v>226</v>
      </c>
    </row>
    <row r="128" spans="1:12" ht="52.8" x14ac:dyDescent="0.25">
      <c r="A128" s="14">
        <v>125</v>
      </c>
      <c r="B128" s="48">
        <v>43220</v>
      </c>
      <c r="C128" s="14" t="s">
        <v>454</v>
      </c>
      <c r="D128" s="17">
        <v>5.3</v>
      </c>
      <c r="E128" s="14">
        <v>1.09E-2</v>
      </c>
      <c r="F128" s="18" t="s">
        <v>20</v>
      </c>
      <c r="G128" s="20" t="s">
        <v>13</v>
      </c>
      <c r="H128" s="126" t="s">
        <v>468</v>
      </c>
    </row>
    <row r="129" spans="1:8" ht="52.8" x14ac:dyDescent="0.25">
      <c r="A129" s="14">
        <v>126</v>
      </c>
      <c r="B129" s="48">
        <v>43223</v>
      </c>
      <c r="C129" s="14" t="s">
        <v>455</v>
      </c>
      <c r="D129" s="17">
        <v>3.3</v>
      </c>
      <c r="E129" s="18">
        <v>4.7999999999999996E-3</v>
      </c>
      <c r="F129" s="18" t="s">
        <v>20</v>
      </c>
      <c r="G129" s="20" t="s">
        <v>13</v>
      </c>
      <c r="H129" s="126" t="s">
        <v>469</v>
      </c>
    </row>
    <row r="130" spans="1:8" ht="66" x14ac:dyDescent="0.25">
      <c r="A130" s="14">
        <v>127</v>
      </c>
      <c r="B130" s="48">
        <v>43223</v>
      </c>
      <c r="C130" s="14" t="s">
        <v>456</v>
      </c>
      <c r="D130" s="17">
        <v>3.1</v>
      </c>
      <c r="E130" s="18">
        <v>2.0000000000000001E-4</v>
      </c>
      <c r="F130" s="18" t="s">
        <v>20</v>
      </c>
      <c r="G130" s="20" t="s">
        <v>14</v>
      </c>
      <c r="H130" s="126" t="s">
        <v>470</v>
      </c>
    </row>
    <row r="131" spans="1:8" ht="13.8" x14ac:dyDescent="0.25">
      <c r="A131" s="14">
        <v>128</v>
      </c>
      <c r="B131" s="48">
        <v>43224</v>
      </c>
      <c r="C131" s="14" t="s">
        <v>457</v>
      </c>
      <c r="D131" s="17">
        <v>4.0999999999999996</v>
      </c>
      <c r="E131" s="18">
        <v>2E-3</v>
      </c>
      <c r="F131" s="18" t="s">
        <v>20</v>
      </c>
      <c r="G131" s="20" t="s">
        <v>14</v>
      </c>
      <c r="H131" s="127" t="s">
        <v>331</v>
      </c>
    </row>
    <row r="132" spans="1:8" ht="13.8" x14ac:dyDescent="0.25">
      <c r="A132" s="14">
        <v>129</v>
      </c>
      <c r="B132" s="48">
        <v>43224</v>
      </c>
      <c r="C132" s="14" t="s">
        <v>458</v>
      </c>
      <c r="D132" s="17">
        <v>4.4000000000000004</v>
      </c>
      <c r="E132" s="18">
        <v>2.7000000000000001E-3</v>
      </c>
      <c r="F132" s="18" t="s">
        <v>20</v>
      </c>
      <c r="G132" s="20" t="s">
        <v>13</v>
      </c>
      <c r="H132" s="127" t="s">
        <v>331</v>
      </c>
    </row>
    <row r="133" spans="1:8" ht="27.6" x14ac:dyDescent="0.25">
      <c r="A133" s="14">
        <v>130</v>
      </c>
      <c r="B133" s="48">
        <v>43224</v>
      </c>
      <c r="C133" s="14" t="s">
        <v>459</v>
      </c>
      <c r="D133" s="17">
        <v>5.0999999999999996</v>
      </c>
      <c r="E133" s="18">
        <v>5.7000000000000002E-3</v>
      </c>
      <c r="F133" s="18" t="s">
        <v>20</v>
      </c>
      <c r="G133" s="20" t="s">
        <v>13</v>
      </c>
      <c r="H133" s="109" t="s">
        <v>226</v>
      </c>
    </row>
    <row r="134" spans="1:8" ht="13.8" x14ac:dyDescent="0.25">
      <c r="A134" s="14">
        <v>131</v>
      </c>
      <c r="B134" s="48">
        <v>43225</v>
      </c>
      <c r="C134" s="14" t="s">
        <v>464</v>
      </c>
      <c r="D134" s="17">
        <v>3.2</v>
      </c>
      <c r="E134" s="18">
        <v>1E-4</v>
      </c>
      <c r="F134" s="18" t="s">
        <v>20</v>
      </c>
      <c r="G134" s="20" t="s">
        <v>14</v>
      </c>
      <c r="H134" s="127" t="s">
        <v>331</v>
      </c>
    </row>
    <row r="135" spans="1:8" ht="27.6" x14ac:dyDescent="0.25">
      <c r="A135" s="14">
        <v>132</v>
      </c>
      <c r="B135" s="48">
        <v>43225</v>
      </c>
      <c r="C135" s="14" t="s">
        <v>471</v>
      </c>
      <c r="D135" s="17">
        <v>1.4</v>
      </c>
      <c r="E135" s="18">
        <v>2.0999999999999999E-3</v>
      </c>
      <c r="F135" s="18" t="s">
        <v>20</v>
      </c>
      <c r="G135" s="20" t="s">
        <v>13</v>
      </c>
      <c r="H135" s="109" t="s">
        <v>226</v>
      </c>
    </row>
    <row r="136" spans="1:8" ht="27.6" x14ac:dyDescent="0.25">
      <c r="A136" s="95">
        <v>133</v>
      </c>
      <c r="B136" s="48">
        <v>43225</v>
      </c>
      <c r="C136" s="14" t="s">
        <v>467</v>
      </c>
      <c r="D136" s="17">
        <v>4.0999999999999996</v>
      </c>
      <c r="E136" s="18" t="s">
        <v>48</v>
      </c>
      <c r="F136" s="18" t="s">
        <v>20</v>
      </c>
      <c r="G136" s="20" t="s">
        <v>15</v>
      </c>
      <c r="H136" s="109" t="s">
        <v>226</v>
      </c>
    </row>
    <row r="137" spans="1:8" ht="55.2" x14ac:dyDescent="0.25">
      <c r="A137" s="14">
        <v>134</v>
      </c>
      <c r="B137" s="48">
        <v>43225</v>
      </c>
      <c r="C137" s="14" t="s">
        <v>472</v>
      </c>
      <c r="D137" s="17">
        <v>2.2999999999999998</v>
      </c>
      <c r="E137" s="18">
        <v>4.0000000000000002E-4</v>
      </c>
      <c r="F137" s="18" t="s">
        <v>20</v>
      </c>
      <c r="G137" s="14" t="s">
        <v>14</v>
      </c>
      <c r="H137" s="109" t="s">
        <v>498</v>
      </c>
    </row>
    <row r="138" spans="1:8" ht="27.6" x14ac:dyDescent="0.25">
      <c r="A138" s="14">
        <v>135</v>
      </c>
      <c r="B138" s="48">
        <v>43225</v>
      </c>
      <c r="C138" s="14" t="s">
        <v>473</v>
      </c>
      <c r="D138" s="17">
        <v>5.2</v>
      </c>
      <c r="E138" s="18">
        <v>5.0000000000000001E-4</v>
      </c>
      <c r="F138" s="18" t="s">
        <v>20</v>
      </c>
      <c r="G138" s="14" t="s">
        <v>14</v>
      </c>
      <c r="H138" s="109" t="s">
        <v>226</v>
      </c>
    </row>
    <row r="139" spans="1:8" ht="27.6" x14ac:dyDescent="0.25">
      <c r="A139" s="14">
        <v>136</v>
      </c>
      <c r="B139" s="48">
        <v>43225</v>
      </c>
      <c r="C139" s="14" t="s">
        <v>474</v>
      </c>
      <c r="D139" s="17">
        <v>3.3</v>
      </c>
      <c r="E139" s="18" t="s">
        <v>48</v>
      </c>
      <c r="F139" s="18" t="s">
        <v>20</v>
      </c>
      <c r="G139" s="14" t="s">
        <v>15</v>
      </c>
      <c r="H139" s="109" t="s">
        <v>497</v>
      </c>
    </row>
    <row r="140" spans="1:8" ht="13.8" x14ac:dyDescent="0.25">
      <c r="A140" s="14">
        <v>137</v>
      </c>
      <c r="B140" s="48">
        <v>43227</v>
      </c>
      <c r="C140" s="14" t="s">
        <v>477</v>
      </c>
      <c r="D140" s="17">
        <v>5.0999999999999996</v>
      </c>
      <c r="E140" s="18">
        <v>2.9999999999999997E-4</v>
      </c>
      <c r="F140" s="18" t="s">
        <v>20</v>
      </c>
      <c r="G140" s="14" t="s">
        <v>14</v>
      </c>
      <c r="H140" s="42" t="s">
        <v>331</v>
      </c>
    </row>
    <row r="141" spans="1:8" ht="13.8" x14ac:dyDescent="0.25">
      <c r="A141" s="14">
        <v>138</v>
      </c>
      <c r="B141" s="48">
        <v>43227</v>
      </c>
      <c r="C141" s="14" t="s">
        <v>484</v>
      </c>
      <c r="D141" s="17">
        <v>3.3</v>
      </c>
      <c r="E141" s="18" t="s">
        <v>48</v>
      </c>
      <c r="F141" s="18" t="s">
        <v>20</v>
      </c>
      <c r="G141" s="14" t="s">
        <v>14</v>
      </c>
      <c r="H141" s="42" t="s">
        <v>331</v>
      </c>
    </row>
    <row r="142" spans="1:8" ht="13.8" x14ac:dyDescent="0.25">
      <c r="A142" s="14">
        <v>139</v>
      </c>
      <c r="B142" s="48">
        <v>43227</v>
      </c>
      <c r="C142" s="14" t="s">
        <v>485</v>
      </c>
      <c r="D142" s="17">
        <v>3.4</v>
      </c>
      <c r="E142" s="18">
        <v>3.2000000000000002E-3</v>
      </c>
      <c r="F142" s="18" t="s">
        <v>20</v>
      </c>
      <c r="G142" s="14" t="s">
        <v>13</v>
      </c>
      <c r="H142" s="42" t="s">
        <v>331</v>
      </c>
    </row>
    <row r="143" spans="1:8" ht="27.6" x14ac:dyDescent="0.25">
      <c r="A143" s="14">
        <v>140</v>
      </c>
      <c r="B143" s="48">
        <v>43227</v>
      </c>
      <c r="C143" s="14" t="s">
        <v>486</v>
      </c>
      <c r="D143" s="17">
        <v>2.4</v>
      </c>
      <c r="E143" s="18">
        <v>3.3999999999999998E-3</v>
      </c>
      <c r="F143" s="18" t="s">
        <v>20</v>
      </c>
      <c r="G143" s="14" t="s">
        <v>13</v>
      </c>
      <c r="H143" s="109" t="s">
        <v>226</v>
      </c>
    </row>
    <row r="144" spans="1:8" s="19" customFormat="1" ht="13.8" x14ac:dyDescent="0.25">
      <c r="A144" s="14">
        <v>141</v>
      </c>
      <c r="B144" s="48">
        <v>43227</v>
      </c>
      <c r="C144" s="14" t="s">
        <v>487</v>
      </c>
      <c r="D144" s="17">
        <v>1.4</v>
      </c>
      <c r="E144" s="14">
        <v>6.0000000000000001E-3</v>
      </c>
      <c r="F144" s="14" t="s">
        <v>20</v>
      </c>
      <c r="G144" s="14" t="s">
        <v>14</v>
      </c>
      <c r="H144" s="42" t="s">
        <v>331</v>
      </c>
    </row>
    <row r="145" spans="1:8" s="19" customFormat="1" ht="13.8" x14ac:dyDescent="0.25">
      <c r="A145" s="14">
        <v>142</v>
      </c>
      <c r="B145" s="48">
        <v>43227</v>
      </c>
      <c r="C145" s="14" t="s">
        <v>489</v>
      </c>
      <c r="D145" s="17">
        <v>5.2</v>
      </c>
      <c r="E145" s="14">
        <v>8.9999999999999998E-4</v>
      </c>
      <c r="F145" s="14" t="s">
        <v>20</v>
      </c>
      <c r="G145" s="14" t="s">
        <v>14</v>
      </c>
      <c r="H145" s="42" t="s">
        <v>331</v>
      </c>
    </row>
    <row r="146" spans="1:8" s="19" customFormat="1" ht="13.8" x14ac:dyDescent="0.25">
      <c r="A146" s="14">
        <v>143</v>
      </c>
      <c r="B146" s="48">
        <v>43227</v>
      </c>
      <c r="C146" s="14" t="s">
        <v>493</v>
      </c>
      <c r="D146" s="17">
        <v>3.3</v>
      </c>
      <c r="E146" s="14">
        <v>4.8999999999999998E-3</v>
      </c>
      <c r="F146" s="14" t="s">
        <v>20</v>
      </c>
      <c r="G146" s="14" t="s">
        <v>13</v>
      </c>
      <c r="H146" s="42" t="s">
        <v>331</v>
      </c>
    </row>
    <row r="147" spans="1:8" s="19" customFormat="1" ht="66" x14ac:dyDescent="0.25">
      <c r="A147" s="130">
        <v>144</v>
      </c>
      <c r="B147" s="48">
        <v>43227</v>
      </c>
      <c r="C147" s="14" t="s">
        <v>502</v>
      </c>
      <c r="D147" s="17">
        <v>2.2999999999999998</v>
      </c>
      <c r="E147" s="14" t="s">
        <v>48</v>
      </c>
      <c r="F147" s="14" t="s">
        <v>20</v>
      </c>
      <c r="G147" s="14" t="s">
        <v>14</v>
      </c>
      <c r="H147" s="126" t="s">
        <v>518</v>
      </c>
    </row>
    <row r="148" spans="1:8" s="19" customFormat="1" ht="13.8" x14ac:dyDescent="0.25">
      <c r="A148" s="14">
        <v>145</v>
      </c>
      <c r="B148" s="48">
        <v>43228</v>
      </c>
      <c r="C148" s="14" t="s">
        <v>503</v>
      </c>
      <c r="D148" s="17">
        <v>3.2</v>
      </c>
      <c r="E148" s="14">
        <v>4.0000000000000002E-4</v>
      </c>
      <c r="F148" s="14" t="s">
        <v>20</v>
      </c>
      <c r="G148" s="14" t="s">
        <v>14</v>
      </c>
      <c r="H148" s="109" t="s">
        <v>217</v>
      </c>
    </row>
    <row r="149" spans="1:8" s="19" customFormat="1" ht="52.8" x14ac:dyDescent="0.25">
      <c r="A149" s="14">
        <v>146</v>
      </c>
      <c r="B149" s="48">
        <v>43228</v>
      </c>
      <c r="C149" s="14" t="s">
        <v>505</v>
      </c>
      <c r="D149" s="17">
        <v>1.3</v>
      </c>
      <c r="E149" s="14">
        <v>4.0000000000000002E-4</v>
      </c>
      <c r="F149" s="14" t="s">
        <v>20</v>
      </c>
      <c r="G149" s="14" t="s">
        <v>14</v>
      </c>
      <c r="H149" s="126" t="s">
        <v>519</v>
      </c>
    </row>
    <row r="150" spans="1:8" s="19" customFormat="1" ht="26.4" x14ac:dyDescent="0.25">
      <c r="A150" s="14">
        <v>147</v>
      </c>
      <c r="B150" s="48">
        <v>43228</v>
      </c>
      <c r="C150" s="14" t="s">
        <v>508</v>
      </c>
      <c r="D150" s="17">
        <v>3.4</v>
      </c>
      <c r="E150" s="14">
        <v>5.0000000000000001E-4</v>
      </c>
      <c r="F150" s="14" t="s">
        <v>20</v>
      </c>
      <c r="G150" s="14" t="s">
        <v>14</v>
      </c>
      <c r="H150" s="126" t="s">
        <v>103</v>
      </c>
    </row>
    <row r="151" spans="1:8" s="19" customFormat="1" ht="13.8" x14ac:dyDescent="0.25">
      <c r="A151" s="14">
        <v>148</v>
      </c>
      <c r="B151" s="48">
        <v>43228</v>
      </c>
      <c r="C151" s="14" t="s">
        <v>511</v>
      </c>
      <c r="D151" s="17">
        <v>5.3</v>
      </c>
      <c r="E151" s="14">
        <v>2.5999999999999999E-3</v>
      </c>
      <c r="F151" s="14" t="s">
        <v>20</v>
      </c>
      <c r="G151" s="14" t="s">
        <v>13</v>
      </c>
      <c r="H151" s="126" t="s">
        <v>217</v>
      </c>
    </row>
    <row r="152" spans="1:8" s="19" customFormat="1" ht="26.4" x14ac:dyDescent="0.25">
      <c r="A152" s="14">
        <v>149</v>
      </c>
      <c r="B152" s="48">
        <v>43228</v>
      </c>
      <c r="C152" s="14" t="s">
        <v>512</v>
      </c>
      <c r="D152" s="17">
        <v>4.2</v>
      </c>
      <c r="E152" s="14">
        <v>2.0000000000000001E-4</v>
      </c>
      <c r="F152" s="14" t="s">
        <v>20</v>
      </c>
      <c r="G152" s="14" t="s">
        <v>14</v>
      </c>
      <c r="H152" s="126" t="s">
        <v>103</v>
      </c>
    </row>
    <row r="153" spans="1:8" s="19" customFormat="1" ht="13.8" x14ac:dyDescent="0.25">
      <c r="A153" s="14">
        <v>150</v>
      </c>
      <c r="B153" s="48">
        <v>43228</v>
      </c>
      <c r="C153" s="14" t="s">
        <v>515</v>
      </c>
      <c r="D153" s="17">
        <v>3.3</v>
      </c>
      <c r="E153" s="14">
        <v>3.5999999999999999E-3</v>
      </c>
      <c r="F153" s="14" t="s">
        <v>20</v>
      </c>
      <c r="G153" s="14" t="s">
        <v>13</v>
      </c>
      <c r="H153" s="126" t="s">
        <v>217</v>
      </c>
    </row>
    <row r="154" spans="1:8" s="19" customFormat="1" ht="13.8" x14ac:dyDescent="0.25">
      <c r="A154" s="14">
        <v>151</v>
      </c>
      <c r="B154" s="48">
        <v>43228</v>
      </c>
      <c r="C154" s="14" t="s">
        <v>516</v>
      </c>
      <c r="D154" s="17">
        <v>3.1</v>
      </c>
      <c r="E154" s="14">
        <v>4.1999999999999997E-3</v>
      </c>
      <c r="F154" s="14" t="s">
        <v>20</v>
      </c>
      <c r="G154" s="14" t="s">
        <v>13</v>
      </c>
      <c r="H154" s="126" t="s">
        <v>217</v>
      </c>
    </row>
    <row r="155" spans="1:8" s="19" customFormat="1" ht="26.4" x14ac:dyDescent="0.25">
      <c r="A155" s="130">
        <v>152</v>
      </c>
      <c r="B155" s="48">
        <v>43228</v>
      </c>
      <c r="C155" s="14" t="s">
        <v>521</v>
      </c>
      <c r="D155" s="17">
        <v>1.4</v>
      </c>
      <c r="E155" s="14">
        <v>4.0000000000000002E-4</v>
      </c>
      <c r="F155" s="14" t="s">
        <v>20</v>
      </c>
      <c r="G155" s="14" t="s">
        <v>14</v>
      </c>
      <c r="H155" s="126" t="s">
        <v>103</v>
      </c>
    </row>
    <row r="156" spans="1:8" ht="39.6" x14ac:dyDescent="0.25">
      <c r="A156" s="20">
        <v>153</v>
      </c>
      <c r="B156" s="48">
        <v>43229</v>
      </c>
      <c r="C156" s="14" t="s">
        <v>524</v>
      </c>
      <c r="D156" s="17">
        <v>5.0999999999999996</v>
      </c>
      <c r="E156" s="14">
        <v>1E-4</v>
      </c>
      <c r="F156" s="20" t="s">
        <v>20</v>
      </c>
      <c r="G156" s="20" t="s">
        <v>14</v>
      </c>
      <c r="H156" s="126" t="s">
        <v>101</v>
      </c>
    </row>
    <row r="157" spans="1:8" ht="26.4" x14ac:dyDescent="0.25">
      <c r="A157" s="20">
        <v>154</v>
      </c>
      <c r="B157" s="48">
        <v>43229</v>
      </c>
      <c r="C157" s="14" t="s">
        <v>525</v>
      </c>
      <c r="D157" s="17">
        <v>2.4</v>
      </c>
      <c r="E157" s="14">
        <v>5.1999999999999998E-3</v>
      </c>
      <c r="F157" s="20" t="s">
        <v>20</v>
      </c>
      <c r="G157" s="20" t="s">
        <v>13</v>
      </c>
      <c r="H157" s="126" t="s">
        <v>103</v>
      </c>
    </row>
    <row r="158" spans="1:8" ht="13.8" x14ac:dyDescent="0.25">
      <c r="A158" s="20">
        <v>155</v>
      </c>
      <c r="B158" s="48">
        <v>43229</v>
      </c>
      <c r="C158" s="14" t="s">
        <v>527</v>
      </c>
      <c r="D158" s="17">
        <v>4.2</v>
      </c>
      <c r="E158" s="14">
        <v>4.4000000000000003E-3</v>
      </c>
      <c r="F158" s="20" t="s">
        <v>20</v>
      </c>
      <c r="G158" s="20" t="s">
        <v>13</v>
      </c>
      <c r="H158" s="126" t="s">
        <v>217</v>
      </c>
    </row>
    <row r="159" spans="1:8" ht="26.4" x14ac:dyDescent="0.25">
      <c r="A159" s="20">
        <v>156</v>
      </c>
      <c r="B159" s="48">
        <v>43229</v>
      </c>
      <c r="C159" s="14" t="s">
        <v>533</v>
      </c>
      <c r="D159" s="17">
        <v>1.4</v>
      </c>
      <c r="E159" s="14">
        <v>2.3E-3</v>
      </c>
      <c r="F159" s="20" t="s">
        <v>20</v>
      </c>
      <c r="G159" s="20" t="s">
        <v>13</v>
      </c>
      <c r="H159" s="153" t="s">
        <v>103</v>
      </c>
    </row>
    <row r="160" spans="1:8" ht="13.8" x14ac:dyDescent="0.25">
      <c r="A160" s="20">
        <v>157</v>
      </c>
      <c r="B160" s="48">
        <v>43229</v>
      </c>
      <c r="C160" s="14" t="s">
        <v>535</v>
      </c>
      <c r="D160" s="17">
        <v>1.1000000000000001</v>
      </c>
      <c r="E160" s="14">
        <v>3.8999999999999998E-3</v>
      </c>
      <c r="F160" s="155" t="s">
        <v>20</v>
      </c>
      <c r="G160" s="119" t="s">
        <v>13</v>
      </c>
      <c r="H160" s="126" t="s">
        <v>217</v>
      </c>
    </row>
    <row r="161" spans="1:12" s="15" customFormat="1" ht="27.6" x14ac:dyDescent="0.25">
      <c r="A161" s="160">
        <v>158</v>
      </c>
      <c r="B161" s="48">
        <v>43229</v>
      </c>
      <c r="C161" s="130" t="s">
        <v>538</v>
      </c>
      <c r="D161" s="17">
        <v>1.2</v>
      </c>
      <c r="E161" s="14">
        <v>2.0000000000000001E-4</v>
      </c>
      <c r="F161" s="14" t="s">
        <v>20</v>
      </c>
      <c r="G161" s="14" t="s">
        <v>14</v>
      </c>
      <c r="H161" s="43" t="s">
        <v>103</v>
      </c>
      <c r="L161" s="40"/>
    </row>
    <row r="162" spans="1:12" s="15" customFormat="1" ht="27.6" x14ac:dyDescent="0.25">
      <c r="A162" s="161">
        <v>159</v>
      </c>
      <c r="B162" s="48">
        <v>43230</v>
      </c>
      <c r="C162" s="130" t="s">
        <v>540</v>
      </c>
      <c r="D162" s="17">
        <v>3.3</v>
      </c>
      <c r="E162" s="14">
        <v>1E-4</v>
      </c>
      <c r="F162" s="14" t="s">
        <v>20</v>
      </c>
      <c r="G162" s="14" t="s">
        <v>14</v>
      </c>
      <c r="H162" s="43" t="s">
        <v>103</v>
      </c>
      <c r="L162" s="40"/>
    </row>
    <row r="163" spans="1:12" s="15" customFormat="1" ht="13.8" x14ac:dyDescent="0.25">
      <c r="A163" s="20">
        <v>160</v>
      </c>
      <c r="B163" s="48">
        <v>43230</v>
      </c>
      <c r="C163" s="130" t="s">
        <v>543</v>
      </c>
      <c r="D163" s="14">
        <v>3.2</v>
      </c>
      <c r="E163" s="14">
        <v>1.6000000000000001E-3</v>
      </c>
      <c r="F163" s="14" t="s">
        <v>20</v>
      </c>
      <c r="G163" s="14" t="s">
        <v>14</v>
      </c>
      <c r="H163" s="126" t="s">
        <v>217</v>
      </c>
      <c r="L163" s="40"/>
    </row>
    <row r="164" spans="1:12" s="15" customFormat="1" ht="39.6" x14ac:dyDescent="0.25">
      <c r="A164" s="20">
        <v>161</v>
      </c>
      <c r="B164" s="48">
        <v>43229</v>
      </c>
      <c r="C164" s="130" t="s">
        <v>544</v>
      </c>
      <c r="D164" s="14">
        <v>2.4</v>
      </c>
      <c r="E164" s="14">
        <v>2.3E-3</v>
      </c>
      <c r="F164" s="14" t="s">
        <v>20</v>
      </c>
      <c r="G164" s="14" t="s">
        <v>13</v>
      </c>
      <c r="H164" s="126" t="s">
        <v>101</v>
      </c>
      <c r="L164" s="40"/>
    </row>
    <row r="165" spans="1:12" s="15" customFormat="1" ht="27.6" x14ac:dyDescent="0.25">
      <c r="A165" s="20">
        <v>162</v>
      </c>
      <c r="B165" s="48">
        <v>43230</v>
      </c>
      <c r="C165" s="130" t="s">
        <v>546</v>
      </c>
      <c r="D165" s="14">
        <v>2.2999999999999998</v>
      </c>
      <c r="E165" s="14">
        <v>4.0000000000000002E-4</v>
      </c>
      <c r="F165" s="14" t="s">
        <v>20</v>
      </c>
      <c r="G165" s="14" t="s">
        <v>14</v>
      </c>
      <c r="H165" s="43" t="s">
        <v>103</v>
      </c>
      <c r="L165" s="40"/>
    </row>
    <row r="166" spans="1:12" s="15" customFormat="1" ht="39.6" x14ac:dyDescent="0.25">
      <c r="A166" s="20">
        <v>163</v>
      </c>
      <c r="B166" s="48">
        <v>43230</v>
      </c>
      <c r="C166" s="130" t="s">
        <v>548</v>
      </c>
      <c r="D166" s="14">
        <v>3.1</v>
      </c>
      <c r="E166" s="14">
        <v>6.9999999999999999E-4</v>
      </c>
      <c r="F166" s="14" t="s">
        <v>20</v>
      </c>
      <c r="G166" s="14" t="s">
        <v>14</v>
      </c>
      <c r="H166" s="126" t="s">
        <v>101</v>
      </c>
      <c r="L166" s="40"/>
    </row>
    <row r="167" spans="1:12" s="15" customFormat="1" ht="27.6" x14ac:dyDescent="0.25">
      <c r="A167" s="20">
        <v>164</v>
      </c>
      <c r="B167" s="48">
        <v>43230</v>
      </c>
      <c r="C167" s="130" t="s">
        <v>549</v>
      </c>
      <c r="D167" s="14">
        <v>5.2</v>
      </c>
      <c r="E167" s="14">
        <v>3.3E-3</v>
      </c>
      <c r="F167" s="14" t="s">
        <v>20</v>
      </c>
      <c r="G167" s="14" t="s">
        <v>13</v>
      </c>
      <c r="H167" s="43" t="s">
        <v>103</v>
      </c>
      <c r="L167" s="40"/>
    </row>
    <row r="168" spans="1:12" s="15" customFormat="1" ht="13.8" x14ac:dyDescent="0.25">
      <c r="A168" s="20">
        <v>165</v>
      </c>
      <c r="B168" s="48">
        <v>43230</v>
      </c>
      <c r="C168" s="130" t="s">
        <v>550</v>
      </c>
      <c r="D168" s="14">
        <v>1.1000000000000001</v>
      </c>
      <c r="E168" s="14">
        <v>1E-4</v>
      </c>
      <c r="F168" s="14" t="s">
        <v>20</v>
      </c>
      <c r="G168" s="14" t="s">
        <v>14</v>
      </c>
      <c r="H168" s="43" t="s">
        <v>217</v>
      </c>
      <c r="L168" s="40"/>
    </row>
    <row r="169" spans="1:12" s="15" customFormat="1" ht="13.8" x14ac:dyDescent="0.25">
      <c r="A169" s="20">
        <v>166</v>
      </c>
      <c r="B169" s="48">
        <v>43230</v>
      </c>
      <c r="C169" s="130" t="s">
        <v>552</v>
      </c>
      <c r="D169" s="17">
        <v>5.3</v>
      </c>
      <c r="E169" s="14">
        <v>9.4999999999999998E-3</v>
      </c>
      <c r="F169" s="14" t="s">
        <v>20</v>
      </c>
      <c r="G169" s="14" t="s">
        <v>13</v>
      </c>
      <c r="H169" s="43" t="s">
        <v>217</v>
      </c>
      <c r="L169" s="40"/>
    </row>
    <row r="170" spans="1:12" s="15" customFormat="1" ht="13.8" x14ac:dyDescent="0.25">
      <c r="B170" s="51"/>
      <c r="L170" s="40"/>
    </row>
    <row r="171" spans="1:12" s="15" customFormat="1" ht="13.8" x14ac:dyDescent="0.25">
      <c r="B171" s="51"/>
      <c r="L171" s="40"/>
    </row>
    <row r="172" spans="1:12" s="15" customFormat="1" ht="13.8" x14ac:dyDescent="0.25">
      <c r="B172" s="51"/>
      <c r="L172" s="40"/>
    </row>
    <row r="173" spans="1:12" s="15" customFormat="1" ht="13.8" x14ac:dyDescent="0.25">
      <c r="B173" s="51"/>
      <c r="L173" s="40"/>
    </row>
    <row r="174" spans="1:12" s="15" customFormat="1" ht="13.8" x14ac:dyDescent="0.25">
      <c r="B174" s="51"/>
      <c r="L174" s="40"/>
    </row>
    <row r="175" spans="1:12" s="15" customFormat="1" ht="13.8" x14ac:dyDescent="0.25">
      <c r="B175" s="51"/>
      <c r="L175" s="40"/>
    </row>
    <row r="176" spans="1:12" s="15" customFormat="1" ht="13.8" x14ac:dyDescent="0.25">
      <c r="B176" s="51"/>
      <c r="L176" s="40"/>
    </row>
    <row r="177" spans="2:12" s="15" customFormat="1" ht="13.8" x14ac:dyDescent="0.25">
      <c r="B177" s="51"/>
      <c r="L177" s="40"/>
    </row>
    <row r="178" spans="2:12" s="15" customFormat="1" ht="13.8" x14ac:dyDescent="0.25">
      <c r="B178" s="51"/>
      <c r="L178" s="40"/>
    </row>
    <row r="179" spans="2:12" s="15" customFormat="1" ht="13.8" x14ac:dyDescent="0.25">
      <c r="B179" s="51"/>
      <c r="L179" s="40"/>
    </row>
    <row r="180" spans="2:12" s="15" customFormat="1" ht="13.8" x14ac:dyDescent="0.25">
      <c r="B180" s="51"/>
      <c r="L180" s="40"/>
    </row>
    <row r="181" spans="2:12" s="15" customFormat="1" ht="13.8" x14ac:dyDescent="0.25">
      <c r="B181" s="51"/>
      <c r="L181" s="40"/>
    </row>
    <row r="182" spans="2:12" s="15" customFormat="1" ht="13.8" x14ac:dyDescent="0.25">
      <c r="B182" s="51"/>
      <c r="L182" s="40"/>
    </row>
    <row r="183" spans="2:12" s="15" customFormat="1" ht="13.8" x14ac:dyDescent="0.25">
      <c r="B183" s="51"/>
      <c r="L183" s="40"/>
    </row>
    <row r="184" spans="2:12" s="15" customFormat="1" ht="13.8" x14ac:dyDescent="0.25">
      <c r="B184" s="51"/>
      <c r="L184" s="40"/>
    </row>
    <row r="185" spans="2:12" s="15" customFormat="1" ht="13.8" x14ac:dyDescent="0.25">
      <c r="B185" s="51"/>
      <c r="L185" s="40"/>
    </row>
    <row r="186" spans="2:12" s="15" customFormat="1" ht="13.8" x14ac:dyDescent="0.25">
      <c r="B186" s="51"/>
      <c r="L186" s="40"/>
    </row>
    <row r="187" spans="2:12" s="15" customFormat="1" ht="13.8" x14ac:dyDescent="0.25">
      <c r="B187" s="51"/>
      <c r="L187" s="40"/>
    </row>
    <row r="188" spans="2:12" s="15" customFormat="1" ht="13.8" x14ac:dyDescent="0.25">
      <c r="B188" s="51"/>
      <c r="L188" s="40"/>
    </row>
    <row r="189" spans="2:12" s="15" customFormat="1" ht="13.8" x14ac:dyDescent="0.25">
      <c r="B189" s="51"/>
      <c r="L189" s="40"/>
    </row>
    <row r="190" spans="2:12" s="15" customFormat="1" ht="13.8" x14ac:dyDescent="0.25">
      <c r="B190" s="51"/>
      <c r="L190" s="40"/>
    </row>
    <row r="191" spans="2:12" s="15" customFormat="1" ht="13.8" x14ac:dyDescent="0.25">
      <c r="B191" s="51"/>
      <c r="L191" s="40"/>
    </row>
    <row r="192" spans="2:12" s="15" customFormat="1" ht="13.8" x14ac:dyDescent="0.25">
      <c r="B192" s="51"/>
      <c r="L192" s="40"/>
    </row>
    <row r="193" spans="2:12" s="15" customFormat="1" ht="13.8" x14ac:dyDescent="0.25">
      <c r="B193" s="51"/>
      <c r="L193" s="40"/>
    </row>
  </sheetData>
  <sheetProtection selectLockedCells="1" selectUnlockedCells="1"/>
  <autoFilter ref="A2:J160" xr:uid="{00000000-0009-0000-0000-000001000000}"/>
  <mergeCells count="1">
    <mergeCell ref="A1:G1"/>
  </mergeCells>
  <conditionalFormatting sqref="E3:E4 E31:E43 E45:E91 E93:E121 E125 E127 E129:E155 E161:E168 E170:E1048576">
    <cfRule type="cellIs" dxfId="112" priority="97" operator="greaterThan">
      <formula>0.002</formula>
    </cfRule>
  </conditionalFormatting>
  <conditionalFormatting sqref="E7">
    <cfRule type="cellIs" dxfId="111" priority="96" operator="greaterThan">
      <formula>0.002</formula>
    </cfRule>
  </conditionalFormatting>
  <conditionalFormatting sqref="C7">
    <cfRule type="duplicateValues" dxfId="110" priority="95"/>
  </conditionalFormatting>
  <conditionalFormatting sqref="C8">
    <cfRule type="duplicateValues" dxfId="109" priority="94"/>
  </conditionalFormatting>
  <conditionalFormatting sqref="C9">
    <cfRule type="duplicateValues" dxfId="108" priority="93"/>
  </conditionalFormatting>
  <conditionalFormatting sqref="C10:C12 C15:C20 C23 C25:C30">
    <cfRule type="duplicateValues" dxfId="107" priority="92"/>
  </conditionalFormatting>
  <conditionalFormatting sqref="C13">
    <cfRule type="duplicateValues" dxfId="106" priority="91"/>
  </conditionalFormatting>
  <conditionalFormatting sqref="E14">
    <cfRule type="cellIs" dxfId="105" priority="90" operator="greaterThan">
      <formula>0.002</formula>
    </cfRule>
  </conditionalFormatting>
  <conditionalFormatting sqref="C14">
    <cfRule type="duplicateValues" dxfId="104" priority="89"/>
  </conditionalFormatting>
  <conditionalFormatting sqref="E21">
    <cfRule type="cellIs" dxfId="103" priority="88" operator="greaterThan">
      <formula>0.002</formula>
    </cfRule>
  </conditionalFormatting>
  <conditionalFormatting sqref="C21">
    <cfRule type="duplicateValues" dxfId="102" priority="87"/>
  </conditionalFormatting>
  <conditionalFormatting sqref="C22">
    <cfRule type="duplicateValues" dxfId="101" priority="86"/>
  </conditionalFormatting>
  <conditionalFormatting sqref="C35">
    <cfRule type="duplicateValues" dxfId="100" priority="85"/>
  </conditionalFormatting>
  <conditionalFormatting sqref="E44">
    <cfRule type="cellIs" dxfId="99" priority="83" operator="greaterThan">
      <formula>0.002</formula>
    </cfRule>
  </conditionalFormatting>
  <conditionalFormatting sqref="C47">
    <cfRule type="duplicateValues" dxfId="98" priority="82"/>
  </conditionalFormatting>
  <conditionalFormatting sqref="C49:C53 C55:C58">
    <cfRule type="duplicateValues" dxfId="97" priority="81"/>
  </conditionalFormatting>
  <conditionalFormatting sqref="C54">
    <cfRule type="duplicateValues" dxfId="96" priority="80"/>
  </conditionalFormatting>
  <conditionalFormatting sqref="C61">
    <cfRule type="duplicateValues" dxfId="95" priority="79"/>
  </conditionalFormatting>
  <conditionalFormatting sqref="C62">
    <cfRule type="duplicateValues" dxfId="94" priority="78"/>
  </conditionalFormatting>
  <conditionalFormatting sqref="C63">
    <cfRule type="duplicateValues" dxfId="93" priority="77"/>
  </conditionalFormatting>
  <conditionalFormatting sqref="C64">
    <cfRule type="duplicateValues" dxfId="92" priority="76"/>
  </conditionalFormatting>
  <conditionalFormatting sqref="C65">
    <cfRule type="duplicateValues" dxfId="91" priority="75"/>
  </conditionalFormatting>
  <conditionalFormatting sqref="C66">
    <cfRule type="duplicateValues" dxfId="90" priority="74"/>
  </conditionalFormatting>
  <conditionalFormatting sqref="C67">
    <cfRule type="duplicateValues" dxfId="89" priority="73"/>
  </conditionalFormatting>
  <conditionalFormatting sqref="C68:C70">
    <cfRule type="duplicateValues" dxfId="88" priority="72"/>
  </conditionalFormatting>
  <conditionalFormatting sqref="C72:C73">
    <cfRule type="duplicateValues" dxfId="87" priority="71"/>
  </conditionalFormatting>
  <conditionalFormatting sqref="C74:C75">
    <cfRule type="duplicateValues" dxfId="86" priority="70"/>
  </conditionalFormatting>
  <conditionalFormatting sqref="C76">
    <cfRule type="duplicateValues" dxfId="85" priority="69"/>
  </conditionalFormatting>
  <conditionalFormatting sqref="C77">
    <cfRule type="duplicateValues" dxfId="84" priority="68"/>
  </conditionalFormatting>
  <conditionalFormatting sqref="C79">
    <cfRule type="duplicateValues" dxfId="83" priority="67"/>
  </conditionalFormatting>
  <conditionalFormatting sqref="C80">
    <cfRule type="duplicateValues" dxfId="82" priority="66"/>
  </conditionalFormatting>
  <conditionalFormatting sqref="C78">
    <cfRule type="duplicateValues" dxfId="81" priority="64"/>
  </conditionalFormatting>
  <conditionalFormatting sqref="C81">
    <cfRule type="duplicateValues" dxfId="80" priority="63"/>
  </conditionalFormatting>
  <conditionalFormatting sqref="C82">
    <cfRule type="duplicateValues" dxfId="79" priority="62"/>
  </conditionalFormatting>
  <conditionalFormatting sqref="C83">
    <cfRule type="duplicateValues" dxfId="78" priority="61"/>
  </conditionalFormatting>
  <conditionalFormatting sqref="C84">
    <cfRule type="duplicateValues" dxfId="77" priority="60"/>
  </conditionalFormatting>
  <conditionalFormatting sqref="C85">
    <cfRule type="duplicateValues" dxfId="76" priority="59"/>
  </conditionalFormatting>
  <conditionalFormatting sqref="C86">
    <cfRule type="duplicateValues" dxfId="75" priority="58"/>
  </conditionalFormatting>
  <conditionalFormatting sqref="C87">
    <cfRule type="duplicateValues" dxfId="74" priority="57"/>
  </conditionalFormatting>
  <conditionalFormatting sqref="E92">
    <cfRule type="cellIs" dxfId="73" priority="56" operator="greaterThan">
      <formula>0.002</formula>
    </cfRule>
  </conditionalFormatting>
  <conditionalFormatting sqref="C92">
    <cfRule type="duplicateValues" dxfId="72" priority="55"/>
  </conditionalFormatting>
  <conditionalFormatting sqref="C93">
    <cfRule type="duplicateValues" dxfId="71" priority="54"/>
  </conditionalFormatting>
  <conditionalFormatting sqref="C94">
    <cfRule type="duplicateValues" dxfId="70" priority="53"/>
  </conditionalFormatting>
  <conditionalFormatting sqref="C95">
    <cfRule type="duplicateValues" dxfId="69" priority="52"/>
  </conditionalFormatting>
  <conditionalFormatting sqref="C96">
    <cfRule type="duplicateValues" dxfId="68" priority="51"/>
  </conditionalFormatting>
  <conditionalFormatting sqref="C97">
    <cfRule type="duplicateValues" dxfId="67" priority="50"/>
  </conditionalFormatting>
  <conditionalFormatting sqref="C98">
    <cfRule type="duplicateValues" dxfId="66" priority="49"/>
  </conditionalFormatting>
  <conditionalFormatting sqref="C99">
    <cfRule type="duplicateValues" dxfId="65" priority="48"/>
  </conditionalFormatting>
  <conditionalFormatting sqref="C100">
    <cfRule type="duplicateValues" dxfId="64" priority="47"/>
  </conditionalFormatting>
  <conditionalFormatting sqref="C101">
    <cfRule type="duplicateValues" dxfId="63" priority="46"/>
  </conditionalFormatting>
  <conditionalFormatting sqref="C102">
    <cfRule type="duplicateValues" dxfId="62" priority="45"/>
  </conditionalFormatting>
  <conditionalFormatting sqref="C103">
    <cfRule type="duplicateValues" dxfId="61" priority="44"/>
  </conditionalFormatting>
  <conditionalFormatting sqref="C104">
    <cfRule type="duplicateValues" dxfId="60" priority="43"/>
  </conditionalFormatting>
  <conditionalFormatting sqref="C105">
    <cfRule type="duplicateValues" dxfId="59" priority="42"/>
  </conditionalFormatting>
  <conditionalFormatting sqref="C106">
    <cfRule type="duplicateValues" dxfId="58" priority="41"/>
  </conditionalFormatting>
  <conditionalFormatting sqref="C116">
    <cfRule type="duplicateValues" dxfId="57" priority="40"/>
  </conditionalFormatting>
  <conditionalFormatting sqref="C115">
    <cfRule type="duplicateValues" dxfId="56" priority="39"/>
  </conditionalFormatting>
  <conditionalFormatting sqref="C114">
    <cfRule type="duplicateValues" dxfId="55" priority="38"/>
  </conditionalFormatting>
  <conditionalFormatting sqref="C113">
    <cfRule type="duplicateValues" dxfId="54" priority="37"/>
  </conditionalFormatting>
  <conditionalFormatting sqref="C112">
    <cfRule type="duplicateValues" dxfId="53" priority="36"/>
  </conditionalFormatting>
  <conditionalFormatting sqref="C111">
    <cfRule type="duplicateValues" dxfId="52" priority="35"/>
  </conditionalFormatting>
  <conditionalFormatting sqref="C110">
    <cfRule type="duplicateValues" dxfId="51" priority="34"/>
  </conditionalFormatting>
  <conditionalFormatting sqref="C109">
    <cfRule type="duplicateValues" dxfId="50" priority="33"/>
  </conditionalFormatting>
  <conditionalFormatting sqref="C108">
    <cfRule type="duplicateValues" dxfId="49" priority="32"/>
  </conditionalFormatting>
  <conditionalFormatting sqref="C107">
    <cfRule type="duplicateValues" dxfId="48" priority="31"/>
  </conditionalFormatting>
  <conditionalFormatting sqref="C117">
    <cfRule type="duplicateValues" dxfId="47" priority="30"/>
  </conditionalFormatting>
  <conditionalFormatting sqref="C118">
    <cfRule type="duplicateValues" dxfId="46" priority="29"/>
  </conditionalFormatting>
  <conditionalFormatting sqref="C119">
    <cfRule type="duplicateValues" dxfId="45" priority="28"/>
  </conditionalFormatting>
  <conditionalFormatting sqref="C120">
    <cfRule type="duplicateValues" dxfId="44" priority="27"/>
  </conditionalFormatting>
  <conditionalFormatting sqref="C121">
    <cfRule type="cellIs" dxfId="43" priority="25" operator="greaterThan">
      <formula>"D18SM4214A"</formula>
    </cfRule>
    <cfRule type="duplicateValues" dxfId="42" priority="26"/>
  </conditionalFormatting>
  <conditionalFormatting sqref="E122:E124">
    <cfRule type="cellIs" dxfId="41" priority="24" operator="greaterThan">
      <formula>0.002</formula>
    </cfRule>
  </conditionalFormatting>
  <conditionalFormatting sqref="E126:F126">
    <cfRule type="cellIs" dxfId="40" priority="23" operator="greaterThan">
      <formula>0.002</formula>
    </cfRule>
  </conditionalFormatting>
  <conditionalFormatting sqref="E128">
    <cfRule type="cellIs" dxfId="39" priority="22" operator="greaterThan">
      <formula>0.002</formula>
    </cfRule>
  </conditionalFormatting>
  <conditionalFormatting sqref="C128">
    <cfRule type="duplicateValues" dxfId="38" priority="21"/>
  </conditionalFormatting>
  <conditionalFormatting sqref="C137:C146">
    <cfRule type="duplicateValues" dxfId="37" priority="211"/>
  </conditionalFormatting>
  <conditionalFormatting sqref="C147:C154">
    <cfRule type="duplicateValues" dxfId="36" priority="215"/>
  </conditionalFormatting>
  <conditionalFormatting sqref="C155">
    <cfRule type="duplicateValues" dxfId="35" priority="18"/>
  </conditionalFormatting>
  <conditionalFormatting sqref="E156">
    <cfRule type="cellIs" dxfId="34" priority="17" operator="greaterThan">
      <formula>0.002</formula>
    </cfRule>
  </conditionalFormatting>
  <conditionalFormatting sqref="C156">
    <cfRule type="duplicateValues" dxfId="33" priority="16"/>
  </conditionalFormatting>
  <conditionalFormatting sqref="E157">
    <cfRule type="cellIs" dxfId="32" priority="15" operator="greaterThan">
      <formula>0.002</formula>
    </cfRule>
  </conditionalFormatting>
  <conditionalFormatting sqref="C157">
    <cfRule type="duplicateValues" dxfId="31" priority="14"/>
  </conditionalFormatting>
  <conditionalFormatting sqref="E158">
    <cfRule type="cellIs" dxfId="30" priority="13" operator="greaterThan">
      <formula>0.002</formula>
    </cfRule>
  </conditionalFormatting>
  <conditionalFormatting sqref="C158">
    <cfRule type="duplicateValues" dxfId="29" priority="12"/>
  </conditionalFormatting>
  <conditionalFormatting sqref="E159">
    <cfRule type="cellIs" dxfId="28" priority="11" operator="greaterThan">
      <formula>0.002</formula>
    </cfRule>
  </conditionalFormatting>
  <conditionalFormatting sqref="C159">
    <cfRule type="duplicateValues" dxfId="27" priority="10"/>
  </conditionalFormatting>
  <conditionalFormatting sqref="E160">
    <cfRule type="cellIs" dxfId="26" priority="9" operator="greaterThan">
      <formula>0.002</formula>
    </cfRule>
  </conditionalFormatting>
  <conditionalFormatting sqref="C160">
    <cfRule type="duplicateValues" dxfId="25" priority="8"/>
  </conditionalFormatting>
  <conditionalFormatting sqref="C167">
    <cfRule type="duplicateValues" dxfId="24" priority="4"/>
  </conditionalFormatting>
  <conditionalFormatting sqref="C168">
    <cfRule type="duplicateValues" dxfId="23" priority="3"/>
  </conditionalFormatting>
  <conditionalFormatting sqref="E169">
    <cfRule type="cellIs" dxfId="22" priority="2" operator="greaterThan">
      <formula>0.002</formula>
    </cfRule>
  </conditionalFormatting>
  <conditionalFormatting sqref="C169">
    <cfRule type="duplicateValues" dxfId="21" priority="1"/>
  </conditionalFormatting>
  <conditionalFormatting sqref="C161:C166">
    <cfRule type="duplicateValues" dxfId="20" priority="222"/>
  </conditionalFormatting>
  <dataValidations count="3">
    <dataValidation type="list" allowBlank="1" showInputMessage="1" showErrorMessage="1" sqref="F3:F125 F127:F1048576" xr:uid="{00000000-0002-0000-0100-000000000000}">
      <formula1>$J$9:$J$10</formula1>
    </dataValidation>
    <dataValidation type="list" allowBlank="1" showInputMessage="1" showErrorMessage="1" sqref="G1:G2" xr:uid="{00000000-0002-0000-0100-000001000000}">
      <formula1>$K$3:$K$6</formula1>
    </dataValidation>
    <dataValidation type="list" allowBlank="1" showInputMessage="1" showErrorMessage="1" sqref="G3:G1048576" xr:uid="{00000000-0002-0000-0100-000002000000}">
      <formula1>$J$3:$J$7</formula1>
    </dataValidation>
  </dataValidations>
  <printOptions horizontalCentered="1" verticalCentered="1"/>
  <pageMargins left="0.30972222222222201" right="0.30972222222222201" top="0.159722222" bottom="0.25" header="1.1805556E-2" footer="1.1805556E-2"/>
  <pageSetup firstPageNumber="0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35"/>
  <sheetViews>
    <sheetView zoomScale="85" zoomScaleNormal="85" workbookViewId="0">
      <selection activeCell="K38" sqref="K38"/>
    </sheetView>
  </sheetViews>
  <sheetFormatPr defaultRowHeight="13.2" x14ac:dyDescent="0.25"/>
  <cols>
    <col min="1" max="1" width="14" style="141" bestFit="1" customWidth="1"/>
    <col min="2" max="2" width="17.109375" bestFit="1" customWidth="1"/>
    <col min="3" max="3" width="10.6640625" bestFit="1" customWidth="1"/>
    <col min="4" max="4" width="19.33203125" bestFit="1" customWidth="1"/>
    <col min="5" max="5" width="21.77734375" bestFit="1" customWidth="1"/>
    <col min="6" max="6" width="16.77734375" bestFit="1" customWidth="1"/>
    <col min="7" max="7" width="11.44140625" bestFit="1" customWidth="1"/>
  </cols>
  <sheetData>
    <row r="3" spans="1:7" x14ac:dyDescent="0.25">
      <c r="A3" s="151" t="s">
        <v>214</v>
      </c>
      <c r="B3" s="135" t="s">
        <v>213</v>
      </c>
    </row>
    <row r="4" spans="1:7" x14ac:dyDescent="0.25">
      <c r="A4" s="151" t="s">
        <v>211</v>
      </c>
      <c r="B4" s="131" t="s">
        <v>15</v>
      </c>
      <c r="C4" s="131" t="s">
        <v>14</v>
      </c>
      <c r="D4" s="131" t="s">
        <v>40</v>
      </c>
      <c r="E4" s="131" t="s">
        <v>210</v>
      </c>
      <c r="F4" s="131" t="s">
        <v>13</v>
      </c>
      <c r="G4" s="131" t="s">
        <v>212</v>
      </c>
    </row>
    <row r="5" spans="1:7" x14ac:dyDescent="0.25">
      <c r="A5" s="152">
        <v>43191</v>
      </c>
      <c r="B5" s="136"/>
      <c r="C5" s="136"/>
      <c r="D5" s="136"/>
      <c r="E5" s="136"/>
      <c r="F5" s="136"/>
      <c r="G5" s="136"/>
    </row>
    <row r="6" spans="1:7" x14ac:dyDescent="0.25">
      <c r="A6" s="152">
        <v>43196</v>
      </c>
      <c r="B6" s="136">
        <v>4</v>
      </c>
      <c r="C6" s="136">
        <v>1</v>
      </c>
      <c r="D6" s="136">
        <v>2</v>
      </c>
      <c r="E6" s="136"/>
      <c r="F6" s="136"/>
      <c r="G6" s="136">
        <v>7</v>
      </c>
    </row>
    <row r="7" spans="1:7" x14ac:dyDescent="0.25">
      <c r="A7" s="152">
        <v>43197</v>
      </c>
      <c r="B7" s="136">
        <v>3</v>
      </c>
      <c r="C7" s="136">
        <v>1</v>
      </c>
      <c r="D7" s="136"/>
      <c r="E7" s="136"/>
      <c r="F7" s="136"/>
      <c r="G7" s="136">
        <v>4</v>
      </c>
    </row>
    <row r="8" spans="1:7" x14ac:dyDescent="0.25">
      <c r="A8" s="152">
        <v>43199</v>
      </c>
      <c r="B8" s="136">
        <v>1</v>
      </c>
      <c r="C8" s="136">
        <v>1</v>
      </c>
      <c r="D8" s="136">
        <v>1</v>
      </c>
      <c r="E8" s="136"/>
      <c r="F8" s="136"/>
      <c r="G8" s="136">
        <v>3</v>
      </c>
    </row>
    <row r="9" spans="1:7" x14ac:dyDescent="0.25">
      <c r="A9" s="152">
        <v>43200</v>
      </c>
      <c r="B9" s="136">
        <v>1</v>
      </c>
      <c r="C9" s="136">
        <v>1</v>
      </c>
      <c r="D9" s="136"/>
      <c r="E9" s="136"/>
      <c r="F9" s="136"/>
      <c r="G9" s="136">
        <v>2</v>
      </c>
    </row>
    <row r="10" spans="1:7" x14ac:dyDescent="0.25">
      <c r="A10" s="152">
        <v>43201</v>
      </c>
      <c r="B10" s="136">
        <v>1</v>
      </c>
      <c r="C10" s="136">
        <v>1</v>
      </c>
      <c r="D10" s="136">
        <v>1</v>
      </c>
      <c r="E10" s="136"/>
      <c r="F10" s="136"/>
      <c r="G10" s="136">
        <v>3</v>
      </c>
    </row>
    <row r="11" spans="1:7" x14ac:dyDescent="0.25">
      <c r="A11" s="152">
        <v>43202</v>
      </c>
      <c r="B11" s="136"/>
      <c r="C11" s="136">
        <v>1</v>
      </c>
      <c r="D11" s="136"/>
      <c r="E11" s="136"/>
      <c r="F11" s="136"/>
      <c r="G11" s="136">
        <v>1</v>
      </c>
    </row>
    <row r="12" spans="1:7" x14ac:dyDescent="0.25">
      <c r="A12" s="152">
        <v>43203</v>
      </c>
      <c r="B12" s="136"/>
      <c r="C12" s="136"/>
      <c r="D12" s="136"/>
      <c r="E12" s="136">
        <v>1</v>
      </c>
      <c r="F12" s="136"/>
      <c r="G12" s="136">
        <v>1</v>
      </c>
    </row>
    <row r="13" spans="1:7" x14ac:dyDescent="0.25">
      <c r="A13" s="152">
        <v>43204</v>
      </c>
      <c r="B13" s="136"/>
      <c r="C13" s="136">
        <v>2</v>
      </c>
      <c r="D13" s="136"/>
      <c r="E13" s="136"/>
      <c r="F13" s="136"/>
      <c r="G13" s="136">
        <v>2</v>
      </c>
    </row>
    <row r="14" spans="1:7" x14ac:dyDescent="0.25">
      <c r="A14" s="152">
        <v>43206</v>
      </c>
      <c r="B14" s="136"/>
      <c r="C14" s="136">
        <v>8</v>
      </c>
      <c r="D14" s="136">
        <v>2</v>
      </c>
      <c r="E14" s="136"/>
      <c r="F14" s="136"/>
      <c r="G14" s="136">
        <v>10</v>
      </c>
    </row>
    <row r="15" spans="1:7" x14ac:dyDescent="0.25">
      <c r="A15" s="152">
        <v>43207</v>
      </c>
      <c r="B15" s="136"/>
      <c r="C15" s="136">
        <v>5</v>
      </c>
      <c r="D15" s="136">
        <v>1</v>
      </c>
      <c r="E15" s="136"/>
      <c r="F15" s="136"/>
      <c r="G15" s="136">
        <v>6</v>
      </c>
    </row>
    <row r="16" spans="1:7" x14ac:dyDescent="0.25">
      <c r="A16" s="152">
        <v>43208</v>
      </c>
      <c r="B16" s="136"/>
      <c r="C16" s="136">
        <v>7</v>
      </c>
      <c r="D16" s="136"/>
      <c r="E16" s="136"/>
      <c r="F16" s="136"/>
      <c r="G16" s="136">
        <v>7</v>
      </c>
    </row>
    <row r="17" spans="1:7" x14ac:dyDescent="0.25">
      <c r="A17" s="152">
        <v>43209</v>
      </c>
      <c r="B17" s="136"/>
      <c r="C17" s="136">
        <v>2</v>
      </c>
      <c r="D17" s="136"/>
      <c r="E17" s="136"/>
      <c r="F17" s="136">
        <v>6</v>
      </c>
      <c r="G17" s="136">
        <v>8</v>
      </c>
    </row>
    <row r="18" spans="1:7" x14ac:dyDescent="0.25">
      <c r="A18" s="152">
        <v>43210</v>
      </c>
      <c r="B18" s="136"/>
      <c r="C18" s="136">
        <v>1</v>
      </c>
      <c r="D18" s="136"/>
      <c r="E18" s="136"/>
      <c r="F18" s="136">
        <v>3</v>
      </c>
      <c r="G18" s="136">
        <v>4</v>
      </c>
    </row>
    <row r="19" spans="1:7" x14ac:dyDescent="0.25">
      <c r="A19" s="152">
        <v>43211</v>
      </c>
      <c r="B19" s="136"/>
      <c r="C19" s="136"/>
      <c r="D19" s="136"/>
      <c r="E19" s="136"/>
      <c r="F19" s="136">
        <v>1</v>
      </c>
      <c r="G19" s="136">
        <v>1</v>
      </c>
    </row>
    <row r="20" spans="1:7" x14ac:dyDescent="0.25">
      <c r="A20" s="152">
        <v>43213</v>
      </c>
      <c r="B20" s="136"/>
      <c r="C20" s="136">
        <v>2</v>
      </c>
      <c r="D20" s="136"/>
      <c r="E20" s="136"/>
      <c r="F20" s="136"/>
      <c r="G20" s="136">
        <v>2</v>
      </c>
    </row>
    <row r="21" spans="1:7" x14ac:dyDescent="0.25">
      <c r="A21" s="152">
        <v>43214</v>
      </c>
      <c r="B21" s="136"/>
      <c r="C21" s="136">
        <v>6</v>
      </c>
      <c r="D21" s="136"/>
      <c r="E21" s="136"/>
      <c r="F21" s="136">
        <v>1</v>
      </c>
      <c r="G21" s="136">
        <v>7</v>
      </c>
    </row>
    <row r="22" spans="1:7" x14ac:dyDescent="0.25">
      <c r="A22" s="152">
        <v>43215</v>
      </c>
      <c r="B22" s="136"/>
      <c r="C22" s="136">
        <v>9</v>
      </c>
      <c r="D22" s="136"/>
      <c r="E22" s="136"/>
      <c r="F22" s="136"/>
      <c r="G22" s="136">
        <v>9</v>
      </c>
    </row>
    <row r="23" spans="1:7" x14ac:dyDescent="0.25">
      <c r="A23" s="152">
        <v>43216</v>
      </c>
      <c r="B23" s="136"/>
      <c r="C23" s="136">
        <v>6</v>
      </c>
      <c r="D23" s="136"/>
      <c r="E23" s="136"/>
      <c r="F23" s="136">
        <v>3</v>
      </c>
      <c r="G23" s="136">
        <v>9</v>
      </c>
    </row>
    <row r="24" spans="1:7" x14ac:dyDescent="0.25">
      <c r="A24" s="152">
        <v>43217</v>
      </c>
      <c r="B24" s="136"/>
      <c r="C24" s="136">
        <v>4</v>
      </c>
      <c r="D24" s="136"/>
      <c r="E24" s="136"/>
      <c r="F24" s="136">
        <v>2</v>
      </c>
      <c r="G24" s="136">
        <v>6</v>
      </c>
    </row>
    <row r="25" spans="1:7" x14ac:dyDescent="0.25">
      <c r="A25" s="152">
        <v>43218</v>
      </c>
      <c r="B25" s="136"/>
      <c r="C25" s="136">
        <v>4</v>
      </c>
      <c r="D25" s="136"/>
      <c r="E25" s="136"/>
      <c r="F25" s="136">
        <v>1</v>
      </c>
      <c r="G25" s="136">
        <v>5</v>
      </c>
    </row>
    <row r="26" spans="1:7" x14ac:dyDescent="0.25">
      <c r="A26" s="152">
        <v>43220</v>
      </c>
      <c r="B26" s="136"/>
      <c r="C26" s="136">
        <v>5</v>
      </c>
      <c r="D26" s="136"/>
      <c r="E26" s="136"/>
      <c r="F26" s="136">
        <v>5</v>
      </c>
      <c r="G26" s="136">
        <v>10</v>
      </c>
    </row>
    <row r="27" spans="1:7" x14ac:dyDescent="0.25">
      <c r="A27" s="152">
        <v>43222</v>
      </c>
      <c r="B27" s="136"/>
      <c r="C27" s="136">
        <v>6</v>
      </c>
      <c r="D27" s="136"/>
      <c r="E27" s="136"/>
      <c r="F27" s="136">
        <v>2</v>
      </c>
      <c r="G27" s="136">
        <v>8</v>
      </c>
    </row>
    <row r="28" spans="1:7" x14ac:dyDescent="0.25">
      <c r="A28" s="152">
        <v>43223</v>
      </c>
      <c r="B28" s="136">
        <v>1</v>
      </c>
      <c r="C28" s="136">
        <v>5</v>
      </c>
      <c r="D28" s="136"/>
      <c r="E28" s="136"/>
      <c r="F28" s="136">
        <v>2</v>
      </c>
      <c r="G28" s="136">
        <v>8</v>
      </c>
    </row>
    <row r="29" spans="1:7" x14ac:dyDescent="0.25">
      <c r="A29" s="152">
        <v>43224</v>
      </c>
      <c r="B29" s="136"/>
      <c r="C29" s="136">
        <v>3</v>
      </c>
      <c r="D29" s="136"/>
      <c r="E29" s="136"/>
      <c r="F29" s="136">
        <v>3</v>
      </c>
      <c r="G29" s="136">
        <v>6</v>
      </c>
    </row>
    <row r="30" spans="1:7" x14ac:dyDescent="0.25">
      <c r="A30" s="152">
        <v>43225</v>
      </c>
      <c r="B30" s="136">
        <v>2</v>
      </c>
      <c r="C30" s="136">
        <v>4</v>
      </c>
      <c r="D30" s="136"/>
      <c r="E30" s="136"/>
      <c r="F30" s="136">
        <v>1</v>
      </c>
      <c r="G30" s="136">
        <v>7</v>
      </c>
    </row>
    <row r="31" spans="1:7" x14ac:dyDescent="0.25">
      <c r="A31" s="152">
        <v>43227</v>
      </c>
      <c r="B31" s="136"/>
      <c r="C31" s="136">
        <v>5</v>
      </c>
      <c r="D31" s="136"/>
      <c r="E31" s="136"/>
      <c r="F31" s="136">
        <v>3</v>
      </c>
      <c r="G31" s="136">
        <v>8</v>
      </c>
    </row>
    <row r="32" spans="1:7" x14ac:dyDescent="0.25">
      <c r="A32" s="152">
        <v>43228</v>
      </c>
      <c r="B32" s="136"/>
      <c r="C32" s="136">
        <v>5</v>
      </c>
      <c r="D32" s="136"/>
      <c r="E32" s="136"/>
      <c r="F32" s="136">
        <v>3</v>
      </c>
      <c r="G32" s="136">
        <v>8</v>
      </c>
    </row>
    <row r="33" spans="1:7" x14ac:dyDescent="0.25">
      <c r="A33" s="152">
        <v>43229</v>
      </c>
      <c r="B33" s="136"/>
      <c r="C33" s="136">
        <v>2</v>
      </c>
      <c r="D33" s="136"/>
      <c r="E33" s="136"/>
      <c r="F33" s="136">
        <v>5</v>
      </c>
      <c r="G33" s="136">
        <v>7</v>
      </c>
    </row>
    <row r="34" spans="1:7" x14ac:dyDescent="0.25">
      <c r="A34" s="152">
        <v>43230</v>
      </c>
      <c r="B34" s="136"/>
      <c r="C34" s="136">
        <v>5</v>
      </c>
      <c r="D34" s="136"/>
      <c r="E34" s="136"/>
      <c r="F34" s="136">
        <v>2</v>
      </c>
      <c r="G34" s="136">
        <v>7</v>
      </c>
    </row>
    <row r="35" spans="1:7" x14ac:dyDescent="0.25">
      <c r="A35" s="152" t="s">
        <v>212</v>
      </c>
      <c r="B35" s="136">
        <v>13</v>
      </c>
      <c r="C35" s="136">
        <v>102</v>
      </c>
      <c r="D35" s="136">
        <v>7</v>
      </c>
      <c r="E35" s="136">
        <v>1</v>
      </c>
      <c r="F35" s="136">
        <v>43</v>
      </c>
      <c r="G35" s="136">
        <v>166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D6"/>
  <sheetViews>
    <sheetView zoomScale="85" zoomScaleNormal="85" workbookViewId="0">
      <selection activeCell="D4" sqref="D4"/>
    </sheetView>
  </sheetViews>
  <sheetFormatPr defaultRowHeight="13.2" x14ac:dyDescent="0.25"/>
  <cols>
    <col min="1" max="1" width="2.77734375" style="2" customWidth="1"/>
    <col min="2" max="2" width="29" style="1" customWidth="1"/>
    <col min="3" max="3" width="59" style="1" customWidth="1"/>
    <col min="4" max="4" width="46.77734375" style="8" customWidth="1"/>
  </cols>
  <sheetData>
    <row r="2" spans="1:4" x14ac:dyDescent="0.25">
      <c r="A2" s="6" t="s">
        <v>10</v>
      </c>
      <c r="B2" s="7" t="s">
        <v>11</v>
      </c>
      <c r="C2" s="7" t="s">
        <v>12</v>
      </c>
      <c r="D2" s="32" t="s">
        <v>35</v>
      </c>
    </row>
    <row r="3" spans="1:4" ht="111.6" customHeight="1" x14ac:dyDescent="0.25">
      <c r="A3" s="4">
        <v>1</v>
      </c>
      <c r="B3" s="3" t="s">
        <v>13</v>
      </c>
      <c r="C3" s="5"/>
      <c r="D3" s="33" t="s">
        <v>36</v>
      </c>
    </row>
    <row r="4" spans="1:4" ht="158.1" customHeight="1" x14ac:dyDescent="0.25">
      <c r="A4" s="4">
        <v>2</v>
      </c>
      <c r="B4" s="3" t="s">
        <v>14</v>
      </c>
      <c r="C4" s="5"/>
      <c r="D4" s="33" t="s">
        <v>37</v>
      </c>
    </row>
    <row r="5" spans="1:4" ht="127.2" customHeight="1" x14ac:dyDescent="0.25">
      <c r="A5" s="4">
        <v>3</v>
      </c>
      <c r="B5" s="3" t="s">
        <v>9</v>
      </c>
      <c r="C5" s="5"/>
      <c r="D5" s="33" t="s">
        <v>38</v>
      </c>
    </row>
    <row r="6" spans="1:4" ht="100.05" customHeight="1" x14ac:dyDescent="0.25">
      <c r="A6" s="4">
        <v>4</v>
      </c>
      <c r="B6" s="3" t="s">
        <v>39</v>
      </c>
      <c r="C6" s="5"/>
      <c r="D6" s="33" t="s">
        <v>38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zoomScale="90" zoomScaleNormal="90" workbookViewId="0">
      <selection activeCell="L20" sqref="L20"/>
    </sheetView>
  </sheetViews>
  <sheetFormatPr defaultRowHeight="13.2" x14ac:dyDescent="0.25"/>
  <cols>
    <col min="1" max="1" width="3" bestFit="1" customWidth="1"/>
    <col min="2" max="2" width="14.21875" customWidth="1"/>
    <col min="3" max="3" width="10" bestFit="1" customWidth="1"/>
    <col min="4" max="4" width="11.109375" bestFit="1" customWidth="1"/>
    <col min="5" max="5" width="3" bestFit="1" customWidth="1"/>
  </cols>
  <sheetData>
    <row r="1" spans="1:10" x14ac:dyDescent="0.25">
      <c r="A1" s="159" t="s">
        <v>354</v>
      </c>
      <c r="B1" s="159"/>
      <c r="C1" s="159"/>
    </row>
    <row r="2" spans="1:10" x14ac:dyDescent="0.25">
      <c r="A2" s="107">
        <v>1</v>
      </c>
      <c r="B2" s="97" t="s">
        <v>340</v>
      </c>
      <c r="C2" t="s">
        <v>359</v>
      </c>
      <c r="D2" t="s">
        <v>356</v>
      </c>
      <c r="E2" t="s">
        <v>355</v>
      </c>
    </row>
    <row r="3" spans="1:10" x14ac:dyDescent="0.25">
      <c r="A3" s="107">
        <v>2</v>
      </c>
      <c r="B3" s="96" t="s">
        <v>339</v>
      </c>
      <c r="C3" t="s">
        <v>14</v>
      </c>
      <c r="D3" s="96" t="s">
        <v>14</v>
      </c>
      <c r="E3">
        <v>5</v>
      </c>
    </row>
    <row r="4" spans="1:10" x14ac:dyDescent="0.25">
      <c r="A4" s="107">
        <v>3</v>
      </c>
      <c r="B4" t="s">
        <v>341</v>
      </c>
      <c r="C4" t="s">
        <v>8</v>
      </c>
      <c r="D4" t="s">
        <v>8</v>
      </c>
      <c r="E4">
        <v>2</v>
      </c>
    </row>
    <row r="5" spans="1:10" ht="22.8" x14ac:dyDescent="0.4">
      <c r="A5" s="107">
        <v>4</v>
      </c>
      <c r="B5" t="s">
        <v>332</v>
      </c>
      <c r="C5" t="s">
        <v>342</v>
      </c>
      <c r="D5" t="s">
        <v>342</v>
      </c>
      <c r="E5">
        <v>13</v>
      </c>
      <c r="J5" s="100"/>
    </row>
    <row r="6" spans="1:10" x14ac:dyDescent="0.25">
      <c r="A6" s="107">
        <v>5</v>
      </c>
      <c r="B6" t="s">
        <v>333</v>
      </c>
      <c r="C6" t="s">
        <v>342</v>
      </c>
    </row>
    <row r="7" spans="1:10" x14ac:dyDescent="0.25">
      <c r="A7" s="107">
        <v>6</v>
      </c>
      <c r="B7" t="s">
        <v>334</v>
      </c>
      <c r="C7" t="s">
        <v>342</v>
      </c>
    </row>
    <row r="8" spans="1:10" x14ac:dyDescent="0.25">
      <c r="A8" s="107">
        <v>7</v>
      </c>
      <c r="B8" s="96" t="s">
        <v>335</v>
      </c>
      <c r="C8" t="s">
        <v>14</v>
      </c>
    </row>
    <row r="9" spans="1:10" x14ac:dyDescent="0.25">
      <c r="A9" s="107">
        <v>8</v>
      </c>
      <c r="B9" t="s">
        <v>336</v>
      </c>
      <c r="C9" t="s">
        <v>342</v>
      </c>
    </row>
    <row r="10" spans="1:10" x14ac:dyDescent="0.25">
      <c r="A10" s="107">
        <v>9</v>
      </c>
      <c r="B10" t="s">
        <v>337</v>
      </c>
      <c r="C10" t="s">
        <v>342</v>
      </c>
    </row>
    <row r="11" spans="1:10" x14ac:dyDescent="0.25">
      <c r="A11" s="107">
        <v>10</v>
      </c>
      <c r="B11" t="s">
        <v>338</v>
      </c>
      <c r="C11" t="s">
        <v>342</v>
      </c>
    </row>
    <row r="12" spans="1:10" x14ac:dyDescent="0.25">
      <c r="A12" s="107">
        <v>11</v>
      </c>
      <c r="B12" t="s">
        <v>343</v>
      </c>
      <c r="C12" t="s">
        <v>342</v>
      </c>
    </row>
    <row r="13" spans="1:10" x14ac:dyDescent="0.25">
      <c r="A13">
        <v>12</v>
      </c>
      <c r="B13" s="97" t="s">
        <v>344</v>
      </c>
      <c r="C13" t="s">
        <v>359</v>
      </c>
    </row>
    <row r="14" spans="1:10" x14ac:dyDescent="0.25">
      <c r="A14" s="107">
        <v>13</v>
      </c>
      <c r="B14" s="98" t="s">
        <v>345</v>
      </c>
      <c r="C14" t="s">
        <v>14</v>
      </c>
    </row>
    <row r="15" spans="1:10" x14ac:dyDescent="0.25">
      <c r="A15" s="107">
        <v>14</v>
      </c>
      <c r="B15" t="s">
        <v>353</v>
      </c>
      <c r="C15" t="s">
        <v>342</v>
      </c>
    </row>
    <row r="16" spans="1:10" x14ac:dyDescent="0.25">
      <c r="A16">
        <v>15</v>
      </c>
      <c r="B16" s="96" t="s">
        <v>352</v>
      </c>
      <c r="C16" t="s">
        <v>14</v>
      </c>
    </row>
    <row r="17" spans="1:3" x14ac:dyDescent="0.25">
      <c r="A17" s="107">
        <v>16</v>
      </c>
      <c r="B17" t="s">
        <v>351</v>
      </c>
      <c r="C17" t="s">
        <v>342</v>
      </c>
    </row>
    <row r="18" spans="1:3" x14ac:dyDescent="0.25">
      <c r="A18" s="107">
        <v>17</v>
      </c>
      <c r="B18" t="s">
        <v>349</v>
      </c>
      <c r="C18" t="s">
        <v>350</v>
      </c>
    </row>
    <row r="19" spans="1:3" x14ac:dyDescent="0.25">
      <c r="A19" s="107">
        <v>18</v>
      </c>
      <c r="B19" s="96" t="s">
        <v>348</v>
      </c>
      <c r="C19" t="s">
        <v>14</v>
      </c>
    </row>
    <row r="20" spans="1:3" x14ac:dyDescent="0.25">
      <c r="A20" s="107">
        <v>19</v>
      </c>
      <c r="B20" t="s">
        <v>347</v>
      </c>
      <c r="C20" t="s">
        <v>342</v>
      </c>
    </row>
    <row r="21" spans="1:3" x14ac:dyDescent="0.25">
      <c r="A21" s="107">
        <v>20</v>
      </c>
      <c r="B21" t="s">
        <v>346</v>
      </c>
      <c r="C21" t="s">
        <v>342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4"/>
  <sheetViews>
    <sheetView workbookViewId="0">
      <selection activeCell="F24" sqref="F24"/>
    </sheetView>
  </sheetViews>
  <sheetFormatPr defaultRowHeight="13.2" x14ac:dyDescent="0.25"/>
  <cols>
    <col min="1" max="1" width="3.33203125" style="2" bestFit="1" customWidth="1"/>
    <col min="2" max="2" width="30.21875" bestFit="1" customWidth="1"/>
    <col min="3" max="3" width="17.88671875" style="2" customWidth="1"/>
    <col min="4" max="4" width="12.21875" style="2" customWidth="1"/>
    <col min="5" max="5" width="9.77734375" style="2" bestFit="1" customWidth="1"/>
    <col min="6" max="6" width="12.44140625" style="2" customWidth="1"/>
  </cols>
  <sheetData>
    <row r="2" spans="1:6" ht="26.4" x14ac:dyDescent="0.25">
      <c r="A2" s="120" t="s">
        <v>429</v>
      </c>
      <c r="B2" s="3" t="s">
        <v>428</v>
      </c>
      <c r="C2" s="121" t="s">
        <v>433</v>
      </c>
      <c r="D2" s="120" t="s">
        <v>430</v>
      </c>
      <c r="E2" s="120" t="s">
        <v>431</v>
      </c>
      <c r="F2" s="120" t="s">
        <v>427</v>
      </c>
    </row>
    <row r="3" spans="1:6" x14ac:dyDescent="0.25">
      <c r="A3" s="4">
        <v>1</v>
      </c>
      <c r="B3" s="5" t="s">
        <v>432</v>
      </c>
      <c r="C3" s="4">
        <v>24</v>
      </c>
      <c r="D3" s="4">
        <v>24</v>
      </c>
      <c r="E3" s="4">
        <f>COUNTIFS(Pass!H:H,Pass!H181,Pass!G:G,Pass!G181)</f>
        <v>14</v>
      </c>
      <c r="F3" s="122">
        <f>E3/D3</f>
        <v>0.58333333333333337</v>
      </c>
    </row>
    <row r="4" spans="1:6" ht="26.4" x14ac:dyDescent="0.25">
      <c r="A4" s="4">
        <v>2</v>
      </c>
      <c r="B4" s="5" t="s">
        <v>434</v>
      </c>
      <c r="C4" s="123" t="s">
        <v>435</v>
      </c>
      <c r="D4" s="4">
        <f>COUNTIF(Pass!H:H,Pass!H351)</f>
        <v>178</v>
      </c>
      <c r="E4" s="4">
        <f>COUNTIFS(Pass!H:H,Pass!H258,Pass!G:G,Pass!G351)</f>
        <v>105</v>
      </c>
      <c r="F4" s="122">
        <f>E4/D4</f>
        <v>0.5898876404494382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BE31-7910-4941-A3E1-23D79EA4669C}">
  <dimension ref="A2:AB51"/>
  <sheetViews>
    <sheetView showGridLines="0" topLeftCell="A22" zoomScale="115" zoomScaleNormal="115" workbookViewId="0">
      <selection activeCell="F21" sqref="F21:K21"/>
    </sheetView>
  </sheetViews>
  <sheetFormatPr defaultRowHeight="13.2" x14ac:dyDescent="0.25"/>
  <cols>
    <col min="1" max="1" width="17" style="141" bestFit="1" customWidth="1"/>
    <col min="2" max="2" width="16.33203125" bestFit="1" customWidth="1"/>
    <col min="3" max="3" width="11.88671875" bestFit="1" customWidth="1"/>
    <col min="4" max="4" width="11.5546875" bestFit="1" customWidth="1"/>
    <col min="5" max="5" width="11.33203125" bestFit="1" customWidth="1"/>
    <col min="6" max="6" width="9.77734375" style="141" bestFit="1" customWidth="1"/>
    <col min="7" max="8" width="9.109375" bestFit="1" customWidth="1"/>
    <col min="9" max="9" width="10.33203125" bestFit="1" customWidth="1"/>
    <col min="10" max="22" width="9.109375" bestFit="1" customWidth="1"/>
    <col min="23" max="28" width="8.109375" bestFit="1" customWidth="1"/>
    <col min="29" max="29" width="7" bestFit="1" customWidth="1"/>
    <col min="30" max="30" width="11.33203125" bestFit="1" customWidth="1"/>
  </cols>
  <sheetData>
    <row r="2" spans="1:6" s="131" customFormat="1" x14ac:dyDescent="0.25">
      <c r="A2" s="141"/>
      <c r="F2" s="141"/>
    </row>
    <row r="3" spans="1:6" s="131" customFormat="1" x14ac:dyDescent="0.25">
      <c r="A3" s="141"/>
      <c r="F3" s="141"/>
    </row>
    <row r="4" spans="1:6" s="131" customFormat="1" x14ac:dyDescent="0.25">
      <c r="A4" s="141"/>
      <c r="F4" s="141"/>
    </row>
    <row r="5" spans="1:6" s="131" customFormat="1" x14ac:dyDescent="0.25">
      <c r="A5" s="141"/>
      <c r="F5" s="141"/>
    </row>
    <row r="6" spans="1:6" s="131" customFormat="1" x14ac:dyDescent="0.25">
      <c r="A6" s="141"/>
      <c r="F6" s="141"/>
    </row>
    <row r="7" spans="1:6" s="131" customFormat="1" x14ac:dyDescent="0.25">
      <c r="A7" s="141"/>
      <c r="F7" s="141"/>
    </row>
    <row r="8" spans="1:6" s="131" customFormat="1" x14ac:dyDescent="0.25">
      <c r="A8" s="141"/>
      <c r="F8" s="141"/>
    </row>
    <row r="9" spans="1:6" s="131" customFormat="1" x14ac:dyDescent="0.25">
      <c r="A9" s="141"/>
      <c r="F9" s="141"/>
    </row>
    <row r="10" spans="1:6" s="131" customFormat="1" x14ac:dyDescent="0.25">
      <c r="A10" s="141"/>
      <c r="F10" s="141"/>
    </row>
    <row r="11" spans="1:6" s="131" customFormat="1" x14ac:dyDescent="0.25">
      <c r="A11" s="141"/>
      <c r="F11" s="141"/>
    </row>
    <row r="12" spans="1:6" s="131" customFormat="1" x14ac:dyDescent="0.25">
      <c r="A12" s="141"/>
      <c r="F12" s="141"/>
    </row>
    <row r="13" spans="1:6" s="131" customFormat="1" x14ac:dyDescent="0.25">
      <c r="A13" s="141"/>
      <c r="F13" s="141"/>
    </row>
    <row r="14" spans="1:6" s="131" customFormat="1" x14ac:dyDescent="0.25">
      <c r="A14" s="141"/>
      <c r="F14" s="141"/>
    </row>
    <row r="15" spans="1:6" s="131" customFormat="1" x14ac:dyDescent="0.25">
      <c r="A15" s="141"/>
      <c r="F15" s="141"/>
    </row>
    <row r="16" spans="1:6" s="131" customFormat="1" x14ac:dyDescent="0.25">
      <c r="A16" s="141"/>
      <c r="F16" s="141"/>
    </row>
    <row r="17" spans="1:28" s="131" customFormat="1" x14ac:dyDescent="0.25">
      <c r="A17" s="141"/>
      <c r="F17" s="141"/>
    </row>
    <row r="18" spans="1:28" s="131" customFormat="1" x14ac:dyDescent="0.25">
      <c r="A18" s="141"/>
      <c r="F18" s="141"/>
    </row>
    <row r="20" spans="1:28" ht="13.8" thickBot="1" x14ac:dyDescent="0.3">
      <c r="A20" s="151" t="s">
        <v>499</v>
      </c>
      <c r="B20" s="135" t="s">
        <v>213</v>
      </c>
      <c r="F20" s="145"/>
      <c r="G20" s="146"/>
      <c r="H20" s="146"/>
      <c r="I20" s="146"/>
      <c r="J20" s="146"/>
      <c r="K20" s="146"/>
    </row>
    <row r="21" spans="1:28" ht="27" thickBot="1" x14ac:dyDescent="0.3">
      <c r="A21" s="151" t="s">
        <v>211</v>
      </c>
      <c r="B21" s="131" t="s">
        <v>41</v>
      </c>
      <c r="C21" s="131" t="s">
        <v>56</v>
      </c>
      <c r="D21" s="131" t="s">
        <v>212</v>
      </c>
      <c r="F21" s="171" t="s">
        <v>1</v>
      </c>
      <c r="G21" s="172" t="s">
        <v>41</v>
      </c>
      <c r="H21" s="172" t="s">
        <v>56</v>
      </c>
      <c r="I21" s="172" t="s">
        <v>212</v>
      </c>
      <c r="J21" s="172" t="s">
        <v>500</v>
      </c>
      <c r="K21" s="173" t="s">
        <v>520</v>
      </c>
    </row>
    <row r="22" spans="1:28" x14ac:dyDescent="0.25">
      <c r="A22" s="163">
        <v>43196</v>
      </c>
      <c r="B22" s="164">
        <v>8</v>
      </c>
      <c r="C22" s="164">
        <v>7</v>
      </c>
      <c r="D22" s="165">
        <v>15</v>
      </c>
      <c r="F22" s="147">
        <v>43196</v>
      </c>
      <c r="G22" s="143">
        <v>8</v>
      </c>
      <c r="H22" s="143">
        <v>7</v>
      </c>
      <c r="I22" s="143">
        <v>15</v>
      </c>
      <c r="J22" s="144">
        <f>G22/I22</f>
        <v>0.53333333333333333</v>
      </c>
      <c r="K22" s="148">
        <v>0.8</v>
      </c>
    </row>
    <row r="23" spans="1:28" x14ac:dyDescent="0.25">
      <c r="A23" s="166">
        <v>43197</v>
      </c>
      <c r="B23" s="162">
        <v>9</v>
      </c>
      <c r="C23" s="162">
        <v>2</v>
      </c>
      <c r="D23" s="167">
        <v>11</v>
      </c>
      <c r="F23" s="147">
        <v>43197</v>
      </c>
      <c r="G23" s="143">
        <v>9</v>
      </c>
      <c r="H23" s="143">
        <v>2</v>
      </c>
      <c r="I23" s="143">
        <v>11</v>
      </c>
      <c r="J23" s="144">
        <f t="shared" ref="J23:J50" si="0">G23/I23</f>
        <v>0.81818181818181823</v>
      </c>
      <c r="K23" s="148">
        <v>0.8</v>
      </c>
    </row>
    <row r="24" spans="1:28" x14ac:dyDescent="0.25">
      <c r="A24" s="166">
        <v>43199</v>
      </c>
      <c r="B24" s="162">
        <v>9</v>
      </c>
      <c r="C24" s="162">
        <v>4</v>
      </c>
      <c r="D24" s="167">
        <v>13</v>
      </c>
      <c r="F24" s="147">
        <v>43199</v>
      </c>
      <c r="G24" s="143">
        <v>9</v>
      </c>
      <c r="H24" s="143">
        <v>4</v>
      </c>
      <c r="I24" s="143">
        <v>13</v>
      </c>
      <c r="J24" s="144">
        <f t="shared" si="0"/>
        <v>0.69230769230769229</v>
      </c>
      <c r="K24" s="148">
        <v>0.8</v>
      </c>
    </row>
    <row r="25" spans="1:28" x14ac:dyDescent="0.25">
      <c r="A25" s="166">
        <v>43200</v>
      </c>
      <c r="B25" s="162">
        <v>10</v>
      </c>
      <c r="C25" s="162"/>
      <c r="D25" s="167">
        <v>10</v>
      </c>
      <c r="F25" s="147">
        <v>43200</v>
      </c>
      <c r="G25" s="143">
        <v>10</v>
      </c>
      <c r="H25" s="143"/>
      <c r="I25" s="143">
        <v>10</v>
      </c>
      <c r="J25" s="144">
        <f t="shared" si="0"/>
        <v>1</v>
      </c>
      <c r="K25" s="148">
        <v>0.8</v>
      </c>
    </row>
    <row r="26" spans="1:28" x14ac:dyDescent="0.25">
      <c r="A26" s="166">
        <v>43201</v>
      </c>
      <c r="B26" s="162">
        <v>6</v>
      </c>
      <c r="C26" s="162">
        <v>5</v>
      </c>
      <c r="D26" s="167">
        <v>11</v>
      </c>
      <c r="F26" s="147">
        <v>43201</v>
      </c>
      <c r="G26" s="143">
        <v>6</v>
      </c>
      <c r="H26" s="143">
        <v>5</v>
      </c>
      <c r="I26" s="143">
        <v>11</v>
      </c>
      <c r="J26" s="144">
        <f t="shared" si="0"/>
        <v>0.54545454545454541</v>
      </c>
      <c r="K26" s="148">
        <v>0.8</v>
      </c>
    </row>
    <row r="27" spans="1:28" x14ac:dyDescent="0.25">
      <c r="A27" s="166">
        <v>43202</v>
      </c>
      <c r="B27" s="162">
        <v>7</v>
      </c>
      <c r="C27" s="162">
        <v>2</v>
      </c>
      <c r="D27" s="167">
        <v>9</v>
      </c>
      <c r="F27" s="147">
        <v>43202</v>
      </c>
      <c r="G27" s="143">
        <v>7</v>
      </c>
      <c r="H27" s="143">
        <v>2</v>
      </c>
      <c r="I27" s="143">
        <v>9</v>
      </c>
      <c r="J27" s="144">
        <f t="shared" si="0"/>
        <v>0.77777777777777779</v>
      </c>
      <c r="K27" s="148">
        <v>0.8</v>
      </c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</row>
    <row r="28" spans="1:28" x14ac:dyDescent="0.25">
      <c r="A28" s="166">
        <v>43204</v>
      </c>
      <c r="B28" s="162">
        <v>10</v>
      </c>
      <c r="C28" s="162">
        <v>3</v>
      </c>
      <c r="D28" s="167">
        <v>13</v>
      </c>
      <c r="F28" s="147">
        <v>43204</v>
      </c>
      <c r="G28" s="143">
        <v>10</v>
      </c>
      <c r="H28" s="143">
        <v>3</v>
      </c>
      <c r="I28" s="143">
        <v>13</v>
      </c>
      <c r="J28" s="144">
        <f t="shared" si="0"/>
        <v>0.76923076923076927</v>
      </c>
      <c r="K28" s="148">
        <v>0.8</v>
      </c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</row>
    <row r="29" spans="1:28" x14ac:dyDescent="0.25">
      <c r="A29" s="166">
        <v>43203</v>
      </c>
      <c r="B29" s="162">
        <v>14</v>
      </c>
      <c r="C29" s="162"/>
      <c r="D29" s="167">
        <v>14</v>
      </c>
      <c r="F29" s="147">
        <v>43203</v>
      </c>
      <c r="G29" s="143">
        <v>14</v>
      </c>
      <c r="H29" s="143"/>
      <c r="I29" s="143">
        <v>14</v>
      </c>
      <c r="J29" s="144">
        <f t="shared" si="0"/>
        <v>1</v>
      </c>
      <c r="K29" s="148">
        <v>0.8</v>
      </c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</row>
    <row r="30" spans="1:28" x14ac:dyDescent="0.25">
      <c r="A30" s="166">
        <v>43206</v>
      </c>
      <c r="B30" s="162">
        <v>24</v>
      </c>
      <c r="C30" s="162">
        <v>7</v>
      </c>
      <c r="D30" s="167">
        <v>31</v>
      </c>
      <c r="F30" s="147">
        <v>43206</v>
      </c>
      <c r="G30" s="143">
        <v>24</v>
      </c>
      <c r="H30" s="143">
        <v>7</v>
      </c>
      <c r="I30" s="143">
        <v>31</v>
      </c>
      <c r="J30" s="144">
        <f t="shared" si="0"/>
        <v>0.77419354838709675</v>
      </c>
      <c r="K30" s="148">
        <v>0.8</v>
      </c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</row>
    <row r="31" spans="1:28" x14ac:dyDescent="0.25">
      <c r="A31" s="166">
        <v>43207</v>
      </c>
      <c r="B31" s="162">
        <v>4</v>
      </c>
      <c r="C31" s="162">
        <v>3</v>
      </c>
      <c r="D31" s="167">
        <v>7</v>
      </c>
      <c r="F31" s="147">
        <v>43207</v>
      </c>
      <c r="G31" s="143">
        <v>4</v>
      </c>
      <c r="H31" s="143">
        <v>3</v>
      </c>
      <c r="I31" s="143">
        <v>7</v>
      </c>
      <c r="J31" s="144">
        <f t="shared" si="0"/>
        <v>0.5714285714285714</v>
      </c>
      <c r="K31" s="148">
        <v>0.8</v>
      </c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</row>
    <row r="32" spans="1:28" x14ac:dyDescent="0.25">
      <c r="A32" s="166">
        <v>43208</v>
      </c>
      <c r="B32" s="162">
        <v>9</v>
      </c>
      <c r="C32" s="162">
        <v>7</v>
      </c>
      <c r="D32" s="167">
        <v>16</v>
      </c>
      <c r="F32" s="147">
        <v>43208</v>
      </c>
      <c r="G32" s="143">
        <v>9</v>
      </c>
      <c r="H32" s="143">
        <v>7</v>
      </c>
      <c r="I32" s="143">
        <v>16</v>
      </c>
      <c r="J32" s="144">
        <f t="shared" si="0"/>
        <v>0.5625</v>
      </c>
      <c r="K32" s="148">
        <v>0.8</v>
      </c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</row>
    <row r="33" spans="1:28" x14ac:dyDescent="0.25">
      <c r="A33" s="166">
        <v>43209</v>
      </c>
      <c r="B33" s="162">
        <v>6</v>
      </c>
      <c r="C33" s="162">
        <v>8</v>
      </c>
      <c r="D33" s="167">
        <v>14</v>
      </c>
      <c r="F33" s="147">
        <v>43209</v>
      </c>
      <c r="G33" s="143">
        <v>6</v>
      </c>
      <c r="H33" s="143">
        <v>8</v>
      </c>
      <c r="I33" s="143">
        <v>14</v>
      </c>
      <c r="J33" s="144">
        <f t="shared" si="0"/>
        <v>0.42857142857142855</v>
      </c>
      <c r="K33" s="148">
        <v>0.8</v>
      </c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</row>
    <row r="34" spans="1:28" x14ac:dyDescent="0.25">
      <c r="A34" s="166">
        <v>43210</v>
      </c>
      <c r="B34" s="162">
        <v>10</v>
      </c>
      <c r="C34" s="162">
        <v>6</v>
      </c>
      <c r="D34" s="167">
        <v>16</v>
      </c>
      <c r="F34" s="147">
        <v>43210</v>
      </c>
      <c r="G34" s="143">
        <v>10</v>
      </c>
      <c r="H34" s="143">
        <v>6</v>
      </c>
      <c r="I34" s="143">
        <v>16</v>
      </c>
      <c r="J34" s="144">
        <f t="shared" si="0"/>
        <v>0.625</v>
      </c>
      <c r="K34" s="148">
        <v>0.8</v>
      </c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</row>
    <row r="35" spans="1:28" x14ac:dyDescent="0.25">
      <c r="A35" s="166">
        <v>43211</v>
      </c>
      <c r="B35" s="162">
        <v>2</v>
      </c>
      <c r="C35" s="162">
        <v>2</v>
      </c>
      <c r="D35" s="167">
        <v>4</v>
      </c>
      <c r="F35" s="147">
        <v>43211</v>
      </c>
      <c r="G35" s="143">
        <v>2</v>
      </c>
      <c r="H35" s="143">
        <v>2</v>
      </c>
      <c r="I35" s="143">
        <v>4</v>
      </c>
      <c r="J35" s="144">
        <f t="shared" si="0"/>
        <v>0.5</v>
      </c>
      <c r="K35" s="148">
        <v>0.8</v>
      </c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</row>
    <row r="36" spans="1:28" x14ac:dyDescent="0.25">
      <c r="A36" s="166">
        <v>43213</v>
      </c>
      <c r="B36" s="162">
        <v>10</v>
      </c>
      <c r="C36" s="162">
        <v>1</v>
      </c>
      <c r="D36" s="167">
        <v>11</v>
      </c>
      <c r="F36" s="147">
        <v>43213</v>
      </c>
      <c r="G36" s="143">
        <v>10</v>
      </c>
      <c r="H36" s="143">
        <v>1</v>
      </c>
      <c r="I36" s="143">
        <v>11</v>
      </c>
      <c r="J36" s="144">
        <f t="shared" si="0"/>
        <v>0.90909090909090906</v>
      </c>
      <c r="K36" s="148">
        <v>0.8</v>
      </c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</row>
    <row r="37" spans="1:28" x14ac:dyDescent="0.25">
      <c r="A37" s="166">
        <v>43214</v>
      </c>
      <c r="B37" s="162">
        <v>6</v>
      </c>
      <c r="C37" s="162">
        <v>7</v>
      </c>
      <c r="D37" s="167">
        <v>13</v>
      </c>
      <c r="F37" s="147">
        <v>43214</v>
      </c>
      <c r="G37" s="143">
        <v>6</v>
      </c>
      <c r="H37" s="143">
        <v>7</v>
      </c>
      <c r="I37" s="143">
        <v>13</v>
      </c>
      <c r="J37" s="144">
        <f t="shared" si="0"/>
        <v>0.46153846153846156</v>
      </c>
      <c r="K37" s="148">
        <v>0.8</v>
      </c>
    </row>
    <row r="38" spans="1:28" x14ac:dyDescent="0.25">
      <c r="A38" s="166">
        <v>43215</v>
      </c>
      <c r="B38" s="162">
        <v>11</v>
      </c>
      <c r="C38" s="162">
        <v>5</v>
      </c>
      <c r="D38" s="167">
        <v>16</v>
      </c>
      <c r="F38" s="147">
        <v>43215</v>
      </c>
      <c r="G38" s="143">
        <v>11</v>
      </c>
      <c r="H38" s="143">
        <v>5</v>
      </c>
      <c r="I38" s="143">
        <v>16</v>
      </c>
      <c r="J38" s="144">
        <f t="shared" si="0"/>
        <v>0.6875</v>
      </c>
      <c r="K38" s="148">
        <v>0.8</v>
      </c>
    </row>
    <row r="39" spans="1:28" x14ac:dyDescent="0.25">
      <c r="A39" s="166">
        <v>43216</v>
      </c>
      <c r="B39" s="162">
        <v>8</v>
      </c>
      <c r="C39" s="162">
        <v>13</v>
      </c>
      <c r="D39" s="167">
        <v>21</v>
      </c>
      <c r="F39" s="147">
        <v>43216</v>
      </c>
      <c r="G39" s="143">
        <v>8</v>
      </c>
      <c r="H39" s="143">
        <v>13</v>
      </c>
      <c r="I39" s="143">
        <v>21</v>
      </c>
      <c r="J39" s="144">
        <f t="shared" si="0"/>
        <v>0.38095238095238093</v>
      </c>
      <c r="K39" s="148">
        <v>0.8</v>
      </c>
    </row>
    <row r="40" spans="1:28" x14ac:dyDescent="0.25">
      <c r="A40" s="166">
        <v>43217</v>
      </c>
      <c r="B40" s="162">
        <v>5</v>
      </c>
      <c r="C40" s="162">
        <v>8</v>
      </c>
      <c r="D40" s="167">
        <v>13</v>
      </c>
      <c r="F40" s="147">
        <v>43217</v>
      </c>
      <c r="G40" s="143">
        <v>5</v>
      </c>
      <c r="H40" s="143">
        <v>8</v>
      </c>
      <c r="I40" s="143">
        <v>13</v>
      </c>
      <c r="J40" s="144">
        <f t="shared" si="0"/>
        <v>0.38461538461538464</v>
      </c>
      <c r="K40" s="148">
        <v>0.8</v>
      </c>
    </row>
    <row r="41" spans="1:28" x14ac:dyDescent="0.25">
      <c r="A41" s="166">
        <v>43218</v>
      </c>
      <c r="B41" s="162">
        <v>11</v>
      </c>
      <c r="C41" s="162">
        <v>2</v>
      </c>
      <c r="D41" s="167">
        <v>13</v>
      </c>
      <c r="F41" s="147">
        <v>43218</v>
      </c>
      <c r="G41" s="143">
        <v>11</v>
      </c>
      <c r="H41" s="143">
        <v>2</v>
      </c>
      <c r="I41" s="143">
        <v>13</v>
      </c>
      <c r="J41" s="144">
        <f t="shared" si="0"/>
        <v>0.84615384615384615</v>
      </c>
      <c r="K41" s="148">
        <v>0.8</v>
      </c>
    </row>
    <row r="42" spans="1:28" x14ac:dyDescent="0.25">
      <c r="A42" s="166">
        <v>43220</v>
      </c>
      <c r="B42" s="162">
        <v>10</v>
      </c>
      <c r="C42" s="162">
        <v>11</v>
      </c>
      <c r="D42" s="167">
        <v>21</v>
      </c>
      <c r="F42" s="147">
        <v>43220</v>
      </c>
      <c r="G42" s="143">
        <v>10</v>
      </c>
      <c r="H42" s="143">
        <v>11</v>
      </c>
      <c r="I42" s="143">
        <v>21</v>
      </c>
      <c r="J42" s="144">
        <f t="shared" si="0"/>
        <v>0.47619047619047616</v>
      </c>
      <c r="K42" s="148">
        <v>0.8</v>
      </c>
    </row>
    <row r="43" spans="1:28" x14ac:dyDescent="0.25">
      <c r="A43" s="166">
        <v>43222</v>
      </c>
      <c r="B43" s="162">
        <v>11</v>
      </c>
      <c r="C43" s="162">
        <v>7</v>
      </c>
      <c r="D43" s="167">
        <v>18</v>
      </c>
      <c r="F43" s="147">
        <v>43222</v>
      </c>
      <c r="G43" s="143">
        <v>11</v>
      </c>
      <c r="H43" s="143">
        <v>7</v>
      </c>
      <c r="I43" s="143">
        <v>18</v>
      </c>
      <c r="J43" s="144">
        <f t="shared" si="0"/>
        <v>0.61111111111111116</v>
      </c>
      <c r="K43" s="148">
        <v>0.8</v>
      </c>
    </row>
    <row r="44" spans="1:28" x14ac:dyDescent="0.25">
      <c r="A44" s="166">
        <v>43223</v>
      </c>
      <c r="B44" s="162">
        <v>15</v>
      </c>
      <c r="C44" s="162">
        <v>11</v>
      </c>
      <c r="D44" s="167">
        <v>26</v>
      </c>
      <c r="F44" s="147">
        <v>43223</v>
      </c>
      <c r="G44" s="143">
        <v>15</v>
      </c>
      <c r="H44" s="143">
        <v>11</v>
      </c>
      <c r="I44" s="143">
        <v>26</v>
      </c>
      <c r="J44" s="144">
        <f t="shared" si="0"/>
        <v>0.57692307692307687</v>
      </c>
      <c r="K44" s="148">
        <v>0.8</v>
      </c>
    </row>
    <row r="45" spans="1:28" x14ac:dyDescent="0.25">
      <c r="A45" s="166">
        <v>43224</v>
      </c>
      <c r="B45" s="162">
        <v>10</v>
      </c>
      <c r="C45" s="162">
        <v>6</v>
      </c>
      <c r="D45" s="167">
        <v>16</v>
      </c>
      <c r="F45" s="147">
        <v>43224</v>
      </c>
      <c r="G45" s="143">
        <v>10</v>
      </c>
      <c r="H45" s="143">
        <v>6</v>
      </c>
      <c r="I45" s="143">
        <v>16</v>
      </c>
      <c r="J45" s="144">
        <f t="shared" si="0"/>
        <v>0.625</v>
      </c>
      <c r="K45" s="148">
        <v>0.8</v>
      </c>
    </row>
    <row r="46" spans="1:28" x14ac:dyDescent="0.25">
      <c r="A46" s="166">
        <v>43225</v>
      </c>
      <c r="B46" s="162">
        <v>5</v>
      </c>
      <c r="C46" s="162">
        <v>5</v>
      </c>
      <c r="D46" s="167">
        <v>10</v>
      </c>
      <c r="F46" s="147">
        <v>43225</v>
      </c>
      <c r="G46" s="143">
        <v>5</v>
      </c>
      <c r="H46" s="143">
        <v>5</v>
      </c>
      <c r="I46" s="143">
        <v>10</v>
      </c>
      <c r="J46" s="144">
        <f t="shared" si="0"/>
        <v>0.5</v>
      </c>
      <c r="K46" s="148">
        <v>0.8</v>
      </c>
    </row>
    <row r="47" spans="1:28" x14ac:dyDescent="0.25">
      <c r="A47" s="166">
        <v>43227</v>
      </c>
      <c r="B47" s="162">
        <v>16</v>
      </c>
      <c r="C47" s="162">
        <v>11</v>
      </c>
      <c r="D47" s="167">
        <v>27</v>
      </c>
      <c r="F47" s="147">
        <v>43227</v>
      </c>
      <c r="G47" s="143">
        <v>16</v>
      </c>
      <c r="H47" s="143">
        <v>11</v>
      </c>
      <c r="I47" s="143">
        <v>27</v>
      </c>
      <c r="J47" s="144">
        <f t="shared" si="0"/>
        <v>0.59259259259259256</v>
      </c>
      <c r="K47" s="148">
        <v>0.8</v>
      </c>
    </row>
    <row r="48" spans="1:28" x14ac:dyDescent="0.25">
      <c r="A48" s="166">
        <v>43228</v>
      </c>
      <c r="B48" s="162">
        <v>10</v>
      </c>
      <c r="C48" s="162">
        <v>8</v>
      </c>
      <c r="D48" s="167">
        <v>18</v>
      </c>
      <c r="F48" s="147">
        <v>43228</v>
      </c>
      <c r="G48" s="143">
        <v>8</v>
      </c>
      <c r="H48" s="143">
        <v>7</v>
      </c>
      <c r="I48" s="143">
        <v>15</v>
      </c>
      <c r="J48" s="144">
        <f t="shared" si="0"/>
        <v>0.53333333333333333</v>
      </c>
      <c r="K48" s="148">
        <v>0.8</v>
      </c>
    </row>
    <row r="49" spans="1:11" x14ac:dyDescent="0.25">
      <c r="A49" s="166">
        <v>43229</v>
      </c>
      <c r="B49" s="162">
        <v>9</v>
      </c>
      <c r="C49" s="162">
        <v>6</v>
      </c>
      <c r="D49" s="167">
        <v>15</v>
      </c>
      <c r="F49" s="147">
        <v>43229</v>
      </c>
      <c r="G49" s="143">
        <v>7</v>
      </c>
      <c r="H49" s="143">
        <v>5</v>
      </c>
      <c r="I49" s="143">
        <v>12</v>
      </c>
      <c r="J49" s="144">
        <f t="shared" si="0"/>
        <v>0.58333333333333337</v>
      </c>
      <c r="K49" s="148">
        <v>0.8</v>
      </c>
    </row>
    <row r="50" spans="1:11" ht="13.8" thickBot="1" x14ac:dyDescent="0.3">
      <c r="A50" s="168">
        <v>43230</v>
      </c>
      <c r="B50" s="169">
        <v>7</v>
      </c>
      <c r="C50" s="169">
        <v>8</v>
      </c>
      <c r="D50" s="170">
        <v>15</v>
      </c>
      <c r="F50" s="149">
        <v>43230</v>
      </c>
      <c r="G50" s="150">
        <v>4</v>
      </c>
      <c r="H50" s="150">
        <v>6</v>
      </c>
      <c r="I50" s="143">
        <v>10</v>
      </c>
      <c r="J50" s="144">
        <f t="shared" si="0"/>
        <v>0.4</v>
      </c>
      <c r="K50" s="148">
        <v>0.8</v>
      </c>
    </row>
    <row r="51" spans="1:11" x14ac:dyDescent="0.25">
      <c r="A51" s="152" t="s">
        <v>212</v>
      </c>
      <c r="B51" s="136">
        <v>272</v>
      </c>
      <c r="C51" s="136">
        <v>165</v>
      </c>
      <c r="D51" s="136">
        <v>437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Pass</vt:lpstr>
      <vt:lpstr>Fail</vt:lpstr>
      <vt:lpstr>FM Mon</vt:lpstr>
      <vt:lpstr>Failure </vt:lpstr>
      <vt:lpstr>Double Press of Seal</vt:lpstr>
      <vt:lpstr>Eval Summary</vt:lpstr>
      <vt:lpstr>FPY</vt:lpstr>
      <vt:lpstr>'Double Press of Seal'!Print_Area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 David</dc:creator>
  <cp:lastModifiedBy>SGSJDEDU</cp:lastModifiedBy>
  <cp:revision/>
  <cp:lastPrinted>2018-04-30T03:16:07Z</cp:lastPrinted>
  <dcterms:created xsi:type="dcterms:W3CDTF">2017-02-06T07:16:31Z</dcterms:created>
  <dcterms:modified xsi:type="dcterms:W3CDTF">2018-05-11T10:03:16Z</dcterms:modified>
</cp:coreProperties>
</file>