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MPC/List for review with MPC/"/>
    </mc:Choice>
  </mc:AlternateContent>
  <xr:revisionPtr revIDLastSave="29" documentId="8_{A40F18FD-A6A3-4398-A2AD-E902E8094915}" xr6:coauthVersionLast="45" xr6:coauthVersionMax="45" xr10:uidLastSave="{AC4DA05D-1F98-488F-AE4A-A55928BFCBAC}"/>
  <bookViews>
    <workbookView xWindow="-120" yWindow="-120" windowWidth="20730" windowHeight="11160" activeTab="1" xr2:uid="{0AC72043-AA87-4160-BFC3-6FF4810979BE}"/>
  </bookViews>
  <sheets>
    <sheet name="Cover page " sheetId="4" r:id="rId1"/>
    <sheet name="MPC Quot Rev00" sheetId="3" r:id="rId2"/>
  </sheets>
  <definedNames>
    <definedName name="_xlnm._FilterDatabase" localSheetId="1" hidden="1">'MPC Quot Rev00'!$B$1:$I$100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3" l="1"/>
  <c r="J94" i="3" l="1"/>
  <c r="J93" i="3" l="1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2" i="3"/>
  <c r="J41" i="3"/>
  <c r="J40" i="3"/>
  <c r="J39" i="3"/>
  <c r="J38" i="3"/>
  <c r="J37" i="3"/>
  <c r="J36" i="3"/>
  <c r="J35" i="3"/>
  <c r="J34" i="3"/>
  <c r="J33" i="3"/>
  <c r="J32" i="3"/>
  <c r="J31" i="3"/>
  <c r="J29" i="3"/>
  <c r="J16" i="3"/>
  <c r="J15" i="3"/>
  <c r="J14" i="3"/>
  <c r="J12" i="3"/>
  <c r="J11" i="3"/>
  <c r="J10" i="3"/>
  <c r="J9" i="3"/>
  <c r="J3" i="3"/>
  <c r="J2" i="3"/>
  <c r="J48" i="3"/>
  <c r="J47" i="3"/>
  <c r="J46" i="3"/>
  <c r="J45" i="3"/>
  <c r="J44" i="3"/>
  <c r="J43" i="3"/>
  <c r="J30" i="3"/>
  <c r="J28" i="3"/>
  <c r="J27" i="3"/>
  <c r="J26" i="3"/>
  <c r="J25" i="3"/>
  <c r="J24" i="3"/>
  <c r="J23" i="3"/>
  <c r="J22" i="3"/>
  <c r="J21" i="3"/>
  <c r="J20" i="3"/>
  <c r="J19" i="3"/>
  <c r="J18" i="3"/>
  <c r="J17" i="3"/>
  <c r="J13" i="3"/>
  <c r="J8" i="3"/>
  <c r="J7" i="3"/>
  <c r="J6" i="3"/>
  <c r="J5" i="3"/>
  <c r="J102" i="3" l="1"/>
  <c r="J103" i="3" s="1"/>
</calcChain>
</file>

<file path=xl/sharedStrings.xml><?xml version="1.0" encoding="utf-8"?>
<sst xmlns="http://schemas.openxmlformats.org/spreadsheetml/2006/main" count="581" uniqueCount="261">
  <si>
    <t>EQUIPMENT 
DESCRIPTION</t>
  </si>
  <si>
    <t>MODEL</t>
  </si>
  <si>
    <t>MANUFACTURER / DISTRIBUTOR</t>
  </si>
  <si>
    <t>EQUIPMENT
LOCATION</t>
  </si>
  <si>
    <t xml:space="preserve"> SN</t>
  </si>
  <si>
    <t>Megger</t>
  </si>
  <si>
    <t>Mitutoyo</t>
  </si>
  <si>
    <t>Electrical Safety Analyzer</t>
  </si>
  <si>
    <t>Load Box</t>
  </si>
  <si>
    <t>HP66103A DC Power Module 35V/4.5A</t>
  </si>
  <si>
    <t>HP66101A DC Power Module 8V/16A</t>
  </si>
  <si>
    <t>Electronic Load</t>
  </si>
  <si>
    <t>Tektronics 4-Channel Digitizing Oscilloscope</t>
  </si>
  <si>
    <t>Digital Thermometer with Probe (K type)</t>
  </si>
  <si>
    <t>Electronic Weigh Balance</t>
  </si>
  <si>
    <t>Digital Multimeter</t>
  </si>
  <si>
    <t>Pressure Calibrator</t>
  </si>
  <si>
    <t>Clamp Meter</t>
  </si>
  <si>
    <t>Torque Wrench</t>
  </si>
  <si>
    <t>Dial Depth Gauge</t>
  </si>
  <si>
    <t>Dial Indicator</t>
  </si>
  <si>
    <t>Benchtop Measuring Machine</t>
  </si>
  <si>
    <t>Universal Front End Tester</t>
  </si>
  <si>
    <t>DC Electronic Load module</t>
  </si>
  <si>
    <t>DC POWER SUPPLY MODULE</t>
  </si>
  <si>
    <t>Oscillascope</t>
  </si>
  <si>
    <t>PCI 6025E</t>
  </si>
  <si>
    <t>VXI  6 1/2 Digit Multimeter</t>
  </si>
  <si>
    <t>VXI 6 1/2 Digit Multimeter</t>
  </si>
  <si>
    <t>VXI Universal Counter 200 MHZ</t>
  </si>
  <si>
    <t>VXI Waveform Generator</t>
  </si>
  <si>
    <t>DIGITAL PHOSPOR OSCILLOSCOPE</t>
  </si>
  <si>
    <t>Digital Gram Balance - WP07 (Weighing Scale)</t>
  </si>
  <si>
    <t>Multimeter / Data Acquisition System</t>
  </si>
  <si>
    <t>Digital Process Indicators</t>
  </si>
  <si>
    <t>Digital Process Indicator C/W Probe</t>
  </si>
  <si>
    <t>Pat and Flash Tester</t>
  </si>
  <si>
    <t>Insulation Tester</t>
  </si>
  <si>
    <t>Chroma</t>
  </si>
  <si>
    <t>Keithley</t>
  </si>
  <si>
    <t>Agilent Technologies</t>
  </si>
  <si>
    <t xml:space="preserve">Tektronix </t>
  </si>
  <si>
    <t>National Instruments</t>
  </si>
  <si>
    <t>Hewlett Packard</t>
  </si>
  <si>
    <t>Fluke</t>
  </si>
  <si>
    <t>AND</t>
  </si>
  <si>
    <t>Quadtech</t>
  </si>
  <si>
    <t>Ametek</t>
  </si>
  <si>
    <t>Kyoritsu</t>
  </si>
  <si>
    <t>Snap-on</t>
  </si>
  <si>
    <t>Quality Vision International</t>
  </si>
  <si>
    <t>Racal-Dana Instruments, inc.</t>
  </si>
  <si>
    <t>Racal-Dana Instruments, Inc.</t>
  </si>
  <si>
    <t>Omega</t>
  </si>
  <si>
    <t>QuadTech</t>
  </si>
  <si>
    <t>Seaward Electronic</t>
  </si>
  <si>
    <t>S14-03</t>
  </si>
  <si>
    <t>TDS3054C</t>
  </si>
  <si>
    <t>66103A</t>
  </si>
  <si>
    <t>66101A</t>
  </si>
  <si>
    <t>60502B</t>
  </si>
  <si>
    <t>TDS460A</t>
  </si>
  <si>
    <t>60502A</t>
  </si>
  <si>
    <t>51 II</t>
  </si>
  <si>
    <t>HR200</t>
  </si>
  <si>
    <t>Guardian 6000</t>
  </si>
  <si>
    <t>APC10KGINDG</t>
  </si>
  <si>
    <t>Guardian 6000 Plus</t>
  </si>
  <si>
    <t>QD2R1000</t>
  </si>
  <si>
    <t>2904S / 7217S</t>
  </si>
  <si>
    <t>2514S</t>
  </si>
  <si>
    <t>QD1R200</t>
  </si>
  <si>
    <t>StarLite 150</t>
  </si>
  <si>
    <t>PCI-6025E</t>
  </si>
  <si>
    <t>6025E</t>
  </si>
  <si>
    <t>4152A</t>
  </si>
  <si>
    <t>2461-CD</t>
  </si>
  <si>
    <t>3151A+</t>
  </si>
  <si>
    <t>HR-200</t>
  </si>
  <si>
    <t>Keithley 2700</t>
  </si>
  <si>
    <t>DP81R-SER-DC2</t>
  </si>
  <si>
    <t>DP 80</t>
  </si>
  <si>
    <t>19032</t>
  </si>
  <si>
    <t>6000 Plus</t>
  </si>
  <si>
    <t>CLARE HAL 104</t>
  </si>
  <si>
    <t>MIT400</t>
  </si>
  <si>
    <t>19032G400225</t>
  </si>
  <si>
    <t>US34212664</t>
  </si>
  <si>
    <t>US34212667</t>
  </si>
  <si>
    <t>US34212669</t>
  </si>
  <si>
    <t>US34212670</t>
  </si>
  <si>
    <t>US34212672</t>
  </si>
  <si>
    <t>US34442070</t>
  </si>
  <si>
    <t>MY40000535</t>
  </si>
  <si>
    <t>US37244128</t>
  </si>
  <si>
    <t>US37244138</t>
  </si>
  <si>
    <t>US37244141</t>
  </si>
  <si>
    <t>B071897</t>
  </si>
  <si>
    <t>US37243391</t>
  </si>
  <si>
    <t>US37244144</t>
  </si>
  <si>
    <t>3011A-01246</t>
  </si>
  <si>
    <t>LQY537 / 000943</t>
  </si>
  <si>
    <t>JDY576</t>
  </si>
  <si>
    <t>19032G000182</t>
  </si>
  <si>
    <t>RSL1002609</t>
  </si>
  <si>
    <t>1347EFD</t>
  </si>
  <si>
    <t>3211A01907</t>
  </si>
  <si>
    <t>3211A01876</t>
  </si>
  <si>
    <t>3211A01587</t>
  </si>
  <si>
    <t>3211A02210</t>
  </si>
  <si>
    <t>3211A01795</t>
  </si>
  <si>
    <t>3211A00920</t>
  </si>
  <si>
    <t>US34213251</t>
  </si>
  <si>
    <t>US34213252</t>
  </si>
  <si>
    <t>US34213090</t>
  </si>
  <si>
    <t>US34213209</t>
  </si>
  <si>
    <t>3444A02477</t>
  </si>
  <si>
    <t>US34213216</t>
  </si>
  <si>
    <t>3444A02507</t>
  </si>
  <si>
    <t>B060926</t>
  </si>
  <si>
    <t>C57A10</t>
  </si>
  <si>
    <t>US38010437</t>
  </si>
  <si>
    <t>US38010248</t>
  </si>
  <si>
    <t>03070017</t>
  </si>
  <si>
    <t>1210</t>
  </si>
  <si>
    <t>9809972</t>
  </si>
  <si>
    <t>0101813</t>
  </si>
  <si>
    <t>C020604</t>
  </si>
  <si>
    <t>12335004 (93371)</t>
  </si>
  <si>
    <t>12333739 (93373)</t>
  </si>
  <si>
    <t>12333783 (93372)</t>
  </si>
  <si>
    <t>12333730 (93370)</t>
  </si>
  <si>
    <t>12316088 (90966)</t>
  </si>
  <si>
    <t>12336767(94322)</t>
  </si>
  <si>
    <t>1227711</t>
  </si>
  <si>
    <t>09030136</t>
  </si>
  <si>
    <t>TE83013-2 (10060165)</t>
  </si>
  <si>
    <t>19032G400264
(ID#93467)</t>
  </si>
  <si>
    <t>7312754
(ID#91356)</t>
  </si>
  <si>
    <t>5278621
(ID#91693)</t>
  </si>
  <si>
    <t>11173729
(ID#91890)</t>
  </si>
  <si>
    <t>34J-0747</t>
  </si>
  <si>
    <t>0703071132</t>
  </si>
  <si>
    <t>CEI</t>
  </si>
  <si>
    <t>CEI PCBA</t>
  </si>
  <si>
    <t>Flex</t>
  </si>
  <si>
    <t>Flex Senai</t>
  </si>
  <si>
    <t>Venture (LC)</t>
  </si>
  <si>
    <t>Venture PCBA (LC)</t>
  </si>
  <si>
    <t>Venture (MS)</t>
  </si>
  <si>
    <t xml:space="preserve">INTERVAL </t>
  </si>
  <si>
    <t>12</t>
  </si>
  <si>
    <t xml:space="preserve">Remark </t>
  </si>
  <si>
    <t xml:space="preserve">up to 10k psi </t>
  </si>
  <si>
    <t xml:space="preserve">Follow previous cal cert </t>
  </si>
  <si>
    <t>6 1/2 DIGITAL MULTIMETER</t>
    <phoneticPr fontId="7" type="noConversion"/>
  </si>
  <si>
    <t>20 MHZ FUNCTION/ARBITRARY WAVEFORM GENERATOR</t>
    <phoneticPr fontId="7" type="noConversion"/>
  </si>
  <si>
    <t>Agilent Technologies</t>
    <phoneticPr fontId="7" type="noConversion"/>
  </si>
  <si>
    <t>34411A</t>
    <phoneticPr fontId="7" type="noConversion"/>
  </si>
  <si>
    <t>33220A</t>
    <phoneticPr fontId="7" type="noConversion"/>
  </si>
  <si>
    <t>MY48003234</t>
    <phoneticPr fontId="7" type="noConversion"/>
  </si>
  <si>
    <t>MY44015802</t>
    <phoneticPr fontId="7" type="noConversion"/>
  </si>
  <si>
    <t>Venture PCBA (MS)</t>
    <phoneticPr fontId="7" type="noConversion"/>
  </si>
  <si>
    <t>MPC-2020
Price (USD)</t>
  </si>
  <si>
    <t>Singapore Sales office</t>
  </si>
  <si>
    <t>Micro Precision Calibration Pte Ltd</t>
  </si>
  <si>
    <t>​​</t>
  </si>
  <si>
    <t>Singapore 569874</t>
  </si>
  <si>
    <t>Fax: (65) 6748-4349    Tel: (65) 6748 4384</t>
  </si>
  <si>
    <t>Customer Name:</t>
  </si>
  <si>
    <t>Address:</t>
  </si>
  <si>
    <t>City, State, Zip:</t>
  </si>
  <si>
    <t>Contact Name:</t>
  </si>
  <si>
    <t>Contact Number :</t>
  </si>
  <si>
    <t>Email:</t>
  </si>
  <si>
    <t>Notes Calibration Notes</t>
  </si>
  <si>
    <t>Calibration Notes</t>
  </si>
  <si>
    <t>PO is required before</t>
  </si>
  <si>
    <t>*Calibration Location:</t>
  </si>
  <si>
    <t>items will be process and calibrated.</t>
  </si>
  <si>
    <t xml:space="preserve">Calibrated at Customer Site/ MPC </t>
  </si>
  <si>
    <t>PO and Payment should be addressed to:</t>
  </si>
  <si>
    <t>*Calibration Schedule:</t>
  </si>
  <si>
    <t>To be determined</t>
  </si>
  <si>
    <t>Co. Registration No.: 201101243R</t>
  </si>
  <si>
    <t>*Turnaround time: 5 to 7 working days unless otherwise specified</t>
  </si>
  <si>
    <r>
      <t>Block 5008</t>
    </r>
    <r>
      <rPr>
        <i/>
        <sz val="9"/>
        <color rgb="FF000000"/>
        <rFont val="Calibri"/>
        <family val="2"/>
        <scheme val="minor"/>
      </rPr>
      <t> </t>
    </r>
    <r>
      <rPr>
        <sz val="9"/>
        <color rgb="FF000000"/>
        <rFont val="Calibri"/>
        <family val="2"/>
        <scheme val="minor"/>
      </rPr>
      <t>Ang Mo Kio Avenue 5 #07-04 TechPlace II, Singapore 569874</t>
    </r>
  </si>
  <si>
    <t>7 days (Incase perform at MPC site)</t>
  </si>
  <si>
    <t>Please send document to</t>
  </si>
  <si>
    <t>Equipment Adds or Reductions:</t>
  </si>
  <si>
    <t>Customer can add equipment during On Site Calibration Services. This</t>
  </si>
  <si>
    <t>request must be done in writing. A quote will be provided for</t>
  </si>
  <si>
    <t>Tel. (65)-6748 4384, Fax:(65)-6748 4349</t>
  </si>
  <si>
    <t>the additional equipment and must be approved by the customer before the</t>
  </si>
  <si>
    <t>equipment is done.</t>
  </si>
  <si>
    <t>Bank Details:</t>
  </si>
  <si>
    <t>Beneficiary's Name : Micro Precision Calibration Pte Ltd</t>
  </si>
  <si>
    <t>Units Found Out of Tolerance or Defective:</t>
  </si>
  <si>
    <t>Account No. :0102317372</t>
  </si>
  <si>
    <t>For units that are found out of tolerance, as a standard procedure MPC</t>
  </si>
  <si>
    <t>Account Type : Savings Deposit</t>
  </si>
  <si>
    <t>Technicians will adjust equipment to manufacturers specifications unless</t>
  </si>
  <si>
    <t>A/C with Bank Name : Standard Chartered Bank</t>
  </si>
  <si>
    <t>A/C with Bank Branch : 001</t>
  </si>
  <si>
    <t>Country Name : Singapore</t>
  </si>
  <si>
    <t>Bank Address : 6 Battery Rd, Singapore 049909</t>
  </si>
  <si>
    <t>Swift Code : SCBLSGSG</t>
  </si>
  <si>
    <t>Quotation Validity:</t>
  </si>
  <si>
    <t>Limited Liability:</t>
  </si>
  <si>
    <t>MPC liability here-under shall be limited to the repair, restoration, or</t>
  </si>
  <si>
    <t>Onsite Service Notes (When Applicable):</t>
  </si>
  <si>
    <t>- Item On Site Fee (Includes all Travel, Lodging, and Transport of our</t>
  </si>
  <si>
    <t>by MPC upon pickup and/or serviced at the Customers facility.</t>
  </si>
  <si>
    <t>Standards to do the job)</t>
  </si>
  <si>
    <t>Customer to Provide Suitable Calibration Area that meets our Environmental</t>
  </si>
  <si>
    <t>Requirements to do the job</t>
  </si>
  <si>
    <t xml:space="preserve">Customer Should Schedule the availability of their Equipment for Calibration </t>
  </si>
  <si>
    <t>as to not cause Delay</t>
  </si>
  <si>
    <t>Contact: (65) 6748 4384</t>
  </si>
  <si>
    <t>Fax: (65) 6748 4349</t>
  </si>
  <si>
    <t>sg-contact@microprecision.com</t>
  </si>
  <si>
    <r>
      <t>Block 5008</t>
    </r>
    <r>
      <rPr>
        <i/>
        <sz val="9"/>
        <color indexed="8"/>
        <rFont val="Calibri"/>
        <family val="2"/>
        <scheme val="minor"/>
      </rPr>
      <t> </t>
    </r>
    <r>
      <rPr>
        <sz val="9"/>
        <color indexed="8"/>
        <rFont val="Calibri"/>
        <family val="2"/>
        <scheme val="minor"/>
      </rPr>
      <t>Ang Mo Kio Avenue 5 #07-02/03 TechPlace II</t>
    </r>
  </si>
  <si>
    <t>Waters Pacific Pte Ltd</t>
  </si>
  <si>
    <t>1 Science Park Road,#02-08 The Capricorn
#02-08 The Capricorn</t>
  </si>
  <si>
    <t>Singapore Science Park II, Singapore 117528</t>
  </si>
  <si>
    <t>Singapore</t>
  </si>
  <si>
    <t>Luo HuaZhen</t>
  </si>
  <si>
    <t xml:space="preserve">65 6593 7044  </t>
  </si>
  <si>
    <t>huazhen_luo@waters.com</t>
  </si>
  <si>
    <t xml:space="preserve">Price will x2 due to cal cycle 6 month </t>
  </si>
  <si>
    <t>Quoted Price for year 2020 (USD)</t>
  </si>
  <si>
    <t>Payment Terms: NET 30</t>
  </si>
  <si>
    <r>
      <t>Block 5008</t>
    </r>
    <r>
      <rPr>
        <i/>
        <sz val="9"/>
        <color rgb="FF000000"/>
        <rFont val="Calibri"/>
        <family val="2"/>
        <scheme val="minor"/>
      </rPr>
      <t> </t>
    </r>
    <r>
      <rPr>
        <sz val="9"/>
        <color rgb="FF000000"/>
        <rFont val="Calibri"/>
        <family val="2"/>
        <scheme val="minor"/>
      </rPr>
      <t>Ang Mo Kio Avenue 5 #07-02/03 TechPlace II, Singapore 569874</t>
    </r>
  </si>
  <si>
    <t xml:space="preserve">otherwise requested by customer. </t>
  </si>
  <si>
    <t xml:space="preserve">Remark: </t>
  </si>
  <si>
    <t xml:space="preserve">2) Calibration Interval 6 months will charge 2 times price per year.  </t>
  </si>
  <si>
    <t xml:space="preserve">1) No onsite fee charges for local Weighing Balance HR200 and StarLite 150 . inform MPC at lease 1 weeks time early to schedule onsite date </t>
  </si>
  <si>
    <t xml:space="preserve"> Calibration Quote no.: Waters Pacific Pte Ltd  WAT-Q-010720-SG-AMY-REV[2]</t>
  </si>
  <si>
    <t xml:space="preserve">Total Cost </t>
  </si>
  <si>
    <t xml:space="preserve">Total cost exclude GST </t>
  </si>
  <si>
    <t xml:space="preserve">Total cost include 7% GST </t>
  </si>
  <si>
    <t>Calibration Total Cost exclude GST (USD)</t>
  </si>
  <si>
    <t xml:space="preserve">Calibration Total Cost include 7% GST (USD) </t>
  </si>
  <si>
    <t>MPC would like to request the opportunity to quote repair of these</t>
  </si>
  <si>
    <t>instruments at a local MPC repair center</t>
  </si>
  <si>
    <t xml:space="preserve">replacement of equipment items to the required calibration condition </t>
  </si>
  <si>
    <t>or better in which they were received.</t>
  </si>
  <si>
    <t xml:space="preserve">- In event, the items were found defective due to mishandling </t>
  </si>
  <si>
    <t xml:space="preserve">during the service after joint investigation, MPC will take </t>
  </si>
  <si>
    <t>responsibility to re-calibrate or repair it with no additional</t>
  </si>
  <si>
    <t xml:space="preserve">charge. </t>
  </si>
  <si>
    <t>0810603</t>
  </si>
  <si>
    <t>Source Measure Units</t>
  </si>
  <si>
    <t>0704826</t>
  </si>
  <si>
    <t>0796741</t>
  </si>
  <si>
    <t>Keithley Source Measurement Unit #1</t>
  </si>
  <si>
    <t>Keithley Source Measurement Unit  #2</t>
  </si>
  <si>
    <t>236</t>
  </si>
  <si>
    <t>0786386</t>
  </si>
  <si>
    <t>0782275</t>
  </si>
  <si>
    <t>44K-0204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</si>
</sst>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General_)"/>
    <numFmt numFmtId="165" formatCode="_([$$-409]* #,##0.00_);_([$$-409]* \(#,##0.00\);_([$$-409]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6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rgb="FF222222"/>
      <name val="Calibri"/>
      <family val="2"/>
      <scheme val="minor"/>
    </font>
    <font>
      <sz val="9"/>
      <color rgb="FF222222"/>
      <name val="Calibri"/>
      <family val="2"/>
      <scheme val="minor"/>
    </font>
    <font>
      <u/>
      <sz val="9"/>
      <color indexed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</font>
    <font>
      <i/>
      <sz val="9"/>
      <color rgb="FF000000"/>
      <name val="Calibri"/>
      <family val="2"/>
      <scheme val="minor"/>
    </font>
    <font>
      <b/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0" fontId="3" fillId="0" borderId="0"/>
    <xf numFmtId="164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0" fillId="0" borderId="0"/>
  </cellStyleXfs>
  <cellXfs count="70">
    <xf numFmtId="0" fontId="0" fillId="0" borderId="0" xfId="0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Alignment="1">
      <alignment horizontal="center" vertical="center"/>
    </xf>
    <xf numFmtId="44" fontId="4" fillId="0" borderId="0" xfId="1" applyFont="1" applyAlignment="1">
      <alignment horizontal="center" vertical="center"/>
    </xf>
    <xf numFmtId="165" fontId="4" fillId="0" borderId="0" xfId="7" applyNumberFormat="1" applyFont="1" applyFill="1"/>
    <xf numFmtId="0" fontId="9" fillId="0" borderId="0" xfId="0" applyFont="1"/>
    <xf numFmtId="0" fontId="10" fillId="0" borderId="0" xfId="0" applyFont="1" applyAlignment="1">
      <alignment horizontal="center"/>
    </xf>
    <xf numFmtId="44" fontId="9" fillId="0" borderId="0" xfId="0" applyNumberFormat="1" applyFont="1"/>
    <xf numFmtId="0" fontId="11" fillId="0" borderId="0" xfId="0" applyFont="1"/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44" fontId="12" fillId="0" borderId="0" xfId="0" applyNumberFormat="1" applyFont="1"/>
    <xf numFmtId="44" fontId="9" fillId="0" borderId="0" xfId="1" applyFont="1"/>
    <xf numFmtId="0" fontId="9" fillId="3" borderId="1" xfId="0" applyFont="1" applyFill="1" applyBorder="1"/>
    <xf numFmtId="0" fontId="9" fillId="4" borderId="2" xfId="0" applyFont="1" applyFill="1" applyBorder="1"/>
    <xf numFmtId="0" fontId="9" fillId="4" borderId="3" xfId="0" applyFont="1" applyFill="1" applyBorder="1"/>
    <xf numFmtId="0" fontId="12" fillId="0" borderId="0" xfId="0" applyFont="1" applyAlignment="1">
      <alignment horizontal="right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8" fillId="0" borderId="0" xfId="8" applyAlignment="1" applyProtection="1"/>
    <xf numFmtId="0" fontId="18" fillId="0" borderId="0" xfId="8" applyFont="1" applyAlignment="1" applyProtection="1"/>
    <xf numFmtId="0" fontId="9" fillId="4" borderId="0" xfId="0" applyFont="1" applyFill="1"/>
    <xf numFmtId="0" fontId="19" fillId="0" borderId="1" xfId="0" quotePrefix="1" applyFont="1" applyBorder="1" applyAlignment="1">
      <alignment vertical="center"/>
    </xf>
    <xf numFmtId="0" fontId="19" fillId="0" borderId="1" xfId="0" applyFont="1" applyBorder="1" applyAlignment="1">
      <alignment horizontal="center"/>
    </xf>
    <xf numFmtId="0" fontId="11" fillId="0" borderId="1" xfId="0" applyFont="1" applyBorder="1"/>
    <xf numFmtId="44" fontId="11" fillId="0" borderId="1" xfId="1" applyFont="1" applyBorder="1"/>
    <xf numFmtId="44" fontId="9" fillId="0" borderId="1" xfId="1" applyFont="1" applyBorder="1" applyAlignment="1">
      <alignment horizontal="right"/>
    </xf>
    <xf numFmtId="0" fontId="9" fillId="0" borderId="4" xfId="0" applyFont="1" applyBorder="1"/>
    <xf numFmtId="0" fontId="9" fillId="0" borderId="5" xfId="0" applyFont="1" applyBorder="1"/>
    <xf numFmtId="44" fontId="11" fillId="0" borderId="0" xfId="1" applyFont="1"/>
    <xf numFmtId="0" fontId="12" fillId="0" borderId="4" xfId="0" applyFont="1" applyBorder="1"/>
    <xf numFmtId="0" fontId="12" fillId="0" borderId="5" xfId="0" applyFont="1" applyBorder="1"/>
    <xf numFmtId="44" fontId="12" fillId="0" borderId="0" xfId="1" applyFont="1"/>
    <xf numFmtId="49" fontId="9" fillId="0" borderId="5" xfId="0" applyNumberFormat="1" applyFont="1" applyBorder="1"/>
    <xf numFmtId="0" fontId="13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right"/>
    </xf>
    <xf numFmtId="0" fontId="13" fillId="0" borderId="5" xfId="0" applyFont="1" applyBorder="1" applyAlignment="1">
      <alignment horizontal="right" wrapText="1"/>
    </xf>
    <xf numFmtId="0" fontId="9" fillId="0" borderId="6" xfId="0" applyFont="1" applyBorder="1"/>
    <xf numFmtId="0" fontId="9" fillId="0" borderId="7" xfId="0" applyFont="1" applyBorder="1" applyAlignment="1">
      <alignment horizontal="right"/>
    </xf>
    <xf numFmtId="0" fontId="9" fillId="0" borderId="0" xfId="0" applyFont="1" applyAlignment="1">
      <alignment horizontal="right"/>
    </xf>
    <xf numFmtId="165" fontId="5" fillId="5" borderId="1" xfId="7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165" fontId="4" fillId="0" borderId="0" xfId="0" applyNumberFormat="1" applyFont="1" applyAlignment="1">
      <alignment horizontal="center" vertical="center"/>
    </xf>
    <xf numFmtId="8" fontId="11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65" fontId="6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2" fontId="4" fillId="0" borderId="1" xfId="7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2" fontId="4" fillId="0" borderId="1" xfId="7" applyNumberFormat="1" applyFont="1" applyFill="1" applyBorder="1" applyAlignment="1">
      <alignment horizontal="center" wrapText="1"/>
    </xf>
    <xf numFmtId="0" fontId="17" fillId="0" borderId="0" xfId="0" applyFont="1" applyAlignment="1">
      <alignment vertical="top" wrapText="1"/>
    </xf>
    <xf numFmtId="0" fontId="9" fillId="0" borderId="0" xfId="9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center" vertical="center" wrapText="1"/>
    </xf>
  </cellXfs>
  <cellStyles count="10">
    <cellStyle name="Currency" xfId="1" builtinId="4"/>
    <cellStyle name="Hyperlink" xfId="8" builtinId="8"/>
    <cellStyle name="Normal" xfId="0" builtinId="0"/>
    <cellStyle name="Normal 2 2 2 2" xfId="4" xr:uid="{128B6FD5-DEEA-4059-A4B2-DD8EAF220394}"/>
    <cellStyle name="Normal 2 2 3" xfId="6" xr:uid="{AFE6D75D-9206-4B98-AEEC-06B99FA2DB12}"/>
    <cellStyle name="Normal 2 3 2" xfId="5" xr:uid="{1F4DF57B-3984-4E4E-9D2B-4261D00CAC24}"/>
    <cellStyle name="Normal 2 4 2" xfId="3" xr:uid="{138857E3-70B0-48A4-A183-3A2948854D07}"/>
    <cellStyle name="Normal 3" xfId="9" xr:uid="{B835B02E-6B1B-497E-AE8D-CD645B7BF392}"/>
    <cellStyle name="Normal 42" xfId="2" xr:uid="{430C0C53-F69D-4A85-9156-2AAC7756C537}"/>
    <cellStyle name="Percent" xfId="7" builtinId="5"/>
  </cellStyles>
  <dxfs count="4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19051</xdr:rowOff>
    </xdr:from>
    <xdr:to>
      <xdr:col>1</xdr:col>
      <xdr:colOff>2049939</xdr:colOff>
      <xdr:row>4</xdr:row>
      <xdr:rowOff>139701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728A76-8FD0-4E2A-8B12-A052EDBB7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9051"/>
          <a:ext cx="2043589" cy="73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azhen_luo@water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11B2-0ED5-4D00-BF1A-81688B7452DE}">
  <dimension ref="A1:E82"/>
  <sheetViews>
    <sheetView topLeftCell="B1" workbookViewId="0">
      <selection activeCell="E16" sqref="E1:F1048576"/>
    </sheetView>
  </sheetViews>
  <sheetFormatPr defaultColWidth="8.85546875" defaultRowHeight="12"/>
  <cols>
    <col min="1" max="1" width="0.5703125" style="11" hidden="1" customWidth="1"/>
    <col min="2" max="2" width="63.85546875" style="11" customWidth="1"/>
    <col min="3" max="3" width="32.85546875" style="11" customWidth="1"/>
    <col min="4" max="4" width="30.85546875" style="11" customWidth="1"/>
    <col min="5" max="5" width="10.5703125" style="11" customWidth="1"/>
    <col min="6" max="16384" width="8.85546875" style="11"/>
  </cols>
  <sheetData>
    <row r="1" spans="1:5">
      <c r="A1" s="8"/>
      <c r="B1" s="8"/>
      <c r="C1" s="9" t="s">
        <v>237</v>
      </c>
      <c r="D1" s="8"/>
      <c r="E1" s="8"/>
    </row>
    <row r="2" spans="1:5">
      <c r="A2" s="8"/>
      <c r="B2" s="8"/>
      <c r="C2" s="8"/>
      <c r="D2" s="9"/>
      <c r="E2" s="8"/>
    </row>
    <row r="3" spans="1:5">
      <c r="A3" s="8"/>
      <c r="B3" s="8"/>
      <c r="C3" s="12" t="s">
        <v>164</v>
      </c>
      <c r="D3" s="8"/>
      <c r="E3" s="8"/>
    </row>
    <row r="4" spans="1:5">
      <c r="A4" s="8"/>
      <c r="B4" s="8"/>
      <c r="C4" s="13" t="s">
        <v>165</v>
      </c>
      <c r="D4" s="8"/>
      <c r="E4" s="8"/>
    </row>
    <row r="5" spans="1:5">
      <c r="A5" s="8"/>
      <c r="B5" s="8"/>
      <c r="C5" s="14" t="s">
        <v>166</v>
      </c>
      <c r="D5" s="8"/>
      <c r="E5" s="8"/>
    </row>
    <row r="6" spans="1:5">
      <c r="A6" s="8"/>
      <c r="B6" s="15"/>
      <c r="C6" s="16" t="s">
        <v>221</v>
      </c>
      <c r="D6" s="8"/>
      <c r="E6" s="8"/>
    </row>
    <row r="7" spans="1:5">
      <c r="A7" s="8"/>
      <c r="B7" s="15"/>
      <c r="C7" s="14" t="s">
        <v>167</v>
      </c>
      <c r="D7" s="8"/>
      <c r="E7" s="8"/>
    </row>
    <row r="8" spans="1:5">
      <c r="A8" s="8"/>
      <c r="B8" s="15"/>
      <c r="C8" s="14"/>
      <c r="D8" s="8"/>
      <c r="E8" s="8"/>
    </row>
    <row r="9" spans="1:5">
      <c r="A9" s="8"/>
      <c r="B9" s="15"/>
      <c r="C9" s="18" t="s">
        <v>168</v>
      </c>
      <c r="D9" s="8"/>
      <c r="E9" s="8"/>
    </row>
    <row r="10" spans="1:5">
      <c r="A10" s="8"/>
      <c r="B10" s="15"/>
      <c r="C10" s="8"/>
      <c r="D10" s="8"/>
      <c r="E10" s="8"/>
    </row>
    <row r="11" spans="1:5">
      <c r="A11" s="19"/>
      <c r="B11" s="20"/>
      <c r="C11" s="21"/>
      <c r="D11" s="21"/>
      <c r="E11" s="8"/>
    </row>
    <row r="12" spans="1:5">
      <c r="A12" s="8"/>
      <c r="B12" s="15"/>
      <c r="C12" s="15"/>
      <c r="D12" s="15"/>
      <c r="E12" s="8"/>
    </row>
    <row r="13" spans="1:5">
      <c r="A13" s="8"/>
      <c r="B13" s="22" t="s">
        <v>169</v>
      </c>
      <c r="C13" s="23" t="s">
        <v>222</v>
      </c>
      <c r="D13" s="15"/>
      <c r="E13" s="8"/>
    </row>
    <row r="14" spans="1:5">
      <c r="A14" s="8"/>
      <c r="B14" s="22" t="s">
        <v>170</v>
      </c>
      <c r="C14" s="64" t="s">
        <v>223</v>
      </c>
      <c r="D14" s="64"/>
      <c r="E14" s="8"/>
    </row>
    <row r="15" spans="1:5">
      <c r="A15" s="8"/>
      <c r="B15" s="22"/>
      <c r="C15" s="24" t="s">
        <v>224</v>
      </c>
      <c r="D15" s="18"/>
      <c r="E15" s="8"/>
    </row>
    <row r="16" spans="1:5">
      <c r="A16" s="8"/>
      <c r="B16" s="22" t="s">
        <v>171</v>
      </c>
      <c r="C16" s="24" t="s">
        <v>225</v>
      </c>
      <c r="D16" s="15"/>
      <c r="E16" s="8"/>
    </row>
    <row r="17" spans="1:5">
      <c r="A17" s="8"/>
      <c r="B17" s="22" t="s">
        <v>172</v>
      </c>
      <c r="C17" s="25" t="s">
        <v>226</v>
      </c>
      <c r="D17" s="15"/>
      <c r="E17" s="8"/>
    </row>
    <row r="18" spans="1:5">
      <c r="A18" s="8"/>
      <c r="B18" s="22" t="s">
        <v>173</v>
      </c>
      <c r="C18" s="8" t="s">
        <v>227</v>
      </c>
      <c r="D18" s="15"/>
      <c r="E18" s="8"/>
    </row>
    <row r="19" spans="1:5" ht="15">
      <c r="A19" s="8"/>
      <c r="B19" s="22" t="s">
        <v>174</v>
      </c>
      <c r="C19" s="26" t="s">
        <v>228</v>
      </c>
      <c r="D19" s="15"/>
      <c r="E19" s="8"/>
    </row>
    <row r="20" spans="1:5">
      <c r="A20" s="8"/>
      <c r="B20" s="22"/>
      <c r="C20" s="27"/>
      <c r="D20" s="15"/>
      <c r="E20" s="8"/>
    </row>
    <row r="21" spans="1:5">
      <c r="A21" s="8"/>
      <c r="B21" s="28"/>
      <c r="C21" s="28"/>
      <c r="D21" s="28"/>
      <c r="E21" s="8"/>
    </row>
    <row r="22" spans="1:5">
      <c r="A22" s="8"/>
      <c r="B22" s="22"/>
      <c r="C22" s="27"/>
      <c r="D22" s="15"/>
      <c r="E22" s="8"/>
    </row>
    <row r="23" spans="1:5">
      <c r="A23" s="8"/>
      <c r="B23" s="22"/>
      <c r="C23" s="27"/>
      <c r="D23" s="15"/>
      <c r="E23" s="8"/>
    </row>
    <row r="24" spans="1:5">
      <c r="A24" s="8"/>
      <c r="B24" s="22"/>
      <c r="C24" s="27"/>
      <c r="D24" s="15"/>
      <c r="E24" s="8"/>
    </row>
    <row r="25" spans="1:5">
      <c r="A25" s="8"/>
      <c r="B25" s="29" t="s">
        <v>222</v>
      </c>
      <c r="C25" s="30" t="s">
        <v>230</v>
      </c>
      <c r="D25" s="10"/>
    </row>
    <row r="26" spans="1:5">
      <c r="A26" s="8"/>
      <c r="B26" s="31" t="s">
        <v>241</v>
      </c>
      <c r="C26" s="52">
        <v>13240.74</v>
      </c>
      <c r="D26" s="10"/>
    </row>
    <row r="27" spans="1:5">
      <c r="A27" s="8"/>
      <c r="B27" s="31" t="s">
        <v>242</v>
      </c>
      <c r="C27" s="52">
        <v>14167.59</v>
      </c>
      <c r="D27" s="10"/>
    </row>
    <row r="28" spans="1:5">
      <c r="A28" s="8"/>
      <c r="B28" s="31"/>
      <c r="C28" s="32"/>
      <c r="D28" s="10"/>
    </row>
    <row r="29" spans="1:5">
      <c r="A29" s="8"/>
      <c r="B29" s="31"/>
      <c r="C29" s="33"/>
      <c r="D29" s="17"/>
      <c r="E29" s="8"/>
    </row>
    <row r="30" spans="1:5">
      <c r="A30" s="8"/>
      <c r="B30" s="49" t="s">
        <v>234</v>
      </c>
      <c r="C30" s="27"/>
      <c r="D30" s="15"/>
      <c r="E30" s="8"/>
    </row>
    <row r="31" spans="1:5">
      <c r="A31" s="8"/>
      <c r="B31" s="50" t="s">
        <v>236</v>
      </c>
      <c r="C31" s="27"/>
      <c r="D31" s="15"/>
      <c r="E31" s="8"/>
    </row>
    <row r="32" spans="1:5">
      <c r="A32" s="8"/>
      <c r="B32" s="12" t="s">
        <v>235</v>
      </c>
      <c r="C32" s="65"/>
      <c r="D32" s="66"/>
      <c r="E32" s="8"/>
    </row>
    <row r="33" spans="1:5">
      <c r="A33" s="8"/>
      <c r="B33" s="34"/>
      <c r="C33" s="35"/>
      <c r="D33" s="15"/>
      <c r="E33" s="36"/>
    </row>
    <row r="34" spans="1:5">
      <c r="A34" s="8"/>
      <c r="B34" s="37" t="s">
        <v>175</v>
      </c>
      <c r="C34" s="38" t="s">
        <v>176</v>
      </c>
      <c r="D34" s="39"/>
      <c r="E34" s="8"/>
    </row>
    <row r="35" spans="1:5">
      <c r="A35" s="8"/>
      <c r="B35" s="34" t="s">
        <v>231</v>
      </c>
      <c r="C35" s="35"/>
      <c r="D35" s="15"/>
      <c r="E35" s="8"/>
    </row>
    <row r="36" spans="1:5">
      <c r="A36" s="8"/>
      <c r="B36" s="34" t="s">
        <v>177</v>
      </c>
      <c r="C36" s="35" t="s">
        <v>178</v>
      </c>
      <c r="D36" s="15"/>
      <c r="E36" s="8"/>
    </row>
    <row r="37" spans="1:5">
      <c r="A37" s="8"/>
      <c r="B37" s="34" t="s">
        <v>179</v>
      </c>
      <c r="C37" s="35" t="s">
        <v>180</v>
      </c>
      <c r="D37" s="15"/>
      <c r="E37" s="8"/>
    </row>
    <row r="38" spans="1:5">
      <c r="A38" s="8"/>
      <c r="B38" s="34" t="s">
        <v>181</v>
      </c>
      <c r="C38" s="35" t="s">
        <v>182</v>
      </c>
      <c r="D38" s="15"/>
      <c r="E38" s="8"/>
    </row>
    <row r="39" spans="1:5">
      <c r="A39" s="8"/>
      <c r="B39" s="34" t="s">
        <v>165</v>
      </c>
      <c r="C39" s="35" t="s">
        <v>183</v>
      </c>
      <c r="D39" s="15"/>
      <c r="E39" s="8"/>
    </row>
    <row r="40" spans="1:5">
      <c r="A40" s="8"/>
      <c r="B40" s="34" t="s">
        <v>184</v>
      </c>
      <c r="C40" s="40" t="s">
        <v>185</v>
      </c>
      <c r="D40" s="8"/>
      <c r="E40" s="8"/>
    </row>
    <row r="41" spans="1:5">
      <c r="A41" s="8"/>
      <c r="B41" s="41" t="s">
        <v>232</v>
      </c>
      <c r="C41" s="35" t="s">
        <v>187</v>
      </c>
      <c r="D41" s="8"/>
      <c r="E41" s="8"/>
    </row>
    <row r="42" spans="1:5">
      <c r="A42" s="8"/>
      <c r="B42" s="34"/>
      <c r="C42" s="35"/>
      <c r="D42" s="8"/>
      <c r="E42" s="8"/>
    </row>
    <row r="43" spans="1:5">
      <c r="A43" s="8"/>
      <c r="B43" s="37" t="s">
        <v>188</v>
      </c>
      <c r="C43" s="38" t="s">
        <v>189</v>
      </c>
      <c r="D43" s="15"/>
      <c r="E43" s="8"/>
    </row>
    <row r="44" spans="1:5">
      <c r="A44" s="8"/>
      <c r="B44" s="34" t="s">
        <v>165</v>
      </c>
      <c r="C44" s="35" t="s">
        <v>190</v>
      </c>
      <c r="D44" s="15"/>
      <c r="E44" s="8"/>
    </row>
    <row r="45" spans="1:5">
      <c r="A45" s="8"/>
      <c r="B45" s="41" t="s">
        <v>232</v>
      </c>
      <c r="C45" s="35" t="s">
        <v>191</v>
      </c>
      <c r="D45" s="15"/>
      <c r="E45" s="8"/>
    </row>
    <row r="46" spans="1:5">
      <c r="A46" s="8"/>
      <c r="B46" s="34" t="s">
        <v>192</v>
      </c>
      <c r="C46" s="35" t="s">
        <v>193</v>
      </c>
      <c r="D46" s="15"/>
      <c r="E46" s="8"/>
    </row>
    <row r="47" spans="1:5">
      <c r="A47" s="8"/>
      <c r="B47" s="34"/>
      <c r="C47" s="35" t="s">
        <v>194</v>
      </c>
      <c r="D47" s="15"/>
      <c r="E47" s="8"/>
    </row>
    <row r="48" spans="1:5">
      <c r="A48" s="8"/>
      <c r="B48" s="37" t="s">
        <v>195</v>
      </c>
      <c r="C48" s="35"/>
      <c r="D48" s="15"/>
      <c r="E48" s="8"/>
    </row>
    <row r="49" spans="1:5">
      <c r="A49" s="8"/>
      <c r="B49" s="34" t="s">
        <v>196</v>
      </c>
      <c r="C49" s="38" t="s">
        <v>197</v>
      </c>
      <c r="D49" s="8"/>
      <c r="E49" s="8"/>
    </row>
    <row r="50" spans="1:5">
      <c r="A50" s="8"/>
      <c r="B50" s="34" t="s">
        <v>198</v>
      </c>
      <c r="C50" s="35" t="s">
        <v>199</v>
      </c>
      <c r="D50" s="8"/>
      <c r="E50" s="8"/>
    </row>
    <row r="51" spans="1:5">
      <c r="A51" s="8"/>
      <c r="B51" s="34" t="s">
        <v>200</v>
      </c>
      <c r="C51" s="35" t="s">
        <v>201</v>
      </c>
      <c r="D51" s="8"/>
      <c r="E51" s="8"/>
    </row>
    <row r="52" spans="1:5">
      <c r="A52" s="8"/>
      <c r="B52" s="34" t="s">
        <v>202</v>
      </c>
      <c r="C52" s="35" t="s">
        <v>233</v>
      </c>
      <c r="D52" s="8"/>
      <c r="E52" s="8"/>
    </row>
    <row r="53" spans="1:5">
      <c r="A53" s="8"/>
      <c r="B53" s="34" t="s">
        <v>203</v>
      </c>
      <c r="C53" s="35"/>
      <c r="D53" s="8"/>
      <c r="E53" s="8"/>
    </row>
    <row r="54" spans="1:5">
      <c r="A54" s="8"/>
      <c r="B54" s="34" t="s">
        <v>204</v>
      </c>
      <c r="C54" s="35" t="s">
        <v>243</v>
      </c>
      <c r="D54" s="8"/>
      <c r="E54" s="8"/>
    </row>
    <row r="55" spans="1:5">
      <c r="A55" s="8"/>
      <c r="B55" s="34" t="s">
        <v>205</v>
      </c>
      <c r="C55" s="35" t="s">
        <v>244</v>
      </c>
      <c r="D55" s="8"/>
      <c r="E55" s="8"/>
    </row>
    <row r="56" spans="1:5">
      <c r="A56" s="8"/>
      <c r="B56" s="34" t="s">
        <v>206</v>
      </c>
      <c r="C56" s="35"/>
      <c r="D56" s="8"/>
      <c r="E56" s="8"/>
    </row>
    <row r="57" spans="1:5">
      <c r="A57" s="8"/>
      <c r="B57" s="34" t="s">
        <v>207</v>
      </c>
      <c r="C57" s="35"/>
      <c r="D57" s="8"/>
      <c r="E57" s="8"/>
    </row>
    <row r="58" spans="1:5">
      <c r="A58" s="8"/>
      <c r="B58" s="34"/>
      <c r="C58" s="38" t="s">
        <v>208</v>
      </c>
      <c r="D58" s="8"/>
      <c r="E58" s="8"/>
    </row>
    <row r="59" spans="1:5">
      <c r="A59" s="8"/>
      <c r="B59" s="34"/>
      <c r="C59" s="35" t="s">
        <v>209</v>
      </c>
      <c r="D59" s="8"/>
      <c r="E59" s="8"/>
    </row>
    <row r="60" spans="1:5">
      <c r="A60" s="8"/>
      <c r="B60" s="37" t="s">
        <v>210</v>
      </c>
      <c r="C60" s="35" t="s">
        <v>245</v>
      </c>
      <c r="D60" s="8"/>
      <c r="E60" s="8"/>
    </row>
    <row r="61" spans="1:5">
      <c r="A61" s="8"/>
      <c r="B61" s="34" t="s">
        <v>211</v>
      </c>
      <c r="C61" s="35" t="s">
        <v>246</v>
      </c>
      <c r="D61" s="8"/>
      <c r="E61" s="8"/>
    </row>
    <row r="62" spans="1:5">
      <c r="A62" s="8"/>
      <c r="B62" s="34" t="s">
        <v>213</v>
      </c>
      <c r="C62" s="35" t="s">
        <v>212</v>
      </c>
      <c r="D62" s="8"/>
      <c r="E62" s="8"/>
    </row>
    <row r="63" spans="1:5">
      <c r="A63" s="8"/>
      <c r="B63" s="34" t="s">
        <v>214</v>
      </c>
      <c r="C63" s="35" t="s">
        <v>247</v>
      </c>
      <c r="D63" s="8"/>
      <c r="E63" s="8"/>
    </row>
    <row r="64" spans="1:5">
      <c r="A64" s="8"/>
      <c r="B64" s="34" t="s">
        <v>215</v>
      </c>
      <c r="C64" s="35" t="s">
        <v>248</v>
      </c>
      <c r="D64" s="8"/>
      <c r="E64" s="8"/>
    </row>
    <row r="65" spans="1:5">
      <c r="A65" s="8"/>
      <c r="B65" s="42" t="s">
        <v>216</v>
      </c>
      <c r="C65" s="35" t="s">
        <v>249</v>
      </c>
      <c r="D65" s="8"/>
      <c r="E65" s="8"/>
    </row>
    <row r="66" spans="1:5">
      <c r="A66" s="8"/>
      <c r="B66" s="34" t="s">
        <v>217</v>
      </c>
      <c r="C66" s="35" t="s">
        <v>250</v>
      </c>
      <c r="D66" s="8"/>
      <c r="E66" s="8"/>
    </row>
    <row r="67" spans="1:5">
      <c r="A67" s="8"/>
      <c r="B67" s="34"/>
      <c r="C67" s="35"/>
      <c r="D67" s="8"/>
      <c r="E67" s="8"/>
    </row>
    <row r="68" spans="1:5">
      <c r="A68" s="8"/>
      <c r="B68" s="10"/>
      <c r="C68" s="10"/>
      <c r="D68" s="8"/>
      <c r="E68" s="8"/>
    </row>
    <row r="69" spans="1:5">
      <c r="A69" s="8"/>
      <c r="B69" s="10"/>
      <c r="C69" s="10"/>
      <c r="D69" s="8"/>
      <c r="E69" s="8"/>
    </row>
    <row r="70" spans="1:5">
      <c r="A70" s="8"/>
      <c r="B70" s="10"/>
      <c r="C70" s="10"/>
      <c r="D70" s="8"/>
      <c r="E70" s="8"/>
    </row>
    <row r="71" spans="1:5">
      <c r="A71" s="8"/>
      <c r="B71" s="10"/>
      <c r="C71" s="10"/>
      <c r="D71" s="8"/>
      <c r="E71" s="8"/>
    </row>
    <row r="72" spans="1:5">
      <c r="A72" s="8"/>
      <c r="B72" s="10"/>
      <c r="C72" s="10"/>
      <c r="D72" s="8"/>
      <c r="E72" s="8"/>
    </row>
    <row r="73" spans="1:5">
      <c r="A73" s="8"/>
      <c r="B73" s="10"/>
      <c r="C73" s="10"/>
      <c r="D73" s="8"/>
      <c r="E73" s="8"/>
    </row>
    <row r="74" spans="1:5">
      <c r="A74" s="8"/>
      <c r="B74" s="34"/>
      <c r="C74" s="43" t="s">
        <v>164</v>
      </c>
      <c r="D74" s="8"/>
      <c r="E74" s="8"/>
    </row>
    <row r="75" spans="1:5">
      <c r="A75" s="8"/>
      <c r="B75" s="34"/>
      <c r="C75" s="43" t="s">
        <v>165</v>
      </c>
      <c r="D75" s="8"/>
      <c r="E75" s="8"/>
    </row>
    <row r="76" spans="1:5">
      <c r="A76" s="8"/>
      <c r="B76" s="34"/>
      <c r="C76" s="43" t="s">
        <v>184</v>
      </c>
      <c r="D76" s="8"/>
      <c r="E76" s="8"/>
    </row>
    <row r="77" spans="1:5" ht="24">
      <c r="B77" s="34"/>
      <c r="C77" s="44" t="s">
        <v>186</v>
      </c>
    </row>
    <row r="78" spans="1:5">
      <c r="B78" s="34"/>
      <c r="C78" s="43" t="s">
        <v>218</v>
      </c>
    </row>
    <row r="79" spans="1:5">
      <c r="B79" s="34"/>
      <c r="C79" s="43" t="s">
        <v>219</v>
      </c>
    </row>
    <row r="80" spans="1:5" ht="12.75" thickBot="1">
      <c r="B80" s="45"/>
      <c r="C80" s="46" t="s">
        <v>220</v>
      </c>
    </row>
    <row r="81" spans="2:3">
      <c r="B81" s="8"/>
      <c r="C81" s="47"/>
    </row>
    <row r="82" spans="2:3">
      <c r="B82" s="8"/>
      <c r="C82" s="8"/>
    </row>
  </sheetData>
  <mergeCells count="2">
    <mergeCell ref="C14:D14"/>
    <mergeCell ref="C32:D32"/>
  </mergeCells>
  <hyperlinks>
    <hyperlink ref="C19" r:id="rId1" xr:uid="{7BBEBE63-7A1D-48F5-A774-529FCFCC0598}"/>
  </hyperlinks>
  <pageMargins left="0.25" right="0.25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4456B-FFE1-4F4C-A3E7-4C1655834D97}">
  <dimension ref="A1:O103"/>
  <sheetViews>
    <sheetView tabSelected="1" zoomScaleNormal="100" workbookViewId="0">
      <pane ySplit="1" topLeftCell="A88" activePane="bottomLeft" state="frozen"/>
      <selection pane="bottomLeft" activeCell="J94" sqref="A94:J94"/>
    </sheetView>
  </sheetViews>
  <sheetFormatPr defaultColWidth="8.85546875" defaultRowHeight="11.25"/>
  <cols>
    <col min="1" max="1" width="3.28515625" style="2" customWidth="1"/>
    <col min="2" max="2" width="27.5703125" style="4" customWidth="1"/>
    <col min="3" max="3" width="13.28515625" style="4" customWidth="1"/>
    <col min="4" max="4" width="11.140625" style="4" customWidth="1"/>
    <col min="5" max="5" width="12.28515625" style="4" customWidth="1"/>
    <col min="6" max="6" width="8.7109375" style="2" customWidth="1"/>
    <col min="7" max="7" width="7.85546875" style="2" customWidth="1"/>
    <col min="8" max="8" width="11.7109375" style="7" customWidth="1"/>
    <col min="9" max="9" width="26.140625" style="5" customWidth="1"/>
    <col min="10" max="10" width="11.28515625" style="51" customWidth="1"/>
    <col min="11" max="16384" width="8.85546875" style="2"/>
  </cols>
  <sheetData>
    <row r="1" spans="1:10" ht="33.75">
      <c r="A1" s="53"/>
      <c r="B1" s="1" t="s">
        <v>0</v>
      </c>
      <c r="C1" s="1" t="s">
        <v>2</v>
      </c>
      <c r="D1" s="1" t="s">
        <v>1</v>
      </c>
      <c r="E1" s="1" t="s">
        <v>4</v>
      </c>
      <c r="F1" s="1" t="s">
        <v>3</v>
      </c>
      <c r="G1" s="1" t="s">
        <v>150</v>
      </c>
      <c r="H1" s="48" t="s">
        <v>163</v>
      </c>
      <c r="I1" s="54" t="s">
        <v>152</v>
      </c>
      <c r="J1" s="55" t="s">
        <v>238</v>
      </c>
    </row>
    <row r="2" spans="1:10">
      <c r="A2" s="56">
        <v>29</v>
      </c>
      <c r="B2" s="3" t="s">
        <v>7</v>
      </c>
      <c r="C2" s="3" t="s">
        <v>38</v>
      </c>
      <c r="D2" s="3">
        <v>19032</v>
      </c>
      <c r="E2" s="3" t="s">
        <v>86</v>
      </c>
      <c r="F2" s="3" t="s">
        <v>143</v>
      </c>
      <c r="G2" s="3">
        <v>12</v>
      </c>
      <c r="H2" s="57">
        <v>218.5185185185185</v>
      </c>
      <c r="I2" s="56"/>
      <c r="J2" s="58">
        <f>H2*1</f>
        <v>218.5185185185185</v>
      </c>
    </row>
    <row r="3" spans="1:10">
      <c r="A3" s="56">
        <v>30</v>
      </c>
      <c r="B3" s="3" t="s">
        <v>8</v>
      </c>
      <c r="C3" s="3" t="s">
        <v>38</v>
      </c>
      <c r="D3" s="3" t="s">
        <v>56</v>
      </c>
      <c r="E3" s="3">
        <v>14354696</v>
      </c>
      <c r="F3" s="3" t="s">
        <v>143</v>
      </c>
      <c r="G3" s="3">
        <v>12</v>
      </c>
      <c r="H3" s="57">
        <v>77.7777777777778</v>
      </c>
      <c r="I3" s="56"/>
      <c r="J3" s="58">
        <f t="shared" ref="J3" si="0">H3*1</f>
        <v>77.7777777777778</v>
      </c>
    </row>
    <row r="4" spans="1:10" ht="22.5">
      <c r="A4" s="56">
        <v>63</v>
      </c>
      <c r="B4" s="3" t="s">
        <v>13</v>
      </c>
      <c r="C4" s="3" t="s">
        <v>44</v>
      </c>
      <c r="D4" s="3" t="s">
        <v>63</v>
      </c>
      <c r="E4" s="3">
        <v>89280141</v>
      </c>
      <c r="F4" s="3" t="s">
        <v>145</v>
      </c>
      <c r="G4" s="3">
        <v>12</v>
      </c>
      <c r="H4" s="57">
        <v>66.666666666666657</v>
      </c>
      <c r="I4" s="56"/>
      <c r="J4" s="58">
        <f>H4*1</f>
        <v>66.666666666666657</v>
      </c>
    </row>
    <row r="5" spans="1:10">
      <c r="A5" s="56">
        <v>64</v>
      </c>
      <c r="B5" s="3" t="s">
        <v>14</v>
      </c>
      <c r="C5" s="3" t="s">
        <v>45</v>
      </c>
      <c r="D5" s="3" t="s">
        <v>64</v>
      </c>
      <c r="E5" s="3">
        <v>12305757</v>
      </c>
      <c r="F5" s="3" t="s">
        <v>145</v>
      </c>
      <c r="G5" s="3">
        <v>6</v>
      </c>
      <c r="H5" s="57">
        <v>51.851851851851848</v>
      </c>
      <c r="I5" s="56" t="s">
        <v>229</v>
      </c>
      <c r="J5" s="59">
        <f>H5*2</f>
        <v>103.7037037037037</v>
      </c>
    </row>
    <row r="6" spans="1:10">
      <c r="A6" s="56">
        <v>67</v>
      </c>
      <c r="B6" s="3" t="s">
        <v>14</v>
      </c>
      <c r="C6" s="3" t="s">
        <v>45</v>
      </c>
      <c r="D6" s="3" t="s">
        <v>64</v>
      </c>
      <c r="E6" s="3">
        <v>12200404</v>
      </c>
      <c r="F6" s="3" t="s">
        <v>145</v>
      </c>
      <c r="G6" s="3">
        <v>6</v>
      </c>
      <c r="H6" s="57">
        <v>51.851851851851848</v>
      </c>
      <c r="I6" s="56" t="s">
        <v>229</v>
      </c>
      <c r="J6" s="59">
        <f t="shared" ref="J6:J8" si="1">H6*2</f>
        <v>103.7037037037037</v>
      </c>
    </row>
    <row r="7" spans="1:10">
      <c r="A7" s="56">
        <v>69</v>
      </c>
      <c r="B7" s="3" t="s">
        <v>14</v>
      </c>
      <c r="C7" s="3" t="s">
        <v>45</v>
      </c>
      <c r="D7" s="3" t="s">
        <v>64</v>
      </c>
      <c r="E7" s="3">
        <v>12303279</v>
      </c>
      <c r="F7" s="3" t="s">
        <v>145</v>
      </c>
      <c r="G7" s="3">
        <v>6</v>
      </c>
      <c r="H7" s="57">
        <v>51.851851851851848</v>
      </c>
      <c r="I7" s="56" t="s">
        <v>229</v>
      </c>
      <c r="J7" s="59">
        <f t="shared" si="1"/>
        <v>103.7037037037037</v>
      </c>
    </row>
    <row r="8" spans="1:10">
      <c r="A8" s="56">
        <v>71</v>
      </c>
      <c r="B8" s="3" t="s">
        <v>14</v>
      </c>
      <c r="C8" s="3" t="s">
        <v>45</v>
      </c>
      <c r="D8" s="3" t="s">
        <v>64</v>
      </c>
      <c r="E8" s="3">
        <v>12315717</v>
      </c>
      <c r="F8" s="3" t="s">
        <v>145</v>
      </c>
      <c r="G8" s="3">
        <v>6</v>
      </c>
      <c r="H8" s="57">
        <v>51.851851851851848</v>
      </c>
      <c r="I8" s="56" t="s">
        <v>229</v>
      </c>
      <c r="J8" s="59">
        <f t="shared" si="1"/>
        <v>103.7037037037037</v>
      </c>
    </row>
    <row r="9" spans="1:10">
      <c r="A9" s="56">
        <v>72</v>
      </c>
      <c r="B9" s="3" t="s">
        <v>15</v>
      </c>
      <c r="C9" s="3" t="s">
        <v>44</v>
      </c>
      <c r="D9" s="3">
        <v>110</v>
      </c>
      <c r="E9" s="3">
        <v>85730619</v>
      </c>
      <c r="F9" s="3" t="s">
        <v>145</v>
      </c>
      <c r="G9" s="3">
        <v>12</v>
      </c>
      <c r="H9" s="57">
        <v>51.851851851851848</v>
      </c>
      <c r="I9" s="56"/>
      <c r="J9" s="58">
        <f t="shared" ref="J9:J12" si="2">H9*1</f>
        <v>51.851851851851848</v>
      </c>
    </row>
    <row r="10" spans="1:10">
      <c r="A10" s="56">
        <v>73</v>
      </c>
      <c r="B10" s="3" t="s">
        <v>15</v>
      </c>
      <c r="C10" s="3" t="s">
        <v>44</v>
      </c>
      <c r="D10" s="3">
        <v>179</v>
      </c>
      <c r="E10" s="3">
        <v>90240092</v>
      </c>
      <c r="F10" s="3" t="s">
        <v>145</v>
      </c>
      <c r="G10" s="3">
        <v>12</v>
      </c>
      <c r="H10" s="57">
        <v>51.851851851851848</v>
      </c>
      <c r="I10" s="56"/>
      <c r="J10" s="58">
        <f t="shared" si="2"/>
        <v>51.851851851851848</v>
      </c>
    </row>
    <row r="11" spans="1:10">
      <c r="A11" s="56">
        <v>74</v>
      </c>
      <c r="B11" s="3" t="s">
        <v>7</v>
      </c>
      <c r="C11" s="3" t="s">
        <v>46</v>
      </c>
      <c r="D11" s="3" t="s">
        <v>65</v>
      </c>
      <c r="E11" s="3">
        <v>5037655</v>
      </c>
      <c r="F11" s="3" t="s">
        <v>145</v>
      </c>
      <c r="G11" s="3">
        <v>12</v>
      </c>
      <c r="H11" s="57">
        <v>218.5185185185185</v>
      </c>
      <c r="I11" s="56"/>
      <c r="J11" s="58">
        <f t="shared" si="2"/>
        <v>218.5185185185185</v>
      </c>
    </row>
    <row r="12" spans="1:10">
      <c r="A12" s="56">
        <v>75</v>
      </c>
      <c r="B12" s="3" t="s">
        <v>16</v>
      </c>
      <c r="C12" s="3" t="s">
        <v>47</v>
      </c>
      <c r="D12" s="3" t="s">
        <v>66</v>
      </c>
      <c r="E12" s="3">
        <v>9093205</v>
      </c>
      <c r="F12" s="3" t="s">
        <v>145</v>
      </c>
      <c r="G12" s="3">
        <v>12</v>
      </c>
      <c r="H12" s="57">
        <v>133.33333333333331</v>
      </c>
      <c r="I12" s="56" t="s">
        <v>153</v>
      </c>
      <c r="J12" s="58">
        <f t="shared" si="2"/>
        <v>133.33333333333331</v>
      </c>
    </row>
    <row r="13" spans="1:10">
      <c r="A13" s="56">
        <v>77</v>
      </c>
      <c r="B13" s="3" t="s">
        <v>14</v>
      </c>
      <c r="C13" s="3" t="s">
        <v>45</v>
      </c>
      <c r="D13" s="3" t="s">
        <v>64</v>
      </c>
      <c r="E13" s="3">
        <v>12316922</v>
      </c>
      <c r="F13" s="3" t="s">
        <v>145</v>
      </c>
      <c r="G13" s="3">
        <v>6</v>
      </c>
      <c r="H13" s="57">
        <v>51.851851851851848</v>
      </c>
      <c r="I13" s="56" t="s">
        <v>229</v>
      </c>
      <c r="J13" s="59">
        <f>H13*2</f>
        <v>103.7037037037037</v>
      </c>
    </row>
    <row r="14" spans="1:10">
      <c r="A14" s="56">
        <v>79</v>
      </c>
      <c r="B14" s="3" t="s">
        <v>17</v>
      </c>
      <c r="C14" s="3" t="s">
        <v>48</v>
      </c>
      <c r="D14" s="3">
        <v>2033</v>
      </c>
      <c r="E14" s="3">
        <v>66386</v>
      </c>
      <c r="F14" s="3" t="s">
        <v>145</v>
      </c>
      <c r="G14" s="3">
        <v>12</v>
      </c>
      <c r="H14" s="57">
        <v>74.074074074074076</v>
      </c>
      <c r="I14" s="56"/>
      <c r="J14" s="58">
        <f t="shared" ref="J14:J15" si="3">H14*1</f>
        <v>74.074074074074076</v>
      </c>
    </row>
    <row r="15" spans="1:10">
      <c r="A15" s="56">
        <v>80</v>
      </c>
      <c r="B15" s="3" t="s">
        <v>7</v>
      </c>
      <c r="C15" s="3" t="s">
        <v>46</v>
      </c>
      <c r="D15" s="3" t="s">
        <v>65</v>
      </c>
      <c r="E15" s="3">
        <v>6069766</v>
      </c>
      <c r="F15" s="3" t="s">
        <v>145</v>
      </c>
      <c r="G15" s="3">
        <v>12</v>
      </c>
      <c r="H15" s="57">
        <v>218.5185185185185</v>
      </c>
      <c r="I15" s="56"/>
      <c r="J15" s="58">
        <f t="shared" si="3"/>
        <v>218.5185185185185</v>
      </c>
    </row>
    <row r="16" spans="1:10" ht="22.5">
      <c r="A16" s="56">
        <v>83</v>
      </c>
      <c r="B16" s="3" t="s">
        <v>7</v>
      </c>
      <c r="C16" s="3" t="s">
        <v>46</v>
      </c>
      <c r="D16" s="3" t="s">
        <v>67</v>
      </c>
      <c r="E16" s="3">
        <v>8280865</v>
      </c>
      <c r="F16" s="3" t="s">
        <v>145</v>
      </c>
      <c r="G16" s="3">
        <v>12</v>
      </c>
      <c r="H16" s="57">
        <v>218.5185185185185</v>
      </c>
      <c r="I16" s="56"/>
      <c r="J16" s="58">
        <f>H16*1</f>
        <v>218.5185185185185</v>
      </c>
    </row>
    <row r="17" spans="1:10">
      <c r="A17" s="56">
        <v>86</v>
      </c>
      <c r="B17" s="3" t="s">
        <v>14</v>
      </c>
      <c r="C17" s="3" t="s">
        <v>45</v>
      </c>
      <c r="D17" s="3" t="s">
        <v>64</v>
      </c>
      <c r="E17" s="3">
        <v>12326186</v>
      </c>
      <c r="F17" s="3" t="s">
        <v>145</v>
      </c>
      <c r="G17" s="3">
        <v>6</v>
      </c>
      <c r="H17" s="57">
        <v>51.851851851851848</v>
      </c>
      <c r="I17" s="56" t="s">
        <v>229</v>
      </c>
      <c r="J17" s="59">
        <f t="shared" ref="J17:J27" si="4">H17*2</f>
        <v>103.7037037037037</v>
      </c>
    </row>
    <row r="18" spans="1:10">
      <c r="A18" s="56">
        <v>88</v>
      </c>
      <c r="B18" s="3" t="s">
        <v>14</v>
      </c>
      <c r="C18" s="3" t="s">
        <v>45</v>
      </c>
      <c r="D18" s="3" t="s">
        <v>64</v>
      </c>
      <c r="E18" s="3">
        <v>12326300</v>
      </c>
      <c r="F18" s="3" t="s">
        <v>145</v>
      </c>
      <c r="G18" s="3">
        <v>6</v>
      </c>
      <c r="H18" s="57">
        <v>51.851851851851848</v>
      </c>
      <c r="I18" s="56" t="s">
        <v>229</v>
      </c>
      <c r="J18" s="59">
        <f t="shared" si="4"/>
        <v>103.7037037037037</v>
      </c>
    </row>
    <row r="19" spans="1:10">
      <c r="A19" s="56">
        <v>90</v>
      </c>
      <c r="B19" s="3" t="s">
        <v>14</v>
      </c>
      <c r="C19" s="3" t="s">
        <v>45</v>
      </c>
      <c r="D19" s="3" t="s">
        <v>64</v>
      </c>
      <c r="E19" s="3">
        <v>12324733</v>
      </c>
      <c r="F19" s="3" t="s">
        <v>145</v>
      </c>
      <c r="G19" s="3">
        <v>6</v>
      </c>
      <c r="H19" s="57">
        <v>51.851851851851848</v>
      </c>
      <c r="I19" s="56" t="s">
        <v>229</v>
      </c>
      <c r="J19" s="59">
        <f t="shared" si="4"/>
        <v>103.7037037037037</v>
      </c>
    </row>
    <row r="20" spans="1:10">
      <c r="A20" s="56">
        <v>92</v>
      </c>
      <c r="B20" s="3" t="s">
        <v>14</v>
      </c>
      <c r="C20" s="3" t="s">
        <v>45</v>
      </c>
      <c r="D20" s="3" t="s">
        <v>64</v>
      </c>
      <c r="E20" s="3">
        <v>12326184</v>
      </c>
      <c r="F20" s="3" t="s">
        <v>145</v>
      </c>
      <c r="G20" s="3">
        <v>6</v>
      </c>
      <c r="H20" s="57">
        <v>51.851851851851848</v>
      </c>
      <c r="I20" s="56" t="s">
        <v>229</v>
      </c>
      <c r="J20" s="59">
        <f t="shared" si="4"/>
        <v>103.7037037037037</v>
      </c>
    </row>
    <row r="21" spans="1:10">
      <c r="A21" s="56">
        <v>94</v>
      </c>
      <c r="B21" s="3" t="s">
        <v>14</v>
      </c>
      <c r="C21" s="3" t="s">
        <v>45</v>
      </c>
      <c r="D21" s="3" t="s">
        <v>64</v>
      </c>
      <c r="E21" s="3">
        <v>12326187</v>
      </c>
      <c r="F21" s="3" t="s">
        <v>145</v>
      </c>
      <c r="G21" s="3">
        <v>6</v>
      </c>
      <c r="H21" s="57">
        <v>51.851851851851848</v>
      </c>
      <c r="I21" s="56" t="s">
        <v>229</v>
      </c>
      <c r="J21" s="59">
        <f t="shared" si="4"/>
        <v>103.7037037037037</v>
      </c>
    </row>
    <row r="22" spans="1:10">
      <c r="A22" s="56">
        <v>96</v>
      </c>
      <c r="B22" s="3" t="s">
        <v>14</v>
      </c>
      <c r="C22" s="3" t="s">
        <v>45</v>
      </c>
      <c r="D22" s="3" t="s">
        <v>64</v>
      </c>
      <c r="E22" s="3">
        <v>12326180</v>
      </c>
      <c r="F22" s="3" t="s">
        <v>145</v>
      </c>
      <c r="G22" s="3">
        <v>6</v>
      </c>
      <c r="H22" s="57">
        <v>51.851851851851848</v>
      </c>
      <c r="I22" s="56" t="s">
        <v>229</v>
      </c>
      <c r="J22" s="59">
        <f t="shared" si="4"/>
        <v>103.7037037037037</v>
      </c>
    </row>
    <row r="23" spans="1:10">
      <c r="A23" s="56">
        <v>98</v>
      </c>
      <c r="B23" s="3" t="s">
        <v>14</v>
      </c>
      <c r="C23" s="3" t="s">
        <v>45</v>
      </c>
      <c r="D23" s="3" t="s">
        <v>64</v>
      </c>
      <c r="E23" s="3">
        <v>12326190</v>
      </c>
      <c r="F23" s="3" t="s">
        <v>145</v>
      </c>
      <c r="G23" s="3">
        <v>6</v>
      </c>
      <c r="H23" s="57">
        <v>51.851851851851848</v>
      </c>
      <c r="I23" s="56" t="s">
        <v>229</v>
      </c>
      <c r="J23" s="59">
        <f t="shared" si="4"/>
        <v>103.7037037037037</v>
      </c>
    </row>
    <row r="24" spans="1:10">
      <c r="A24" s="56">
        <v>100</v>
      </c>
      <c r="B24" s="3" t="s">
        <v>14</v>
      </c>
      <c r="C24" s="3" t="s">
        <v>45</v>
      </c>
      <c r="D24" s="3" t="s">
        <v>64</v>
      </c>
      <c r="E24" s="3">
        <v>12326279</v>
      </c>
      <c r="F24" s="3" t="s">
        <v>145</v>
      </c>
      <c r="G24" s="3">
        <v>6</v>
      </c>
      <c r="H24" s="57">
        <v>51.851851851851848</v>
      </c>
      <c r="I24" s="56" t="s">
        <v>229</v>
      </c>
      <c r="J24" s="59">
        <f t="shared" si="4"/>
        <v>103.7037037037037</v>
      </c>
    </row>
    <row r="25" spans="1:10">
      <c r="A25" s="56">
        <v>102</v>
      </c>
      <c r="B25" s="3" t="s">
        <v>18</v>
      </c>
      <c r="C25" s="3" t="s">
        <v>49</v>
      </c>
      <c r="D25" s="3" t="s">
        <v>68</v>
      </c>
      <c r="E25" s="3">
        <v>1009032663</v>
      </c>
      <c r="F25" s="3" t="s">
        <v>145</v>
      </c>
      <c r="G25" s="3">
        <v>6</v>
      </c>
      <c r="H25" s="57">
        <v>37.037037037037038</v>
      </c>
      <c r="I25" s="56" t="s">
        <v>229</v>
      </c>
      <c r="J25" s="59">
        <f t="shared" si="4"/>
        <v>74.074074074074076</v>
      </c>
    </row>
    <row r="26" spans="1:10">
      <c r="A26" s="56">
        <v>104</v>
      </c>
      <c r="B26" s="3" t="s">
        <v>19</v>
      </c>
      <c r="C26" s="3" t="s">
        <v>6</v>
      </c>
      <c r="D26" s="3" t="s">
        <v>69</v>
      </c>
      <c r="E26" s="3" t="s">
        <v>101</v>
      </c>
      <c r="F26" s="3" t="s">
        <v>145</v>
      </c>
      <c r="G26" s="3">
        <v>6</v>
      </c>
      <c r="H26" s="57">
        <v>22.222222222222221</v>
      </c>
      <c r="I26" s="56" t="s">
        <v>229</v>
      </c>
      <c r="J26" s="59">
        <f t="shared" si="4"/>
        <v>44.444444444444443</v>
      </c>
    </row>
    <row r="27" spans="1:10">
      <c r="A27" s="56">
        <v>106</v>
      </c>
      <c r="B27" s="3" t="s">
        <v>20</v>
      </c>
      <c r="C27" s="3" t="s">
        <v>6</v>
      </c>
      <c r="D27" s="3" t="s">
        <v>70</v>
      </c>
      <c r="E27" s="3" t="s">
        <v>102</v>
      </c>
      <c r="F27" s="3" t="s">
        <v>145</v>
      </c>
      <c r="G27" s="3">
        <v>6</v>
      </c>
      <c r="H27" s="57">
        <v>22.222222222222221</v>
      </c>
      <c r="I27" s="56" t="s">
        <v>229</v>
      </c>
      <c r="J27" s="59">
        <f t="shared" si="4"/>
        <v>44.444444444444443</v>
      </c>
    </row>
    <row r="28" spans="1:10">
      <c r="A28" s="56">
        <v>109</v>
      </c>
      <c r="B28" s="3" t="s">
        <v>18</v>
      </c>
      <c r="C28" s="3" t="s">
        <v>49</v>
      </c>
      <c r="D28" s="3" t="s">
        <v>71</v>
      </c>
      <c r="E28" s="3">
        <v>408302147</v>
      </c>
      <c r="F28" s="3" t="s">
        <v>145</v>
      </c>
      <c r="G28" s="3">
        <v>6</v>
      </c>
      <c r="H28" s="57">
        <v>37.037037037037038</v>
      </c>
      <c r="I28" s="56" t="s">
        <v>229</v>
      </c>
      <c r="J28" s="59">
        <f>H28*2</f>
        <v>74.074074074074076</v>
      </c>
    </row>
    <row r="29" spans="1:10">
      <c r="A29" s="56">
        <v>110</v>
      </c>
      <c r="B29" s="3" t="s">
        <v>7</v>
      </c>
      <c r="C29" s="3" t="s">
        <v>38</v>
      </c>
      <c r="D29" s="3">
        <v>19032</v>
      </c>
      <c r="E29" s="3" t="s">
        <v>103</v>
      </c>
      <c r="F29" s="3" t="s">
        <v>145</v>
      </c>
      <c r="G29" s="3">
        <v>12</v>
      </c>
      <c r="H29" s="57">
        <v>218.5185185185185</v>
      </c>
      <c r="I29" s="56"/>
      <c r="J29" s="58">
        <f>H29*1</f>
        <v>218.5185185185185</v>
      </c>
    </row>
    <row r="30" spans="1:10">
      <c r="A30" s="56">
        <v>113</v>
      </c>
      <c r="B30" s="3" t="s">
        <v>14</v>
      </c>
      <c r="C30" s="3" t="s">
        <v>45</v>
      </c>
      <c r="D30" s="3" t="s">
        <v>64</v>
      </c>
      <c r="E30" s="3">
        <v>12336741</v>
      </c>
      <c r="F30" s="3" t="s">
        <v>145</v>
      </c>
      <c r="G30" s="3">
        <v>6</v>
      </c>
      <c r="H30" s="57">
        <v>51.851851851851848</v>
      </c>
      <c r="I30" s="56" t="s">
        <v>229</v>
      </c>
      <c r="J30" s="59">
        <f>H30*2</f>
        <v>103.7037037037037</v>
      </c>
    </row>
    <row r="31" spans="1:10">
      <c r="A31" s="56">
        <v>114</v>
      </c>
      <c r="B31" s="3" t="s">
        <v>8</v>
      </c>
      <c r="C31" s="3" t="s">
        <v>38</v>
      </c>
      <c r="D31" s="3" t="s">
        <v>56</v>
      </c>
      <c r="E31" s="3">
        <v>14354695</v>
      </c>
      <c r="F31" s="3" t="s">
        <v>145</v>
      </c>
      <c r="G31" s="3">
        <v>12</v>
      </c>
      <c r="H31" s="57">
        <v>77.777777777777771</v>
      </c>
      <c r="I31" s="56"/>
      <c r="J31" s="58">
        <f t="shared" ref="J31:J35" si="5">H31*1</f>
        <v>77.777777777777771</v>
      </c>
    </row>
    <row r="32" spans="1:10">
      <c r="A32" s="56">
        <v>115</v>
      </c>
      <c r="B32" s="3" t="s">
        <v>8</v>
      </c>
      <c r="C32" s="3" t="s">
        <v>38</v>
      </c>
      <c r="D32" s="3" t="s">
        <v>56</v>
      </c>
      <c r="E32" s="3">
        <v>14354681</v>
      </c>
      <c r="F32" s="3" t="s">
        <v>145</v>
      </c>
      <c r="G32" s="3">
        <v>12</v>
      </c>
      <c r="H32" s="57">
        <v>77.777777777777771</v>
      </c>
      <c r="I32" s="56"/>
      <c r="J32" s="58">
        <f t="shared" si="5"/>
        <v>77.777777777777771</v>
      </c>
    </row>
    <row r="33" spans="1:10">
      <c r="A33" s="56">
        <v>116</v>
      </c>
      <c r="B33" s="3" t="s">
        <v>8</v>
      </c>
      <c r="C33" s="3" t="s">
        <v>38</v>
      </c>
      <c r="D33" s="3" t="s">
        <v>56</v>
      </c>
      <c r="E33" s="3">
        <v>14354691</v>
      </c>
      <c r="F33" s="3" t="s">
        <v>145</v>
      </c>
      <c r="G33" s="3">
        <v>12</v>
      </c>
      <c r="H33" s="57">
        <v>77.777777777777771</v>
      </c>
      <c r="I33" s="56"/>
      <c r="J33" s="58">
        <f t="shared" si="5"/>
        <v>77.777777777777771</v>
      </c>
    </row>
    <row r="34" spans="1:10">
      <c r="A34" s="56">
        <v>117</v>
      </c>
      <c r="B34" s="3" t="s">
        <v>8</v>
      </c>
      <c r="C34" s="3" t="s">
        <v>38</v>
      </c>
      <c r="D34" s="3" t="s">
        <v>56</v>
      </c>
      <c r="E34" s="3">
        <v>7322788</v>
      </c>
      <c r="F34" s="3" t="s">
        <v>145</v>
      </c>
      <c r="G34" s="3">
        <v>12</v>
      </c>
      <c r="H34" s="57">
        <v>77.777777777777771</v>
      </c>
      <c r="I34" s="56"/>
      <c r="J34" s="58">
        <f t="shared" si="5"/>
        <v>77.777777777777771</v>
      </c>
    </row>
    <row r="35" spans="1:10" ht="22.5">
      <c r="A35" s="56">
        <v>118</v>
      </c>
      <c r="B35" s="3" t="s">
        <v>21</v>
      </c>
      <c r="C35" s="3" t="s">
        <v>50</v>
      </c>
      <c r="D35" s="3" t="s">
        <v>72</v>
      </c>
      <c r="E35" s="3" t="s">
        <v>104</v>
      </c>
      <c r="F35" s="3" t="s">
        <v>145</v>
      </c>
      <c r="G35" s="3">
        <v>12</v>
      </c>
      <c r="H35" s="61">
        <v>333.33333333333331</v>
      </c>
      <c r="I35" s="56" t="s">
        <v>154</v>
      </c>
      <c r="J35" s="58">
        <f t="shared" si="5"/>
        <v>333.33333333333331</v>
      </c>
    </row>
    <row r="36" spans="1:10" ht="22.5">
      <c r="A36" s="56">
        <v>171</v>
      </c>
      <c r="B36" s="3" t="s">
        <v>27</v>
      </c>
      <c r="C36" s="3" t="s">
        <v>51</v>
      </c>
      <c r="D36" s="3" t="s">
        <v>75</v>
      </c>
      <c r="E36" s="3" t="s">
        <v>121</v>
      </c>
      <c r="F36" s="3" t="s">
        <v>148</v>
      </c>
      <c r="G36" s="3">
        <v>12</v>
      </c>
      <c r="H36" s="57">
        <v>296.2962962962963</v>
      </c>
      <c r="I36" s="56"/>
      <c r="J36" s="58">
        <f t="shared" ref="J36:J42" si="6">H36*1</f>
        <v>296.2962962962963</v>
      </c>
    </row>
    <row r="37" spans="1:10" ht="22.5">
      <c r="A37" s="56">
        <v>172</v>
      </c>
      <c r="B37" s="3" t="s">
        <v>28</v>
      </c>
      <c r="C37" s="3" t="s">
        <v>52</v>
      </c>
      <c r="D37" s="3" t="s">
        <v>75</v>
      </c>
      <c r="E37" s="3" t="s">
        <v>122</v>
      </c>
      <c r="F37" s="3" t="s">
        <v>148</v>
      </c>
      <c r="G37" s="3">
        <v>12</v>
      </c>
      <c r="H37" s="57">
        <v>296.2962962962963</v>
      </c>
      <c r="I37" s="56"/>
      <c r="J37" s="58">
        <f t="shared" si="6"/>
        <v>296.2962962962963</v>
      </c>
    </row>
    <row r="38" spans="1:10" ht="22.5">
      <c r="A38" s="56">
        <v>173</v>
      </c>
      <c r="B38" s="3" t="s">
        <v>29</v>
      </c>
      <c r="C38" s="3" t="s">
        <v>51</v>
      </c>
      <c r="D38" s="3" t="s">
        <v>76</v>
      </c>
      <c r="E38" s="3" t="s">
        <v>123</v>
      </c>
      <c r="F38" s="3" t="s">
        <v>148</v>
      </c>
      <c r="G38" s="3">
        <v>12</v>
      </c>
      <c r="H38" s="57">
        <v>296.2962962962963</v>
      </c>
      <c r="I38" s="56"/>
      <c r="J38" s="58">
        <f t="shared" si="6"/>
        <v>296.2962962962963</v>
      </c>
    </row>
    <row r="39" spans="1:10" ht="22.5">
      <c r="A39" s="56">
        <v>174</v>
      </c>
      <c r="B39" s="3" t="s">
        <v>29</v>
      </c>
      <c r="C39" s="3" t="s">
        <v>52</v>
      </c>
      <c r="D39" s="3" t="s">
        <v>76</v>
      </c>
      <c r="E39" s="3" t="s">
        <v>124</v>
      </c>
      <c r="F39" s="3" t="s">
        <v>148</v>
      </c>
      <c r="G39" s="3">
        <v>12</v>
      </c>
      <c r="H39" s="57">
        <v>296.2962962962963</v>
      </c>
      <c r="I39" s="56"/>
      <c r="J39" s="58">
        <f t="shared" si="6"/>
        <v>296.2962962962963</v>
      </c>
    </row>
    <row r="40" spans="1:10" ht="22.5">
      <c r="A40" s="56">
        <v>175</v>
      </c>
      <c r="B40" s="3" t="s">
        <v>30</v>
      </c>
      <c r="C40" s="3" t="s">
        <v>52</v>
      </c>
      <c r="D40" s="3" t="s">
        <v>77</v>
      </c>
      <c r="E40" s="3" t="s">
        <v>125</v>
      </c>
      <c r="F40" s="3" t="s">
        <v>148</v>
      </c>
      <c r="G40" s="3">
        <v>12</v>
      </c>
      <c r="H40" s="57">
        <v>222.2222222222222</v>
      </c>
      <c r="I40" s="56"/>
      <c r="J40" s="58">
        <f t="shared" si="6"/>
        <v>222.2222222222222</v>
      </c>
    </row>
    <row r="41" spans="1:10" ht="22.5">
      <c r="A41" s="56">
        <v>176</v>
      </c>
      <c r="B41" s="3" t="s">
        <v>30</v>
      </c>
      <c r="C41" s="3" t="s">
        <v>51</v>
      </c>
      <c r="D41" s="3" t="s">
        <v>77</v>
      </c>
      <c r="E41" s="3" t="s">
        <v>126</v>
      </c>
      <c r="F41" s="3" t="s">
        <v>148</v>
      </c>
      <c r="G41" s="3">
        <v>12</v>
      </c>
      <c r="H41" s="57">
        <v>222.2222222222222</v>
      </c>
      <c r="I41" s="56"/>
      <c r="J41" s="58">
        <f t="shared" si="6"/>
        <v>222.2222222222222</v>
      </c>
    </row>
    <row r="42" spans="1:10" ht="22.5">
      <c r="A42" s="56">
        <v>179</v>
      </c>
      <c r="B42" s="3" t="s">
        <v>31</v>
      </c>
      <c r="C42" s="3" t="s">
        <v>41</v>
      </c>
      <c r="D42" s="3" t="s">
        <v>57</v>
      </c>
      <c r="E42" s="3" t="s">
        <v>127</v>
      </c>
      <c r="F42" s="3" t="s">
        <v>149</v>
      </c>
      <c r="G42" s="3">
        <v>12</v>
      </c>
      <c r="H42" s="57">
        <v>192.59259259259258</v>
      </c>
      <c r="I42" s="56"/>
      <c r="J42" s="58">
        <f t="shared" si="6"/>
        <v>192.59259259259258</v>
      </c>
    </row>
    <row r="43" spans="1:10" ht="22.5">
      <c r="A43" s="56">
        <v>181</v>
      </c>
      <c r="B43" s="3" t="s">
        <v>32</v>
      </c>
      <c r="C43" s="3" t="s">
        <v>45</v>
      </c>
      <c r="D43" s="3" t="s">
        <v>78</v>
      </c>
      <c r="E43" s="3" t="s">
        <v>128</v>
      </c>
      <c r="F43" s="3" t="s">
        <v>147</v>
      </c>
      <c r="G43" s="3">
        <v>6</v>
      </c>
      <c r="H43" s="57">
        <v>51.851851851851848</v>
      </c>
      <c r="I43" s="56" t="s">
        <v>229</v>
      </c>
      <c r="J43" s="59">
        <f t="shared" ref="J43:J48" si="7">H43*2</f>
        <v>103.7037037037037</v>
      </c>
    </row>
    <row r="44" spans="1:10" ht="22.5">
      <c r="A44" s="56">
        <v>183</v>
      </c>
      <c r="B44" s="3" t="s">
        <v>32</v>
      </c>
      <c r="C44" s="3" t="s">
        <v>45</v>
      </c>
      <c r="D44" s="3" t="s">
        <v>78</v>
      </c>
      <c r="E44" s="3" t="s">
        <v>129</v>
      </c>
      <c r="F44" s="3" t="s">
        <v>147</v>
      </c>
      <c r="G44" s="3">
        <v>6</v>
      </c>
      <c r="H44" s="57">
        <v>51.851851851851848</v>
      </c>
      <c r="I44" s="56" t="s">
        <v>229</v>
      </c>
      <c r="J44" s="59">
        <f t="shared" si="7"/>
        <v>103.7037037037037</v>
      </c>
    </row>
    <row r="45" spans="1:10" ht="22.5">
      <c r="A45" s="56">
        <v>185</v>
      </c>
      <c r="B45" s="3" t="s">
        <v>32</v>
      </c>
      <c r="C45" s="3" t="s">
        <v>45</v>
      </c>
      <c r="D45" s="3" t="s">
        <v>78</v>
      </c>
      <c r="E45" s="3" t="s">
        <v>130</v>
      </c>
      <c r="F45" s="3" t="s">
        <v>147</v>
      </c>
      <c r="G45" s="3">
        <v>6</v>
      </c>
      <c r="H45" s="57">
        <v>51.851851851851848</v>
      </c>
      <c r="I45" s="56" t="s">
        <v>229</v>
      </c>
      <c r="J45" s="59">
        <f t="shared" si="7"/>
        <v>103.7037037037037</v>
      </c>
    </row>
    <row r="46" spans="1:10" ht="22.5">
      <c r="A46" s="56">
        <v>187</v>
      </c>
      <c r="B46" s="3" t="s">
        <v>32</v>
      </c>
      <c r="C46" s="3" t="s">
        <v>45</v>
      </c>
      <c r="D46" s="3" t="s">
        <v>78</v>
      </c>
      <c r="E46" s="3" t="s">
        <v>131</v>
      </c>
      <c r="F46" s="3" t="s">
        <v>147</v>
      </c>
      <c r="G46" s="3">
        <v>6</v>
      </c>
      <c r="H46" s="57">
        <v>51.851851851851848</v>
      </c>
      <c r="I46" s="56" t="s">
        <v>229</v>
      </c>
      <c r="J46" s="59">
        <f t="shared" si="7"/>
        <v>103.7037037037037</v>
      </c>
    </row>
    <row r="47" spans="1:10" ht="22.5">
      <c r="A47" s="56">
        <v>189</v>
      </c>
      <c r="B47" s="3" t="s">
        <v>32</v>
      </c>
      <c r="C47" s="3" t="s">
        <v>45</v>
      </c>
      <c r="D47" s="3" t="s">
        <v>78</v>
      </c>
      <c r="E47" s="3" t="s">
        <v>132</v>
      </c>
      <c r="F47" s="3" t="s">
        <v>147</v>
      </c>
      <c r="G47" s="3">
        <v>6</v>
      </c>
      <c r="H47" s="57">
        <v>51.851851851851848</v>
      </c>
      <c r="I47" s="56" t="s">
        <v>229</v>
      </c>
      <c r="J47" s="59">
        <f t="shared" si="7"/>
        <v>103.7037037037037</v>
      </c>
    </row>
    <row r="48" spans="1:10" ht="22.5">
      <c r="A48" s="56">
        <v>191</v>
      </c>
      <c r="B48" s="3" t="s">
        <v>32</v>
      </c>
      <c r="C48" s="3" t="s">
        <v>45</v>
      </c>
      <c r="D48" s="3" t="s">
        <v>78</v>
      </c>
      <c r="E48" s="3" t="s">
        <v>133</v>
      </c>
      <c r="F48" s="3" t="s">
        <v>147</v>
      </c>
      <c r="G48" s="3">
        <v>6</v>
      </c>
      <c r="H48" s="57">
        <v>51.851851851851848</v>
      </c>
      <c r="I48" s="56" t="s">
        <v>229</v>
      </c>
      <c r="J48" s="59">
        <f t="shared" si="7"/>
        <v>103.7037037037037</v>
      </c>
    </row>
    <row r="49" spans="1:15" ht="22.5">
      <c r="A49" s="56">
        <v>192</v>
      </c>
      <c r="B49" s="3" t="s">
        <v>33</v>
      </c>
      <c r="C49" s="3" t="s">
        <v>39</v>
      </c>
      <c r="D49" s="3" t="s">
        <v>79</v>
      </c>
      <c r="E49" s="3" t="s">
        <v>134</v>
      </c>
      <c r="F49" s="3" t="s">
        <v>147</v>
      </c>
      <c r="G49" s="3">
        <v>12</v>
      </c>
      <c r="H49" s="57">
        <v>133.33333333333331</v>
      </c>
      <c r="I49" s="56"/>
      <c r="J49" s="58">
        <f t="shared" ref="J49:J61" si="8">H49*1</f>
        <v>133.33333333333331</v>
      </c>
    </row>
    <row r="50" spans="1:15" ht="22.5">
      <c r="A50" s="56">
        <v>193</v>
      </c>
      <c r="B50" s="3" t="s">
        <v>34</v>
      </c>
      <c r="C50" s="3" t="s">
        <v>38</v>
      </c>
      <c r="D50" s="3" t="s">
        <v>80</v>
      </c>
      <c r="E50" s="3" t="s">
        <v>135</v>
      </c>
      <c r="F50" s="3" t="s">
        <v>147</v>
      </c>
      <c r="G50" s="3">
        <v>12</v>
      </c>
      <c r="H50" s="57">
        <v>133.33333333333331</v>
      </c>
      <c r="I50" s="56"/>
      <c r="J50" s="58">
        <f t="shared" si="8"/>
        <v>133.33333333333331</v>
      </c>
    </row>
    <row r="51" spans="1:15" ht="22.5">
      <c r="A51" s="56">
        <v>194</v>
      </c>
      <c r="B51" s="3" t="s">
        <v>35</v>
      </c>
      <c r="C51" s="3" t="s">
        <v>53</v>
      </c>
      <c r="D51" s="3" t="s">
        <v>81</v>
      </c>
      <c r="E51" s="3" t="s">
        <v>136</v>
      </c>
      <c r="F51" s="3" t="s">
        <v>147</v>
      </c>
      <c r="G51" s="3">
        <v>12</v>
      </c>
      <c r="H51" s="57">
        <v>133.33333333333331</v>
      </c>
      <c r="I51" s="56"/>
      <c r="J51" s="58">
        <f t="shared" si="8"/>
        <v>133.33333333333331</v>
      </c>
    </row>
    <row r="52" spans="1:15" ht="22.5">
      <c r="A52" s="56">
        <v>195</v>
      </c>
      <c r="B52" s="3" t="s">
        <v>7</v>
      </c>
      <c r="C52" s="3" t="s">
        <v>38</v>
      </c>
      <c r="D52" s="3" t="s">
        <v>82</v>
      </c>
      <c r="E52" s="3" t="s">
        <v>137</v>
      </c>
      <c r="F52" s="3" t="s">
        <v>147</v>
      </c>
      <c r="G52" s="3">
        <v>12</v>
      </c>
      <c r="H52" s="57">
        <v>218.5185185185185</v>
      </c>
      <c r="I52" s="56"/>
      <c r="J52" s="58">
        <f t="shared" si="8"/>
        <v>218.5185185185185</v>
      </c>
    </row>
    <row r="53" spans="1:15" ht="22.5">
      <c r="A53" s="56">
        <v>196</v>
      </c>
      <c r="B53" s="3" t="s">
        <v>7</v>
      </c>
      <c r="C53" s="3" t="s">
        <v>54</v>
      </c>
      <c r="D53" s="3" t="s">
        <v>65</v>
      </c>
      <c r="E53" s="3" t="s">
        <v>138</v>
      </c>
      <c r="F53" s="3" t="s">
        <v>147</v>
      </c>
      <c r="G53" s="3">
        <v>12</v>
      </c>
      <c r="H53" s="57">
        <v>218.5185185185185</v>
      </c>
      <c r="I53" s="56"/>
      <c r="J53" s="58">
        <f t="shared" si="8"/>
        <v>218.5185185185185</v>
      </c>
    </row>
    <row r="54" spans="1:15" ht="22.5">
      <c r="A54" s="56">
        <v>197</v>
      </c>
      <c r="B54" s="3" t="s">
        <v>7</v>
      </c>
      <c r="C54" s="3" t="s">
        <v>54</v>
      </c>
      <c r="D54" s="3" t="s">
        <v>65</v>
      </c>
      <c r="E54" s="3" t="s">
        <v>139</v>
      </c>
      <c r="F54" s="3" t="s">
        <v>147</v>
      </c>
      <c r="G54" s="3">
        <v>12</v>
      </c>
      <c r="H54" s="57">
        <v>218.5185185185185</v>
      </c>
      <c r="I54" s="56"/>
      <c r="J54" s="58">
        <f t="shared" si="8"/>
        <v>218.5185185185185</v>
      </c>
    </row>
    <row r="55" spans="1:15" ht="22.5">
      <c r="A55" s="56">
        <v>198</v>
      </c>
      <c r="B55" s="3" t="s">
        <v>7</v>
      </c>
      <c r="C55" s="3" t="s">
        <v>54</v>
      </c>
      <c r="D55" s="3" t="s">
        <v>83</v>
      </c>
      <c r="E55" s="3" t="s">
        <v>140</v>
      </c>
      <c r="F55" s="3" t="s">
        <v>147</v>
      </c>
      <c r="G55" s="3">
        <v>12</v>
      </c>
      <c r="H55" s="57">
        <v>218.5185185185185</v>
      </c>
      <c r="I55" s="56"/>
      <c r="J55" s="58">
        <f t="shared" si="8"/>
        <v>218.5185185185185</v>
      </c>
    </row>
    <row r="56" spans="1:15" ht="22.5">
      <c r="A56" s="56">
        <v>200</v>
      </c>
      <c r="B56" s="3" t="s">
        <v>8</v>
      </c>
      <c r="C56" s="3" t="s">
        <v>38</v>
      </c>
      <c r="D56" s="3" t="s">
        <v>56</v>
      </c>
      <c r="E56" s="3">
        <v>7322786</v>
      </c>
      <c r="F56" s="3" t="s">
        <v>147</v>
      </c>
      <c r="G56" s="3">
        <v>12</v>
      </c>
      <c r="H56" s="57">
        <v>77.777777777777771</v>
      </c>
      <c r="I56" s="56"/>
      <c r="J56" s="58">
        <f t="shared" si="8"/>
        <v>77.777777777777771</v>
      </c>
    </row>
    <row r="57" spans="1:15" ht="22.5">
      <c r="A57" s="56">
        <v>201</v>
      </c>
      <c r="B57" s="3" t="s">
        <v>8</v>
      </c>
      <c r="C57" s="3" t="s">
        <v>38</v>
      </c>
      <c r="D57" s="3" t="s">
        <v>56</v>
      </c>
      <c r="E57" s="3">
        <v>14354687</v>
      </c>
      <c r="F57" s="3" t="s">
        <v>147</v>
      </c>
      <c r="G57" s="3">
        <v>12</v>
      </c>
      <c r="H57" s="57">
        <v>77.777777777777771</v>
      </c>
      <c r="I57" s="56"/>
      <c r="J57" s="58">
        <f t="shared" si="8"/>
        <v>77.777777777777771</v>
      </c>
    </row>
    <row r="58" spans="1:15" ht="22.5">
      <c r="A58" s="56">
        <v>202</v>
      </c>
      <c r="B58" s="3" t="s">
        <v>8</v>
      </c>
      <c r="C58" s="3" t="s">
        <v>38</v>
      </c>
      <c r="D58" s="3" t="s">
        <v>56</v>
      </c>
      <c r="E58" s="3">
        <v>14354682</v>
      </c>
      <c r="F58" s="3" t="s">
        <v>147</v>
      </c>
      <c r="G58" s="3">
        <v>12</v>
      </c>
      <c r="H58" s="57">
        <v>77.777777777777771</v>
      </c>
      <c r="I58" s="56"/>
      <c r="J58" s="58">
        <f t="shared" si="8"/>
        <v>77.777777777777771</v>
      </c>
    </row>
    <row r="59" spans="1:15" ht="22.5">
      <c r="A59" s="56">
        <v>203</v>
      </c>
      <c r="B59" s="3" t="s">
        <v>8</v>
      </c>
      <c r="C59" s="3" t="s">
        <v>38</v>
      </c>
      <c r="D59" s="3" t="s">
        <v>56</v>
      </c>
      <c r="E59" s="3">
        <v>14354698</v>
      </c>
      <c r="F59" s="3" t="s">
        <v>147</v>
      </c>
      <c r="G59" s="3">
        <v>12</v>
      </c>
      <c r="H59" s="57">
        <v>77.777777777777771</v>
      </c>
      <c r="I59" s="56"/>
      <c r="J59" s="58">
        <f t="shared" si="8"/>
        <v>77.777777777777771</v>
      </c>
    </row>
    <row r="60" spans="1:15" ht="22.5">
      <c r="A60" s="56">
        <v>204</v>
      </c>
      <c r="B60" s="3" t="s">
        <v>36</v>
      </c>
      <c r="C60" s="3" t="s">
        <v>55</v>
      </c>
      <c r="D60" s="3" t="s">
        <v>84</v>
      </c>
      <c r="E60" s="3" t="s">
        <v>141</v>
      </c>
      <c r="F60" s="3" t="s">
        <v>147</v>
      </c>
      <c r="G60" s="3">
        <v>12</v>
      </c>
      <c r="H60" s="57">
        <v>414.81481481481478</v>
      </c>
      <c r="I60" s="56"/>
      <c r="J60" s="58">
        <f t="shared" si="8"/>
        <v>414.81481481481478</v>
      </c>
    </row>
    <row r="61" spans="1:15" ht="22.5">
      <c r="A61" s="56">
        <v>205</v>
      </c>
      <c r="B61" s="3" t="s">
        <v>37</v>
      </c>
      <c r="C61" s="3" t="s">
        <v>5</v>
      </c>
      <c r="D61" s="3" t="s">
        <v>85</v>
      </c>
      <c r="E61" s="3" t="s">
        <v>142</v>
      </c>
      <c r="F61" s="3" t="s">
        <v>149</v>
      </c>
      <c r="G61" s="3" t="s">
        <v>151</v>
      </c>
      <c r="H61" s="57">
        <v>111.1111111111111</v>
      </c>
      <c r="I61" s="60"/>
      <c r="J61" s="58">
        <f t="shared" si="8"/>
        <v>111.1111111111111</v>
      </c>
    </row>
    <row r="62" spans="1:15" ht="22.5">
      <c r="A62" s="60">
        <v>48</v>
      </c>
      <c r="B62" s="3" t="s">
        <v>9</v>
      </c>
      <c r="C62" s="3" t="s">
        <v>40</v>
      </c>
      <c r="D62" s="3" t="s">
        <v>58</v>
      </c>
      <c r="E62" s="3" t="s">
        <v>87</v>
      </c>
      <c r="F62" s="60" t="s">
        <v>144</v>
      </c>
      <c r="G62" s="60">
        <v>12</v>
      </c>
      <c r="H62" s="57">
        <v>125.92592592592592</v>
      </c>
      <c r="I62" s="60"/>
      <c r="J62" s="58">
        <f t="shared" ref="J62:J93" si="9">H62*1</f>
        <v>125.92592592592592</v>
      </c>
    </row>
    <row r="63" spans="1:15" ht="22.5">
      <c r="A63" s="60">
        <v>49</v>
      </c>
      <c r="B63" s="3" t="s">
        <v>9</v>
      </c>
      <c r="C63" s="3" t="s">
        <v>40</v>
      </c>
      <c r="D63" s="3" t="s">
        <v>58</v>
      </c>
      <c r="E63" s="3" t="s">
        <v>88</v>
      </c>
      <c r="F63" s="60" t="s">
        <v>144</v>
      </c>
      <c r="G63" s="60">
        <v>12</v>
      </c>
      <c r="H63" s="57">
        <v>125.92592592592592</v>
      </c>
      <c r="I63" s="60"/>
      <c r="J63" s="58">
        <f t="shared" si="9"/>
        <v>125.92592592592592</v>
      </c>
      <c r="O63" s="6"/>
    </row>
    <row r="64" spans="1:15" ht="22.5">
      <c r="A64" s="60">
        <v>50</v>
      </c>
      <c r="B64" s="3" t="s">
        <v>9</v>
      </c>
      <c r="C64" s="3" t="s">
        <v>40</v>
      </c>
      <c r="D64" s="3" t="s">
        <v>58</v>
      </c>
      <c r="E64" s="3" t="s">
        <v>89</v>
      </c>
      <c r="F64" s="60" t="s">
        <v>144</v>
      </c>
      <c r="G64" s="60">
        <v>12</v>
      </c>
      <c r="H64" s="57">
        <v>125.92592592592592</v>
      </c>
      <c r="I64" s="60"/>
      <c r="J64" s="58">
        <f t="shared" si="9"/>
        <v>125.92592592592592</v>
      </c>
    </row>
    <row r="65" spans="1:10" ht="22.5">
      <c r="A65" s="60">
        <v>51</v>
      </c>
      <c r="B65" s="3" t="s">
        <v>9</v>
      </c>
      <c r="C65" s="3" t="s">
        <v>40</v>
      </c>
      <c r="D65" s="3" t="s">
        <v>58</v>
      </c>
      <c r="E65" s="3" t="s">
        <v>90</v>
      </c>
      <c r="F65" s="60" t="s">
        <v>144</v>
      </c>
      <c r="G65" s="60">
        <v>12</v>
      </c>
      <c r="H65" s="57">
        <v>125.92592592592592</v>
      </c>
      <c r="I65" s="60"/>
      <c r="J65" s="58">
        <f t="shared" si="9"/>
        <v>125.92592592592592</v>
      </c>
    </row>
    <row r="66" spans="1:10" ht="22.5">
      <c r="A66" s="60">
        <v>52</v>
      </c>
      <c r="B66" s="3" t="s">
        <v>9</v>
      </c>
      <c r="C66" s="3" t="s">
        <v>40</v>
      </c>
      <c r="D66" s="3" t="s">
        <v>58</v>
      </c>
      <c r="E66" s="3" t="s">
        <v>91</v>
      </c>
      <c r="F66" s="60" t="s">
        <v>144</v>
      </c>
      <c r="G66" s="60">
        <v>12</v>
      </c>
      <c r="H66" s="57">
        <v>125.92592592592592</v>
      </c>
      <c r="I66" s="60"/>
      <c r="J66" s="58">
        <f t="shared" si="9"/>
        <v>125.92592592592592</v>
      </c>
    </row>
    <row r="67" spans="1:10" ht="22.5">
      <c r="A67" s="60">
        <v>53</v>
      </c>
      <c r="B67" s="3" t="s">
        <v>10</v>
      </c>
      <c r="C67" s="3" t="s">
        <v>40</v>
      </c>
      <c r="D67" s="3" t="s">
        <v>59</v>
      </c>
      <c r="E67" s="3" t="s">
        <v>92</v>
      </c>
      <c r="F67" s="60" t="s">
        <v>144</v>
      </c>
      <c r="G67" s="60">
        <v>12</v>
      </c>
      <c r="H67" s="57">
        <v>125.92592592592592</v>
      </c>
      <c r="I67" s="60"/>
      <c r="J67" s="58">
        <f t="shared" si="9"/>
        <v>125.92592592592592</v>
      </c>
    </row>
    <row r="68" spans="1:10" ht="22.5">
      <c r="A68" s="60">
        <v>54</v>
      </c>
      <c r="B68" s="3" t="s">
        <v>10</v>
      </c>
      <c r="C68" s="3" t="s">
        <v>40</v>
      </c>
      <c r="D68" s="3" t="s">
        <v>59</v>
      </c>
      <c r="E68" s="3" t="s">
        <v>93</v>
      </c>
      <c r="F68" s="60" t="s">
        <v>144</v>
      </c>
      <c r="G68" s="60">
        <v>12</v>
      </c>
      <c r="H68" s="57">
        <v>125.92592592592592</v>
      </c>
      <c r="I68" s="60"/>
      <c r="J68" s="58">
        <f t="shared" si="9"/>
        <v>125.92592592592592</v>
      </c>
    </row>
    <row r="69" spans="1:10">
      <c r="A69" s="60">
        <v>55</v>
      </c>
      <c r="B69" s="3" t="s">
        <v>11</v>
      </c>
      <c r="C69" s="3" t="s">
        <v>43</v>
      </c>
      <c r="D69" s="3" t="s">
        <v>60</v>
      </c>
      <c r="E69" s="3" t="s">
        <v>94</v>
      </c>
      <c r="F69" s="60" t="s">
        <v>144</v>
      </c>
      <c r="G69" s="60">
        <v>12</v>
      </c>
      <c r="H69" s="57">
        <v>133.33333333333331</v>
      </c>
      <c r="I69" s="60"/>
      <c r="J69" s="58">
        <f t="shared" si="9"/>
        <v>133.33333333333331</v>
      </c>
    </row>
    <row r="70" spans="1:10">
      <c r="A70" s="60">
        <v>56</v>
      </c>
      <c r="B70" s="3" t="s">
        <v>11</v>
      </c>
      <c r="C70" s="3" t="s">
        <v>43</v>
      </c>
      <c r="D70" s="3" t="s">
        <v>60</v>
      </c>
      <c r="E70" s="3" t="s">
        <v>95</v>
      </c>
      <c r="F70" s="60" t="s">
        <v>144</v>
      </c>
      <c r="G70" s="60">
        <v>12</v>
      </c>
      <c r="H70" s="57">
        <v>133.33333333333331</v>
      </c>
      <c r="I70" s="60"/>
      <c r="J70" s="58">
        <f t="shared" si="9"/>
        <v>133.33333333333331</v>
      </c>
    </row>
    <row r="71" spans="1:10">
      <c r="A71" s="60">
        <v>57</v>
      </c>
      <c r="B71" s="3" t="s">
        <v>11</v>
      </c>
      <c r="C71" s="3" t="s">
        <v>43</v>
      </c>
      <c r="D71" s="3" t="s">
        <v>60</v>
      </c>
      <c r="E71" s="3" t="s">
        <v>96</v>
      </c>
      <c r="F71" s="60" t="s">
        <v>144</v>
      </c>
      <c r="G71" s="60">
        <v>12</v>
      </c>
      <c r="H71" s="57">
        <v>133.33333333333331</v>
      </c>
      <c r="I71" s="60"/>
      <c r="J71" s="58">
        <f t="shared" si="9"/>
        <v>133.33333333333331</v>
      </c>
    </row>
    <row r="72" spans="1:10" ht="22.5">
      <c r="A72" s="60">
        <v>58</v>
      </c>
      <c r="B72" s="3" t="s">
        <v>12</v>
      </c>
      <c r="C72" s="3" t="s">
        <v>41</v>
      </c>
      <c r="D72" s="3" t="s">
        <v>61</v>
      </c>
      <c r="E72" s="3" t="s">
        <v>97</v>
      </c>
      <c r="F72" s="60" t="s">
        <v>144</v>
      </c>
      <c r="G72" s="60">
        <v>12</v>
      </c>
      <c r="H72" s="57">
        <v>207.40740740740739</v>
      </c>
      <c r="I72" s="60"/>
      <c r="J72" s="58">
        <f t="shared" si="9"/>
        <v>207.40740740740739</v>
      </c>
    </row>
    <row r="73" spans="1:10">
      <c r="A73" s="60">
        <v>59</v>
      </c>
      <c r="B73" s="3" t="s">
        <v>11</v>
      </c>
      <c r="C73" s="3" t="s">
        <v>43</v>
      </c>
      <c r="D73" s="3" t="s">
        <v>60</v>
      </c>
      <c r="E73" s="3" t="s">
        <v>98</v>
      </c>
      <c r="F73" s="60" t="s">
        <v>144</v>
      </c>
      <c r="G73" s="60">
        <v>12</v>
      </c>
      <c r="H73" s="57">
        <v>133.33333333333331</v>
      </c>
      <c r="I73" s="60"/>
      <c r="J73" s="58">
        <f t="shared" si="9"/>
        <v>133.33333333333331</v>
      </c>
    </row>
    <row r="74" spans="1:10">
      <c r="A74" s="60">
        <v>60</v>
      </c>
      <c r="B74" s="3" t="s">
        <v>11</v>
      </c>
      <c r="C74" s="3" t="s">
        <v>43</v>
      </c>
      <c r="D74" s="3" t="s">
        <v>60</v>
      </c>
      <c r="E74" s="3" t="s">
        <v>99</v>
      </c>
      <c r="F74" s="60" t="s">
        <v>144</v>
      </c>
      <c r="G74" s="60">
        <v>12</v>
      </c>
      <c r="H74" s="57">
        <v>133.33333333333331</v>
      </c>
      <c r="I74" s="60"/>
      <c r="J74" s="58">
        <f t="shared" si="9"/>
        <v>133.33333333333331</v>
      </c>
    </row>
    <row r="75" spans="1:10">
      <c r="A75" s="60">
        <v>61</v>
      </c>
      <c r="B75" s="3" t="s">
        <v>11</v>
      </c>
      <c r="C75" s="3" t="s">
        <v>43</v>
      </c>
      <c r="D75" s="3" t="s">
        <v>62</v>
      </c>
      <c r="E75" s="3" t="s">
        <v>100</v>
      </c>
      <c r="F75" s="60" t="s">
        <v>144</v>
      </c>
      <c r="G75" s="60">
        <v>12</v>
      </c>
      <c r="H75" s="57">
        <v>133.33333333333331</v>
      </c>
      <c r="I75" s="60"/>
      <c r="J75" s="58">
        <f t="shared" si="9"/>
        <v>133.33333333333331</v>
      </c>
    </row>
    <row r="76" spans="1:10" ht="22.5">
      <c r="A76" s="60">
        <v>121</v>
      </c>
      <c r="B76" s="3" t="s">
        <v>22</v>
      </c>
      <c r="C76" s="3" t="s">
        <v>42</v>
      </c>
      <c r="D76" s="3" t="s">
        <v>73</v>
      </c>
      <c r="E76" s="3" t="s">
        <v>105</v>
      </c>
      <c r="F76" s="60" t="s">
        <v>146</v>
      </c>
      <c r="G76" s="60">
        <v>12</v>
      </c>
      <c r="H76" s="57">
        <v>244.44444444444443</v>
      </c>
      <c r="I76" s="60"/>
      <c r="J76" s="58">
        <f t="shared" si="9"/>
        <v>244.44444444444443</v>
      </c>
    </row>
    <row r="77" spans="1:10" ht="22.5">
      <c r="A77" s="60">
        <v>137</v>
      </c>
      <c r="B77" s="3" t="s">
        <v>23</v>
      </c>
      <c r="C77" s="3" t="s">
        <v>43</v>
      </c>
      <c r="D77" s="3" t="s">
        <v>60</v>
      </c>
      <c r="E77" s="3" t="s">
        <v>106</v>
      </c>
      <c r="F77" s="60" t="s">
        <v>148</v>
      </c>
      <c r="G77" s="60">
        <v>12</v>
      </c>
      <c r="H77" s="57">
        <v>133.33333333333331</v>
      </c>
      <c r="I77" s="60"/>
      <c r="J77" s="58">
        <f t="shared" si="9"/>
        <v>133.33333333333331</v>
      </c>
    </row>
    <row r="78" spans="1:10" ht="22.5">
      <c r="A78" s="60">
        <v>138</v>
      </c>
      <c r="B78" s="3" t="s">
        <v>23</v>
      </c>
      <c r="C78" s="3" t="s">
        <v>43</v>
      </c>
      <c r="D78" s="3" t="s">
        <v>60</v>
      </c>
      <c r="E78" s="3" t="s">
        <v>107</v>
      </c>
      <c r="F78" s="60" t="s">
        <v>148</v>
      </c>
      <c r="G78" s="60">
        <v>12</v>
      </c>
      <c r="H78" s="57">
        <v>133.33333333333331</v>
      </c>
      <c r="I78" s="60"/>
      <c r="J78" s="58">
        <f t="shared" si="9"/>
        <v>133.33333333333331</v>
      </c>
    </row>
    <row r="79" spans="1:10" ht="22.5">
      <c r="A79" s="60">
        <v>139</v>
      </c>
      <c r="B79" s="3" t="s">
        <v>23</v>
      </c>
      <c r="C79" s="3" t="s">
        <v>43</v>
      </c>
      <c r="D79" s="3" t="s">
        <v>60</v>
      </c>
      <c r="E79" s="3" t="s">
        <v>108</v>
      </c>
      <c r="F79" s="60" t="s">
        <v>148</v>
      </c>
      <c r="G79" s="60">
        <v>12</v>
      </c>
      <c r="H79" s="57">
        <v>133.33333333333331</v>
      </c>
      <c r="I79" s="60"/>
      <c r="J79" s="58">
        <f t="shared" si="9"/>
        <v>133.33333333333331</v>
      </c>
    </row>
    <row r="80" spans="1:10" ht="22.5">
      <c r="A80" s="60">
        <v>140</v>
      </c>
      <c r="B80" s="3" t="s">
        <v>23</v>
      </c>
      <c r="C80" s="3" t="s">
        <v>43</v>
      </c>
      <c r="D80" s="3" t="s">
        <v>60</v>
      </c>
      <c r="E80" s="3" t="s">
        <v>109</v>
      </c>
      <c r="F80" s="60" t="s">
        <v>148</v>
      </c>
      <c r="G80" s="60">
        <v>12</v>
      </c>
      <c r="H80" s="57">
        <v>133.33333333333331</v>
      </c>
      <c r="I80" s="60"/>
      <c r="J80" s="58">
        <f t="shared" si="9"/>
        <v>133.33333333333331</v>
      </c>
    </row>
    <row r="81" spans="1:10" ht="22.5">
      <c r="A81" s="60">
        <v>141</v>
      </c>
      <c r="B81" s="3" t="s">
        <v>23</v>
      </c>
      <c r="C81" s="3" t="s">
        <v>43</v>
      </c>
      <c r="D81" s="3" t="s">
        <v>60</v>
      </c>
      <c r="E81" s="3" t="s">
        <v>110</v>
      </c>
      <c r="F81" s="60" t="s">
        <v>148</v>
      </c>
      <c r="G81" s="60">
        <v>12</v>
      </c>
      <c r="H81" s="57">
        <v>133.33333333333331</v>
      </c>
      <c r="I81" s="60"/>
      <c r="J81" s="58">
        <f t="shared" si="9"/>
        <v>133.33333333333331</v>
      </c>
    </row>
    <row r="82" spans="1:10" ht="22.5">
      <c r="A82" s="60">
        <v>142</v>
      </c>
      <c r="B82" s="3" t="s">
        <v>23</v>
      </c>
      <c r="C82" s="3" t="s">
        <v>43</v>
      </c>
      <c r="D82" s="3" t="s">
        <v>60</v>
      </c>
      <c r="E82" s="3" t="s">
        <v>111</v>
      </c>
      <c r="F82" s="60" t="s">
        <v>148</v>
      </c>
      <c r="G82" s="60">
        <v>12</v>
      </c>
      <c r="H82" s="57">
        <v>133.33333333333331</v>
      </c>
      <c r="I82" s="60"/>
      <c r="J82" s="58">
        <f t="shared" si="9"/>
        <v>133.33333333333331</v>
      </c>
    </row>
    <row r="83" spans="1:10" ht="22.5">
      <c r="A83" s="60">
        <v>149</v>
      </c>
      <c r="B83" s="3" t="s">
        <v>24</v>
      </c>
      <c r="C83" s="3" t="s">
        <v>43</v>
      </c>
      <c r="D83" s="3" t="s">
        <v>58</v>
      </c>
      <c r="E83" s="3" t="s">
        <v>112</v>
      </c>
      <c r="F83" s="60" t="s">
        <v>148</v>
      </c>
      <c r="G83" s="60">
        <v>12</v>
      </c>
      <c r="H83" s="57">
        <v>125.92592592592592</v>
      </c>
      <c r="I83" s="60"/>
      <c r="J83" s="58">
        <f t="shared" si="9"/>
        <v>125.92592592592592</v>
      </c>
    </row>
    <row r="84" spans="1:10" ht="22.5">
      <c r="A84" s="60">
        <v>150</v>
      </c>
      <c r="B84" s="3" t="s">
        <v>24</v>
      </c>
      <c r="C84" s="3" t="s">
        <v>43</v>
      </c>
      <c r="D84" s="3" t="s">
        <v>58</v>
      </c>
      <c r="E84" s="3" t="s">
        <v>113</v>
      </c>
      <c r="F84" s="60" t="s">
        <v>148</v>
      </c>
      <c r="G84" s="60">
        <v>12</v>
      </c>
      <c r="H84" s="57">
        <v>125.92592592592592</v>
      </c>
      <c r="I84" s="60"/>
      <c r="J84" s="58">
        <f t="shared" si="9"/>
        <v>125.92592592592592</v>
      </c>
    </row>
    <row r="85" spans="1:10" ht="22.5">
      <c r="A85" s="60">
        <v>151</v>
      </c>
      <c r="B85" s="3" t="s">
        <v>24</v>
      </c>
      <c r="C85" s="3" t="s">
        <v>43</v>
      </c>
      <c r="D85" s="3" t="s">
        <v>58</v>
      </c>
      <c r="E85" s="3" t="s">
        <v>114</v>
      </c>
      <c r="F85" s="60" t="s">
        <v>148</v>
      </c>
      <c r="G85" s="60">
        <v>12</v>
      </c>
      <c r="H85" s="57">
        <v>125.92592592592592</v>
      </c>
      <c r="I85" s="60"/>
      <c r="J85" s="58">
        <f t="shared" si="9"/>
        <v>125.92592592592592</v>
      </c>
    </row>
    <row r="86" spans="1:10" ht="22.5">
      <c r="A86" s="60">
        <v>152</v>
      </c>
      <c r="B86" s="3" t="s">
        <v>24</v>
      </c>
      <c r="C86" s="3" t="s">
        <v>43</v>
      </c>
      <c r="D86" s="3" t="s">
        <v>58</v>
      </c>
      <c r="E86" s="3" t="s">
        <v>115</v>
      </c>
      <c r="F86" s="60" t="s">
        <v>148</v>
      </c>
      <c r="G86" s="60">
        <v>12</v>
      </c>
      <c r="H86" s="57">
        <v>125.92592592592592</v>
      </c>
      <c r="I86" s="60"/>
      <c r="J86" s="58">
        <f t="shared" si="9"/>
        <v>125.92592592592592</v>
      </c>
    </row>
    <row r="87" spans="1:10" ht="22.5">
      <c r="A87" s="60">
        <v>153</v>
      </c>
      <c r="B87" s="3" t="s">
        <v>24</v>
      </c>
      <c r="C87" s="3" t="s">
        <v>43</v>
      </c>
      <c r="D87" s="3" t="s">
        <v>59</v>
      </c>
      <c r="E87" s="3" t="s">
        <v>116</v>
      </c>
      <c r="F87" s="60" t="s">
        <v>148</v>
      </c>
      <c r="G87" s="60">
        <v>12</v>
      </c>
      <c r="H87" s="57">
        <v>125.92592592592592</v>
      </c>
      <c r="I87" s="60"/>
      <c r="J87" s="58">
        <f t="shared" si="9"/>
        <v>125.92592592592592</v>
      </c>
    </row>
    <row r="88" spans="1:10" ht="22.5">
      <c r="A88" s="60">
        <v>154</v>
      </c>
      <c r="B88" s="3" t="s">
        <v>24</v>
      </c>
      <c r="C88" s="3" t="s">
        <v>43</v>
      </c>
      <c r="D88" s="3" t="s">
        <v>58</v>
      </c>
      <c r="E88" s="3" t="s">
        <v>117</v>
      </c>
      <c r="F88" s="60" t="s">
        <v>148</v>
      </c>
      <c r="G88" s="60">
        <v>12</v>
      </c>
      <c r="H88" s="57">
        <v>125.92592592592592</v>
      </c>
      <c r="I88" s="60"/>
      <c r="J88" s="58">
        <f t="shared" si="9"/>
        <v>125.92592592592592</v>
      </c>
    </row>
    <row r="89" spans="1:10" ht="22.5">
      <c r="A89" s="60">
        <v>155</v>
      </c>
      <c r="B89" s="3" t="s">
        <v>24</v>
      </c>
      <c r="C89" s="3" t="s">
        <v>43</v>
      </c>
      <c r="D89" s="3" t="s">
        <v>59</v>
      </c>
      <c r="E89" s="3" t="s">
        <v>118</v>
      </c>
      <c r="F89" s="60" t="s">
        <v>148</v>
      </c>
      <c r="G89" s="60">
        <v>12</v>
      </c>
      <c r="H89" s="57">
        <v>125.92592592592592</v>
      </c>
      <c r="I89" s="60"/>
      <c r="J89" s="58">
        <f t="shared" si="9"/>
        <v>125.92592592592592</v>
      </c>
    </row>
    <row r="90" spans="1:10" ht="22.5">
      <c r="A90" s="60">
        <v>168</v>
      </c>
      <c r="B90" s="3" t="s">
        <v>25</v>
      </c>
      <c r="C90" s="3" t="s">
        <v>41</v>
      </c>
      <c r="D90" s="3" t="s">
        <v>61</v>
      </c>
      <c r="E90" s="3" t="s">
        <v>119</v>
      </c>
      <c r="F90" s="60" t="s">
        <v>148</v>
      </c>
      <c r="G90" s="60">
        <v>12</v>
      </c>
      <c r="H90" s="57">
        <v>207.40740740740739</v>
      </c>
      <c r="I90" s="60"/>
      <c r="J90" s="58">
        <f t="shared" si="9"/>
        <v>207.40740740740739</v>
      </c>
    </row>
    <row r="91" spans="1:10" ht="22.5">
      <c r="A91" s="60">
        <v>169</v>
      </c>
      <c r="B91" s="3" t="s">
        <v>26</v>
      </c>
      <c r="C91" s="3" t="s">
        <v>42</v>
      </c>
      <c r="D91" s="3" t="s">
        <v>74</v>
      </c>
      <c r="E91" s="3" t="s">
        <v>120</v>
      </c>
      <c r="F91" s="60" t="s">
        <v>148</v>
      </c>
      <c r="G91" s="60">
        <v>12</v>
      </c>
      <c r="H91" s="57">
        <v>244.44444444444443</v>
      </c>
      <c r="I91" s="60"/>
      <c r="J91" s="58">
        <f t="shared" si="9"/>
        <v>244.44444444444443</v>
      </c>
    </row>
    <row r="92" spans="1:10" ht="22.5">
      <c r="A92" s="56">
        <v>177</v>
      </c>
      <c r="B92" s="62" t="s">
        <v>155</v>
      </c>
      <c r="C92" s="62" t="s">
        <v>157</v>
      </c>
      <c r="D92" s="62" t="s">
        <v>158</v>
      </c>
      <c r="E92" s="62" t="s">
        <v>160</v>
      </c>
      <c r="F92" s="56" t="s">
        <v>162</v>
      </c>
      <c r="G92" s="56">
        <v>12</v>
      </c>
      <c r="H92" s="63">
        <v>118.5185185185185</v>
      </c>
      <c r="I92" s="60"/>
      <c r="J92" s="58">
        <f t="shared" si="9"/>
        <v>118.5185185185185</v>
      </c>
    </row>
    <row r="93" spans="1:10" ht="22.5">
      <c r="A93" s="56">
        <v>178</v>
      </c>
      <c r="B93" s="62" t="s">
        <v>156</v>
      </c>
      <c r="C93" s="62" t="s">
        <v>157</v>
      </c>
      <c r="D93" s="62" t="s">
        <v>159</v>
      </c>
      <c r="E93" s="62" t="s">
        <v>161</v>
      </c>
      <c r="F93" s="56" t="s">
        <v>162</v>
      </c>
      <c r="G93" s="56">
        <v>12</v>
      </c>
      <c r="H93" s="63">
        <v>237.03703703703701</v>
      </c>
      <c r="I93" s="60"/>
      <c r="J93" s="58">
        <f t="shared" si="9"/>
        <v>237.03703703703701</v>
      </c>
    </row>
    <row r="94" spans="1:10">
      <c r="A94" s="56">
        <v>179</v>
      </c>
      <c r="B94" s="3" t="s">
        <v>14</v>
      </c>
      <c r="C94" s="3" t="s">
        <v>45</v>
      </c>
      <c r="D94" s="3" t="s">
        <v>64</v>
      </c>
      <c r="E94" s="3">
        <v>12303631</v>
      </c>
      <c r="F94" s="3" t="s">
        <v>145</v>
      </c>
      <c r="G94" s="3">
        <v>6</v>
      </c>
      <c r="H94" s="57">
        <v>51.851851851851848</v>
      </c>
      <c r="I94" s="56" t="s">
        <v>229</v>
      </c>
      <c r="J94" s="59">
        <f>H94*2</f>
        <v>103.7037037037037</v>
      </c>
    </row>
    <row r="95" spans="1:10">
      <c r="A95" s="68">
        <v>119</v>
      </c>
      <c r="B95" s="60" t="s">
        <v>22</v>
      </c>
      <c r="C95" s="67" t="s">
        <v>39</v>
      </c>
      <c r="D95" s="67">
        <v>236</v>
      </c>
      <c r="E95" s="69" t="s">
        <v>253</v>
      </c>
      <c r="F95" s="67" t="s">
        <v>146</v>
      </c>
      <c r="G95" s="67">
        <v>12</v>
      </c>
    </row>
    <row r="96" spans="1:10">
      <c r="A96" s="68">
        <v>120</v>
      </c>
      <c r="B96" s="60" t="s">
        <v>22</v>
      </c>
      <c r="C96" s="67" t="s">
        <v>39</v>
      </c>
      <c r="D96" s="67">
        <v>236</v>
      </c>
      <c r="E96" s="69" t="s">
        <v>254</v>
      </c>
      <c r="F96" s="67" t="s">
        <v>146</v>
      </c>
      <c r="G96" s="67">
        <v>12</v>
      </c>
    </row>
    <row r="97" spans="1:10">
      <c r="A97" s="68">
        <v>135</v>
      </c>
      <c r="B97" s="60" t="s">
        <v>252</v>
      </c>
      <c r="C97" s="67" t="s">
        <v>39</v>
      </c>
      <c r="D97" s="67">
        <v>236</v>
      </c>
      <c r="E97" s="60" t="s">
        <v>251</v>
      </c>
      <c r="F97" s="67" t="s">
        <v>146</v>
      </c>
      <c r="G97" s="67">
        <v>12</v>
      </c>
    </row>
    <row r="98" spans="1:10">
      <c r="A98" s="68">
        <v>31</v>
      </c>
      <c r="B98" s="60" t="s">
        <v>255</v>
      </c>
      <c r="C98" s="67" t="s">
        <v>39</v>
      </c>
      <c r="D98" s="67">
        <v>236</v>
      </c>
      <c r="E98" s="69" t="s">
        <v>259</v>
      </c>
      <c r="F98" s="67" t="s">
        <v>144</v>
      </c>
      <c r="G98" s="67">
        <v>12</v>
      </c>
    </row>
    <row r="99" spans="1:10">
      <c r="A99" s="68">
        <v>62</v>
      </c>
      <c r="B99" s="60" t="s">
        <v>256</v>
      </c>
      <c r="C99" s="67" t="s">
        <v>39</v>
      </c>
      <c r="D99" s="67" t="s">
        <v>257</v>
      </c>
      <c r="E99" s="60" t="s">
        <v>258</v>
      </c>
      <c r="F99" s="67" t="s">
        <v>144</v>
      </c>
      <c r="G99" s="67">
        <v>12</v>
      </c>
    </row>
    <row r="100" spans="1:10">
      <c r="A100" s="68">
        <v>227</v>
      </c>
      <c r="B100" s="60" t="s">
        <v>36</v>
      </c>
      <c r="C100" s="67" t="s">
        <v>55</v>
      </c>
      <c r="D100" s="67" t="s">
        <v>84</v>
      </c>
      <c r="E100" s="60" t="s">
        <v>260</v>
      </c>
      <c r="F100" s="67" t="s">
        <v>147</v>
      </c>
      <c r="G100" s="67">
        <v>12</v>
      </c>
    </row>
    <row r="102" spans="1:10">
      <c r="I102" s="5" t="s">
        <v>239</v>
      </c>
      <c r="J102" s="51">
        <f>SUM(J2:J94)</f>
        <v>13162.962962962954</v>
      </c>
    </row>
    <row r="103" spans="1:10">
      <c r="I103" s="5" t="s">
        <v>240</v>
      </c>
      <c r="J103" s="51">
        <f>J102*1.07</f>
        <v>14084.370370370361</v>
      </c>
    </row>
  </sheetData>
  <autoFilter ref="B1:I100" xr:uid="{CB5541C2-C821-4EBB-AE40-240C67B0A29A}"/>
  <phoneticPr fontId="7" type="noConversion"/>
  <conditionalFormatting sqref="E95:E1048576 E1:E93">
    <cfRule type="duplicateValues" dxfId="3" priority="3"/>
    <cfRule type="duplicateValues" dxfId="2" priority="4"/>
  </conditionalFormatting>
  <conditionalFormatting sqref="E94">
    <cfRule type="duplicateValues" dxfId="1" priority="1"/>
    <cfRule type="duplicateValues" dxfId="0" priority="2"/>
  </conditionalFormatting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MPC Quot Rev00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HuaZhen Luo</cp:lastModifiedBy>
  <cp:lastPrinted>2020-02-12T09:08:58Z</cp:lastPrinted>
  <dcterms:created xsi:type="dcterms:W3CDTF">2019-04-29T05:56:05Z</dcterms:created>
  <dcterms:modified xsi:type="dcterms:W3CDTF">2020-11-17T07:10:26Z</dcterms:modified>
</cp:coreProperties>
</file>