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4C2CFE29-A7A9-421C-B470-32607D02F0EB}" xr6:coauthVersionLast="45" xr6:coauthVersionMax="45" xr10:uidLastSave="{00000000-0000-0000-0000-000000000000}"/>
  <bookViews>
    <workbookView xWindow="-110" yWindow="-110" windowWidth="19420" windowHeight="10420" xr2:uid="{4E73AB4D-F164-458F-BF75-34BA80206DFE}"/>
  </bookViews>
  <sheets>
    <sheet name="Waters project" sheetId="2" r:id="rId1"/>
  </sheets>
  <definedNames>
    <definedName name="_xlnm._FilterDatabase" localSheetId="0" hidden="1">'Waters project'!$A$5:$Y$24</definedName>
    <definedName name="_xlnm.Print_Area" localSheetId="0">'Waters project'!$A$2:$P$64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8" i="2" l="1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A7" i="2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PTST</author>
    <author>Terng Buk Ngoh, Meryl</author>
  </authors>
  <commentList>
    <comment ref="F27" authorId="0" shapeId="0" xr:uid="{80123F0C-1DAE-4DC5-88AD-E0DCD381584A}">
      <text>
        <r>
          <rPr>
            <b/>
            <sz val="8"/>
            <color indexed="81"/>
            <rFont val="Tahoma"/>
            <family val="2"/>
          </rPr>
          <t>PTST: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3194</t>
        </r>
        <r>
          <rPr>
            <sz val="8"/>
            <color indexed="81"/>
            <rFont val="Tahoma"/>
            <family val="2"/>
          </rPr>
          <t xml:space="preserve">
previously MY48002510</t>
        </r>
      </text>
    </comment>
    <comment ref="F49" authorId="1" shapeId="0" xr:uid="{9DCF0C25-0FA1-43CA-AAD2-4DD5A65119E2}">
      <text>
        <r>
          <rPr>
            <b/>
            <sz val="9"/>
            <color indexed="81"/>
            <rFont val="Tahoma"/>
            <family val="2"/>
          </rPr>
          <t>Terng Buk Ngoh, Meryl:</t>
        </r>
        <r>
          <rPr>
            <sz val="9"/>
            <color indexed="81"/>
            <rFont val="Tahoma"/>
            <family val="2"/>
          </rPr>
          <t xml:space="preserve">
Replacement for 12M4070Z </t>
        </r>
      </text>
    </comment>
  </commentList>
</comments>
</file>

<file path=xl/sharedStrings.xml><?xml version="1.0" encoding="utf-8"?>
<sst xmlns="http://schemas.openxmlformats.org/spreadsheetml/2006/main" count="684" uniqueCount="170">
  <si>
    <t>S/N</t>
  </si>
  <si>
    <t>Model</t>
  </si>
  <si>
    <t>Interval</t>
  </si>
  <si>
    <t>Keithley</t>
  </si>
  <si>
    <t>236</t>
  </si>
  <si>
    <t>0782275</t>
  </si>
  <si>
    <t>ESSCO Calibration Laboratory</t>
  </si>
  <si>
    <t>6½ Digit VXI Multimeter ID#92239 12MO V019</t>
  </si>
  <si>
    <t>Racal Inc</t>
  </si>
  <si>
    <t>4152A</t>
  </si>
  <si>
    <t>US38010180</t>
  </si>
  <si>
    <t>Tra-Cal, LLC</t>
  </si>
  <si>
    <t>3151 VX1 Waveform Generator ID#98205 V019 CEI</t>
  </si>
  <si>
    <t>3151A+</t>
  </si>
  <si>
    <t>0305800</t>
  </si>
  <si>
    <t>2461-CD</t>
  </si>
  <si>
    <t>HP66103A DC Power Module 35V/4.5A</t>
  </si>
  <si>
    <t>Agilent Technologies</t>
  </si>
  <si>
    <t>66103A</t>
  </si>
  <si>
    <t>US34212664</t>
  </si>
  <si>
    <t>Tech systems Services &amp; integration</t>
  </si>
  <si>
    <t>US34212667</t>
  </si>
  <si>
    <t>US34212669</t>
  </si>
  <si>
    <t>US34212672</t>
  </si>
  <si>
    <t>HP66101A DC Power Module 8V/16A</t>
  </si>
  <si>
    <t>66101A</t>
  </si>
  <si>
    <t>US34442070</t>
  </si>
  <si>
    <t>MY40000535</t>
  </si>
  <si>
    <t>US34212670</t>
  </si>
  <si>
    <t>Electronic Load</t>
  </si>
  <si>
    <t>HP</t>
  </si>
  <si>
    <t>60502B</t>
  </si>
  <si>
    <t>US37244128</t>
  </si>
  <si>
    <t>US37244138</t>
  </si>
  <si>
    <t>US37244141</t>
  </si>
  <si>
    <t>Tektronics 4-Channel Digitizing Oscilloscope</t>
  </si>
  <si>
    <t>Tektronics</t>
  </si>
  <si>
    <t>TDS460A</t>
  </si>
  <si>
    <t>B071897</t>
  </si>
  <si>
    <t>US37243391</t>
  </si>
  <si>
    <t>US37244144</t>
  </si>
  <si>
    <t>60502A</t>
  </si>
  <si>
    <t>3011A-01246</t>
  </si>
  <si>
    <t>Keithley Source Measurement Unit  #2</t>
  </si>
  <si>
    <t>0786386</t>
  </si>
  <si>
    <t>Tektronix Southeast Asia Pte. Ltd</t>
  </si>
  <si>
    <t xml:space="preserve"> 4 CH 500MHz OSCILLOSCOPE</t>
  </si>
  <si>
    <t>TEKTRONIX</t>
  </si>
  <si>
    <t>Agilent Tech</t>
  </si>
  <si>
    <t>33220A</t>
  </si>
  <si>
    <t>20MHz Function Arbitrary Waveform Generator</t>
  </si>
  <si>
    <t>Agilent 61/2 Digit Multimeter</t>
  </si>
  <si>
    <t>34411A</t>
  </si>
  <si>
    <t>6½ DIGITAL MULTIMETER</t>
  </si>
  <si>
    <t xml:space="preserve"> 34411A</t>
  </si>
  <si>
    <t>Programmable DC Power supply</t>
  </si>
  <si>
    <t>TDK Lambda</t>
  </si>
  <si>
    <t xml:space="preserve">GENH30-25 </t>
  </si>
  <si>
    <t>09M1019A</t>
  </si>
  <si>
    <t>Micro Precision Calibration PTE LTD</t>
  </si>
  <si>
    <t>09M1020A</t>
  </si>
  <si>
    <t>MY46000358</t>
  </si>
  <si>
    <t>TDS3054C</t>
  </si>
  <si>
    <t>C011085</t>
  </si>
  <si>
    <t>NI [ M series ]  MULTIFUNCTION DAQ  Device</t>
  </si>
  <si>
    <t>National Instruments</t>
  </si>
  <si>
    <t>PXI-6229</t>
  </si>
  <si>
    <t>145DF14</t>
  </si>
  <si>
    <t>145DF42</t>
  </si>
  <si>
    <t>GENH60-12.5</t>
  </si>
  <si>
    <t>09M1026A</t>
  </si>
  <si>
    <t>09M1028A</t>
  </si>
  <si>
    <t>09M1029A</t>
  </si>
  <si>
    <t>09M1032A</t>
  </si>
  <si>
    <t>NI  Programmable DC Power supply</t>
  </si>
  <si>
    <t>PXI-4130</t>
  </si>
  <si>
    <t>1450264</t>
  </si>
  <si>
    <t>CHROMA</t>
  </si>
  <si>
    <t>20MHZ FUNCTION.ARBITRARY WAVEFORM GENERATOR</t>
  </si>
  <si>
    <t>MY44046858</t>
  </si>
  <si>
    <t xml:space="preserve">DC ELECTRONIC LOAD MODULE 0-60 A, 80 V, 300 W </t>
  </si>
  <si>
    <t xml:space="preserve"> 63103</t>
  </si>
  <si>
    <t>631030017022</t>
  </si>
  <si>
    <t>631030017023</t>
  </si>
  <si>
    <t>631030017042</t>
  </si>
  <si>
    <t>631030017030</t>
  </si>
  <si>
    <t>17E3258</t>
  </si>
  <si>
    <t>MY44052037</t>
  </si>
  <si>
    <t>NI  Programmable DC Power supply Power SMU</t>
  </si>
  <si>
    <t>160B92C</t>
  </si>
  <si>
    <t xml:space="preserve">Chroma </t>
  </si>
  <si>
    <t>DC Electronic Load 6A/60A/80V 300W</t>
  </si>
  <si>
    <t>63103A</t>
  </si>
  <si>
    <t>63103A005460</t>
  </si>
  <si>
    <t>63103A005457</t>
  </si>
  <si>
    <t>63103A005485</t>
  </si>
  <si>
    <t>63103A005472</t>
  </si>
  <si>
    <t xml:space="preserve">Agilent </t>
  </si>
  <si>
    <t>MY48003752</t>
  </si>
  <si>
    <t>GENH60-12.5-LAN-U</t>
  </si>
  <si>
    <t>09M1038A</t>
  </si>
  <si>
    <t>17E3259</t>
  </si>
  <si>
    <t>12M4062Z</t>
  </si>
  <si>
    <t>12M4063Z</t>
  </si>
  <si>
    <t>12M4064Z</t>
  </si>
  <si>
    <t>12M4068Z</t>
  </si>
  <si>
    <t>12M4069Z</t>
  </si>
  <si>
    <t>C012641</t>
  </si>
  <si>
    <t>PXI PROGRAMMABLE RESISTOR MODULE</t>
  </si>
  <si>
    <t xml:space="preserve">GEOTEST  </t>
  </si>
  <si>
    <t>GX 1164-01</t>
  </si>
  <si>
    <t>Meryl</t>
  </si>
  <si>
    <t xml:space="preserve">CEI LIMITED </t>
  </si>
  <si>
    <t xml:space="preserve"> INSTRUMENT MASTER LIST</t>
  </si>
  <si>
    <t>Equipment Description</t>
  </si>
  <si>
    <t>Equipment ID</t>
  </si>
  <si>
    <t>Manufacturer</t>
  </si>
  <si>
    <t>Equipment Serial  Number</t>
  </si>
  <si>
    <t>Calibration Date</t>
  </si>
  <si>
    <t>Due Date</t>
  </si>
  <si>
    <t>Vendor</t>
  </si>
  <si>
    <t>Equipment Owner</t>
  </si>
  <si>
    <t>Customized Equipment</t>
  </si>
  <si>
    <t>Customer ID</t>
  </si>
  <si>
    <t xml:space="preserve">Customer </t>
  </si>
  <si>
    <t xml:space="preserve">Location </t>
  </si>
  <si>
    <t>Active</t>
  </si>
  <si>
    <t>Keithley Source Measurement Unit</t>
  </si>
  <si>
    <t>VX1 Counter Card</t>
  </si>
  <si>
    <t>92222 12MO WP72</t>
  </si>
  <si>
    <t>92241 12MO V019</t>
  </si>
  <si>
    <t>92224 12MO WP72</t>
  </si>
  <si>
    <t>92225 12MO WP72</t>
  </si>
  <si>
    <t>90246WP72</t>
  </si>
  <si>
    <t>90245WP72</t>
  </si>
  <si>
    <t>90242WP72</t>
  </si>
  <si>
    <t>95168</t>
  </si>
  <si>
    <t>95169</t>
  </si>
  <si>
    <t>95153</t>
  </si>
  <si>
    <t>95158</t>
  </si>
  <si>
    <t>91745</t>
  </si>
  <si>
    <t>91744</t>
  </si>
  <si>
    <t>95176</t>
  </si>
  <si>
    <t>95177</t>
  </si>
  <si>
    <t>95173</t>
  </si>
  <si>
    <t>95172</t>
  </si>
  <si>
    <t>91746</t>
  </si>
  <si>
    <t>91773</t>
  </si>
  <si>
    <t>95195</t>
  </si>
  <si>
    <t>95193</t>
  </si>
  <si>
    <t>95192</t>
  </si>
  <si>
    <t>95194</t>
  </si>
  <si>
    <t>93244 12M WP72</t>
  </si>
  <si>
    <t>93245 12M WP72</t>
  </si>
  <si>
    <t>93246  12M WP72</t>
  </si>
  <si>
    <t>91743</t>
  </si>
  <si>
    <t xml:space="preserve"> 002061-BH-BA-00</t>
  </si>
  <si>
    <t>IZ-BK-BA-000</t>
  </si>
  <si>
    <t>12 months</t>
  </si>
  <si>
    <t>24 months</t>
  </si>
  <si>
    <t>Waters Production</t>
  </si>
  <si>
    <t xml:space="preserve">Date: </t>
  </si>
  <si>
    <t>Waters</t>
  </si>
  <si>
    <t>NO</t>
  </si>
  <si>
    <t>N.A</t>
  </si>
  <si>
    <t>out for service</t>
  </si>
  <si>
    <t>Y</t>
  </si>
  <si>
    <t xml:space="preserve">Reviewed by : </t>
  </si>
  <si>
    <t>Milford</t>
  </si>
  <si>
    <t>CEI-FRM-QC-03-R01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</si>
</sst>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9"/>
      <color theme="1"/>
      <name val="Times New Roman"/>
      <family val="1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2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Calibri"/>
      <family val="2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78">
    <xf numFmtId="0" fontId="0" fillId="0" borderId="0" xfId="0"/>
    <xf numFmtId="0" fontId="2" fillId="0" borderId="0" xfId="1"/>
    <xf numFmtId="0" fontId="4" fillId="0" borderId="0" xfId="1" quotePrefix="1" applyFont="1" applyAlignment="1">
      <alignment horizontal="left"/>
    </xf>
    <xf numFmtId="0" fontId="4" fillId="0" borderId="0" xfId="1" applyFont="1"/>
    <xf numFmtId="0" fontId="4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49" fontId="4" fillId="0" borderId="0" xfId="2" applyNumberFormat="1" applyFont="1" applyAlignment="1">
      <alignment horizontal="left" vertical="center" wrapText="1"/>
    </xf>
    <xf numFmtId="49" fontId="9" fillId="0" borderId="0" xfId="2" applyNumberFormat="1" applyFont="1" applyAlignment="1">
      <alignment horizontal="center"/>
    </xf>
    <xf numFmtId="15" fontId="4" fillId="0" borderId="0" xfId="1" applyNumberFormat="1" applyFont="1" applyAlignment="1">
      <alignment horizontal="center"/>
    </xf>
    <xf numFmtId="0" fontId="4" fillId="0" borderId="2" xfId="1" applyFont="1" applyBorder="1" applyAlignment="1">
      <alignment horizontal="center"/>
    </xf>
    <xf numFmtId="0" fontId="2" fillId="0" borderId="0" xfId="1" applyFill="1" applyBorder="1"/>
    <xf numFmtId="0" fontId="4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 wrapText="1"/>
    </xf>
    <xf numFmtId="0" fontId="8" fillId="0" borderId="0" xfId="1" applyFont="1" applyFill="1" applyBorder="1" applyAlignment="1">
      <alignment vertical="center"/>
    </xf>
    <xf numFmtId="0" fontId="4" fillId="0" borderId="1" xfId="1" applyFont="1" applyBorder="1" applyAlignment="1">
      <alignment horizontal="center"/>
    </xf>
    <xf numFmtId="0" fontId="9" fillId="0" borderId="1" xfId="1" applyFont="1" applyBorder="1" applyAlignment="1">
      <alignment vertical="center"/>
    </xf>
    <xf numFmtId="0" fontId="9" fillId="0" borderId="1" xfId="1" applyFont="1" applyBorder="1" applyAlignment="1">
      <alignment horizontal="center"/>
    </xf>
    <xf numFmtId="15" fontId="4" fillId="0" borderId="1" xfId="1" applyNumberFormat="1" applyFont="1" applyBorder="1" applyAlignment="1">
      <alignment horizontal="center" vertical="center"/>
    </xf>
    <xf numFmtId="0" fontId="10" fillId="0" borderId="1" xfId="1" applyFont="1" applyBorder="1" applyAlignment="1">
      <alignment vertical="center"/>
    </xf>
    <xf numFmtId="0" fontId="10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/>
    </xf>
    <xf numFmtId="49" fontId="2" fillId="0" borderId="1" xfId="2" applyNumberFormat="1" applyBorder="1"/>
    <xf numFmtId="49" fontId="2" fillId="0" borderId="1" xfId="2" applyNumberFormat="1" applyBorder="1" applyAlignment="1">
      <alignment horizontal="center"/>
    </xf>
    <xf numFmtId="15" fontId="6" fillId="0" borderId="1" xfId="1" applyNumberFormat="1" applyFont="1" applyBorder="1" applyAlignment="1">
      <alignment horizontal="center" vertical="center"/>
    </xf>
    <xf numFmtId="15" fontId="4" fillId="0" borderId="1" xfId="1" applyNumberFormat="1" applyFont="1" applyBorder="1" applyAlignment="1">
      <alignment horizontal="center"/>
    </xf>
    <xf numFmtId="49" fontId="0" fillId="0" borderId="1" xfId="2" applyNumberFormat="1" applyFont="1" applyBorder="1" applyAlignment="1">
      <alignment horizontal="center"/>
    </xf>
    <xf numFmtId="49" fontId="0" fillId="0" borderId="1" xfId="2" applyNumberFormat="1" applyFont="1" applyBorder="1"/>
    <xf numFmtId="49" fontId="4" fillId="0" borderId="1" xfId="4" applyNumberFormat="1" applyFont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indent="1"/>
    </xf>
    <xf numFmtId="49" fontId="9" fillId="0" borderId="1" xfId="2" applyNumberFormat="1" applyFont="1" applyBorder="1" applyAlignment="1">
      <alignment horizontal="center"/>
    </xf>
    <xf numFmtId="49" fontId="9" fillId="0" borderId="1" xfId="4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49" fontId="4" fillId="0" borderId="1" xfId="2" applyNumberFormat="1" applyFont="1" applyBorder="1" applyAlignment="1">
      <alignment horizontal="left" vertical="center" wrapText="1"/>
    </xf>
    <xf numFmtId="49" fontId="4" fillId="0" borderId="1" xfId="1" applyNumberFormat="1" applyFont="1" applyBorder="1" applyAlignment="1">
      <alignment horizontal="left" vertical="center" wrapText="1"/>
    </xf>
    <xf numFmtId="11" fontId="4" fillId="0" borderId="1" xfId="1" applyNumberFormat="1" applyFont="1" applyBorder="1" applyAlignment="1">
      <alignment horizontal="center"/>
    </xf>
    <xf numFmtId="0" fontId="4" fillId="0" borderId="1" xfId="1" applyFont="1" applyBorder="1"/>
    <xf numFmtId="0" fontId="9" fillId="0" borderId="1" xfId="1" applyFont="1" applyBorder="1"/>
    <xf numFmtId="0" fontId="4" fillId="0" borderId="1" xfId="1" quotePrefix="1" applyFont="1" applyBorder="1" applyAlignment="1">
      <alignment horizontal="center"/>
    </xf>
    <xf numFmtId="0" fontId="9" fillId="0" borderId="1" xfId="4" applyFont="1" applyBorder="1" applyAlignment="1">
      <alignment horizontal="center" vertical="center"/>
    </xf>
    <xf numFmtId="0" fontId="11" fillId="0" borderId="1" xfId="1" applyFont="1" applyBorder="1"/>
    <xf numFmtId="0" fontId="12" fillId="0" borderId="1" xfId="1" applyFont="1" applyBorder="1" applyAlignment="1">
      <alignment horizontal="center"/>
    </xf>
    <xf numFmtId="49" fontId="9" fillId="0" borderId="1" xfId="2" quotePrefix="1" applyNumberFormat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15" fontId="4" fillId="0" borderId="4" xfId="1" applyNumberFormat="1" applyFont="1" applyBorder="1" applyAlignment="1">
      <alignment horizontal="center"/>
    </xf>
    <xf numFmtId="49" fontId="0" fillId="0" borderId="5" xfId="2" applyNumberFormat="1" applyFont="1" applyBorder="1"/>
    <xf numFmtId="0" fontId="4" fillId="0" borderId="5" xfId="1" applyFont="1" applyBorder="1" applyAlignment="1">
      <alignment horizontal="center"/>
    </xf>
    <xf numFmtId="49" fontId="0" fillId="0" borderId="5" xfId="2" applyNumberFormat="1" applyFont="1" applyBorder="1" applyAlignment="1">
      <alignment horizontal="center"/>
    </xf>
    <xf numFmtId="0" fontId="4" fillId="0" borderId="5" xfId="1" quotePrefix="1" applyFont="1" applyBorder="1" applyAlignment="1">
      <alignment horizontal="center"/>
    </xf>
    <xf numFmtId="15" fontId="4" fillId="0" borderId="5" xfId="1" applyNumberFormat="1" applyFont="1" applyBorder="1" applyAlignment="1">
      <alignment horizontal="center"/>
    </xf>
    <xf numFmtId="0" fontId="4" fillId="0" borderId="5" xfId="1" applyFont="1" applyBorder="1" applyAlignment="1">
      <alignment horizontal="center" vertical="center"/>
    </xf>
    <xf numFmtId="15" fontId="4" fillId="0" borderId="5" xfId="1" applyNumberFormat="1" applyFont="1" applyBorder="1" applyAlignment="1">
      <alignment horizontal="center" vertical="center"/>
    </xf>
    <xf numFmtId="15" fontId="4" fillId="0" borderId="6" xfId="1" applyNumberFormat="1" applyFont="1" applyBorder="1" applyAlignment="1">
      <alignment horizontal="center"/>
    </xf>
    <xf numFmtId="0" fontId="4" fillId="0" borderId="7" xfId="1" applyFont="1" applyFill="1" applyBorder="1" applyAlignment="1">
      <alignment horizontal="center"/>
    </xf>
    <xf numFmtId="49" fontId="7" fillId="0" borderId="8" xfId="2" applyNumberFormat="1" applyFont="1" applyFill="1" applyBorder="1" applyAlignment="1">
      <alignment vertical="center"/>
    </xf>
    <xf numFmtId="0" fontId="6" fillId="0" borderId="8" xfId="1" applyFont="1" applyFill="1" applyBorder="1" applyAlignment="1">
      <alignment horizontal="center" vertical="center"/>
    </xf>
    <xf numFmtId="49" fontId="1" fillId="0" borderId="8" xfId="2" applyNumberFormat="1" applyFont="1" applyFill="1" applyBorder="1" applyAlignment="1">
      <alignment horizontal="center" vertical="center"/>
    </xf>
    <xf numFmtId="15" fontId="4" fillId="0" borderId="8" xfId="1" applyNumberFormat="1" applyFont="1" applyFill="1" applyBorder="1" applyAlignment="1">
      <alignment horizontal="center" vertical="center"/>
    </xf>
    <xf numFmtId="15" fontId="4" fillId="0" borderId="8" xfId="1" applyNumberFormat="1" applyFont="1" applyFill="1" applyBorder="1" applyAlignment="1">
      <alignment horizontal="center" vertical="center" wrapText="1"/>
    </xf>
    <xf numFmtId="15" fontId="4" fillId="0" borderId="9" xfId="1" applyNumberFormat="1" applyFont="1" applyFill="1" applyBorder="1" applyAlignment="1">
      <alignment horizontal="center" vertical="center"/>
    </xf>
    <xf numFmtId="0" fontId="5" fillId="0" borderId="10" xfId="1" applyFont="1" applyBorder="1" applyAlignment="1">
      <alignment horizontal="center"/>
    </xf>
    <xf numFmtId="0" fontId="5" fillId="0" borderId="11" xfId="1" quotePrefix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11" xfId="1" applyFont="1" applyBorder="1" applyAlignment="1">
      <alignment horizontal="center" wrapText="1"/>
    </xf>
    <xf numFmtId="0" fontId="5" fillId="0" borderId="12" xfId="1" applyFont="1" applyBorder="1" applyAlignment="1">
      <alignment horizont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/>
    </xf>
    <xf numFmtId="49" fontId="4" fillId="0" borderId="0" xfId="1" applyNumberFormat="1" applyFont="1" applyAlignment="1">
      <alignment horizontal="center"/>
    </xf>
    <xf numFmtId="49" fontId="2" fillId="0" borderId="8" xfId="2" applyNumberFormat="1" applyFont="1" applyFill="1" applyBorder="1" applyAlignment="1">
      <alignment horizontal="center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quotePrefix="1" applyFont="1" applyBorder="1" applyAlignment="1">
      <alignment horizontal="center" vertical="center"/>
    </xf>
    <xf numFmtId="0" fontId="9" fillId="0" borderId="1" xfId="1" quotePrefix="1" applyFont="1" applyBorder="1" applyAlignment="1">
      <alignment horizontal="center" vertical="center"/>
    </xf>
    <xf numFmtId="0" fontId="4" fillId="0" borderId="0" xfId="1" applyFont="1" applyBorder="1" applyAlignment="1">
      <alignment horizontal="center"/>
    </xf>
    <xf numFmtId="15" fontId="4" fillId="0" borderId="2" xfId="1" applyNumberFormat="1" applyFont="1" applyBorder="1" applyAlignment="1">
      <alignment horizontal="center"/>
    </xf>
    <xf numFmtId="0" fontId="3" fillId="0" borderId="0" xfId="1" applyFont="1" applyAlignment="1">
      <alignment horizontal="center" wrapText="1"/>
    </xf>
  </cellXfs>
  <cellStyles count="5">
    <cellStyle name="Normal" xfId="0" builtinId="0"/>
    <cellStyle name="Normal 10" xfId="1" xr:uid="{B6BCBCE4-8C1E-4DE7-B965-F68C87EC190E}"/>
    <cellStyle name="Normal 3 2" xfId="3" xr:uid="{C3D3878A-4CE3-4EA6-90F5-5A0B372E6002}"/>
    <cellStyle name="Normal_Racal List --15 july'05" xfId="2" xr:uid="{7DEEB8E3-0FD0-43AF-83CD-7F4787E463AA}"/>
    <cellStyle name="Normal_Waters GTS Eq List" xfId="4" xr:uid="{6E4BA660-038C-4960-AF29-D7DB3E134CFA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1965326</xdr:colOff>
      <xdr:row>58</xdr:row>
      <xdr:rowOff>301625</xdr:rowOff>
    </xdr:from>
    <xdr:to>
      <xdr:col>2</xdr:col>
      <xdr:colOff>3044826</xdr:colOff>
      <xdr:row>64</xdr:row>
      <xdr:rowOff>18353</xdr:rowOff>
    </xdr:to>
    <xdr:sp macro="" textlink="">
      <xdr:nvSpPr>
        <xdr:cNvPr id="2" name="Freeform 1">
          <a:extLst>
            <a:ext uri="{FF2B5EF4-FFF2-40B4-BE49-F238E27FC236}">
              <a16:creationId xmlns:a16="http://schemas.microsoft.com/office/drawing/2014/main" id="{6CB92509-DE73-4BA5-A62A-2AE46DF55B09}"/>
            </a:ext>
          </a:extLst>
        </xdr:cNvPr>
        <xdr:cNvSpPr/>
      </xdr:nvSpPr>
      <xdr:spPr>
        <a:xfrm>
          <a:off x="4530726" y="18983325"/>
          <a:ext cx="1079500" cy="1621728"/>
        </a:xfrm>
        <a:custGeom>
          <a:avLst/>
          <a:gdLst>
            <a:gd name="connsiteX0" fmla="*/ 0 w 1127125"/>
            <a:gd name="connsiteY0" fmla="*/ 365125 h 700978"/>
            <a:gd name="connsiteX1" fmla="*/ 63500 w 1127125"/>
            <a:gd name="connsiteY1" fmla="*/ 285750 h 700978"/>
            <a:gd name="connsiteX2" fmla="*/ 111125 w 1127125"/>
            <a:gd name="connsiteY2" fmla="*/ 174625 h 700978"/>
            <a:gd name="connsiteX3" fmla="*/ 142875 w 1127125"/>
            <a:gd name="connsiteY3" fmla="*/ 127000 h 700978"/>
            <a:gd name="connsiteX4" fmla="*/ 174625 w 1127125"/>
            <a:gd name="connsiteY4" fmla="*/ 0 h 700978"/>
            <a:gd name="connsiteX5" fmla="*/ 190500 w 1127125"/>
            <a:gd name="connsiteY5" fmla="*/ 95250 h 700978"/>
            <a:gd name="connsiteX6" fmla="*/ 206375 w 1127125"/>
            <a:gd name="connsiteY6" fmla="*/ 174625 h 700978"/>
            <a:gd name="connsiteX7" fmla="*/ 222250 w 1127125"/>
            <a:gd name="connsiteY7" fmla="*/ 285750 h 700978"/>
            <a:gd name="connsiteX8" fmla="*/ 269875 w 1127125"/>
            <a:gd name="connsiteY8" fmla="*/ 222250 h 700978"/>
            <a:gd name="connsiteX9" fmla="*/ 301625 w 1127125"/>
            <a:gd name="connsiteY9" fmla="*/ 127000 h 700978"/>
            <a:gd name="connsiteX10" fmla="*/ 333375 w 1127125"/>
            <a:gd name="connsiteY10" fmla="*/ 15875 h 700978"/>
            <a:gd name="connsiteX11" fmla="*/ 349250 w 1127125"/>
            <a:gd name="connsiteY11" fmla="*/ 63500 h 700978"/>
            <a:gd name="connsiteX12" fmla="*/ 365125 w 1127125"/>
            <a:gd name="connsiteY12" fmla="*/ 428625 h 700978"/>
            <a:gd name="connsiteX13" fmla="*/ 428625 w 1127125"/>
            <a:gd name="connsiteY13" fmla="*/ 412750 h 700978"/>
            <a:gd name="connsiteX14" fmla="*/ 492125 w 1127125"/>
            <a:gd name="connsiteY14" fmla="*/ 365125 h 700978"/>
            <a:gd name="connsiteX15" fmla="*/ 539750 w 1127125"/>
            <a:gd name="connsiteY15" fmla="*/ 269875 h 700978"/>
            <a:gd name="connsiteX16" fmla="*/ 523875 w 1127125"/>
            <a:gd name="connsiteY16" fmla="*/ 127000 h 700978"/>
            <a:gd name="connsiteX17" fmla="*/ 492125 w 1127125"/>
            <a:gd name="connsiteY17" fmla="*/ 222250 h 700978"/>
            <a:gd name="connsiteX18" fmla="*/ 555625 w 1127125"/>
            <a:gd name="connsiteY18" fmla="*/ 333375 h 700978"/>
            <a:gd name="connsiteX19" fmla="*/ 603250 w 1127125"/>
            <a:gd name="connsiteY19" fmla="*/ 317500 h 700978"/>
            <a:gd name="connsiteX20" fmla="*/ 587375 w 1127125"/>
            <a:gd name="connsiteY20" fmla="*/ 190500 h 700978"/>
            <a:gd name="connsiteX21" fmla="*/ 603250 w 1127125"/>
            <a:gd name="connsiteY21" fmla="*/ 301625 h 700978"/>
            <a:gd name="connsiteX22" fmla="*/ 619125 w 1127125"/>
            <a:gd name="connsiteY22" fmla="*/ 349250 h 700978"/>
            <a:gd name="connsiteX23" fmla="*/ 635000 w 1127125"/>
            <a:gd name="connsiteY23" fmla="*/ 142875 h 700978"/>
            <a:gd name="connsiteX24" fmla="*/ 682625 w 1127125"/>
            <a:gd name="connsiteY24" fmla="*/ 158750 h 700978"/>
            <a:gd name="connsiteX25" fmla="*/ 730250 w 1127125"/>
            <a:gd name="connsiteY25" fmla="*/ 301625 h 700978"/>
            <a:gd name="connsiteX26" fmla="*/ 746125 w 1127125"/>
            <a:gd name="connsiteY26" fmla="*/ 349250 h 700978"/>
            <a:gd name="connsiteX27" fmla="*/ 809625 w 1127125"/>
            <a:gd name="connsiteY27" fmla="*/ 333375 h 700978"/>
            <a:gd name="connsiteX28" fmla="*/ 841375 w 1127125"/>
            <a:gd name="connsiteY28" fmla="*/ 238125 h 700978"/>
            <a:gd name="connsiteX29" fmla="*/ 857250 w 1127125"/>
            <a:gd name="connsiteY29" fmla="*/ 190500 h 700978"/>
            <a:gd name="connsiteX30" fmla="*/ 825500 w 1127125"/>
            <a:gd name="connsiteY30" fmla="*/ 254000 h 700978"/>
            <a:gd name="connsiteX31" fmla="*/ 809625 w 1127125"/>
            <a:gd name="connsiteY31" fmla="*/ 333375 h 700978"/>
            <a:gd name="connsiteX32" fmla="*/ 793750 w 1127125"/>
            <a:gd name="connsiteY32" fmla="*/ 444500 h 700978"/>
            <a:gd name="connsiteX33" fmla="*/ 777875 w 1127125"/>
            <a:gd name="connsiteY33" fmla="*/ 492125 h 700978"/>
            <a:gd name="connsiteX34" fmla="*/ 762000 w 1127125"/>
            <a:gd name="connsiteY34" fmla="*/ 603250 h 700978"/>
            <a:gd name="connsiteX35" fmla="*/ 746125 w 1127125"/>
            <a:gd name="connsiteY35" fmla="*/ 698500 h 700978"/>
            <a:gd name="connsiteX36" fmla="*/ 714375 w 1127125"/>
            <a:gd name="connsiteY36" fmla="*/ 650875 h 700978"/>
            <a:gd name="connsiteX37" fmla="*/ 746125 w 1127125"/>
            <a:gd name="connsiteY37" fmla="*/ 539750 h 700978"/>
            <a:gd name="connsiteX38" fmla="*/ 825500 w 1127125"/>
            <a:gd name="connsiteY38" fmla="*/ 444500 h 700978"/>
            <a:gd name="connsiteX39" fmla="*/ 889000 w 1127125"/>
            <a:gd name="connsiteY39" fmla="*/ 349250 h 700978"/>
            <a:gd name="connsiteX40" fmla="*/ 920750 w 1127125"/>
            <a:gd name="connsiteY40" fmla="*/ 301625 h 700978"/>
            <a:gd name="connsiteX41" fmla="*/ 952500 w 1127125"/>
            <a:gd name="connsiteY41" fmla="*/ 254000 h 700978"/>
            <a:gd name="connsiteX42" fmla="*/ 968375 w 1127125"/>
            <a:gd name="connsiteY42" fmla="*/ 206375 h 700978"/>
            <a:gd name="connsiteX43" fmla="*/ 952500 w 1127125"/>
            <a:gd name="connsiteY43" fmla="*/ 142875 h 700978"/>
            <a:gd name="connsiteX44" fmla="*/ 968375 w 1127125"/>
            <a:gd name="connsiteY44" fmla="*/ 317500 h 700978"/>
            <a:gd name="connsiteX45" fmla="*/ 1016000 w 1127125"/>
            <a:gd name="connsiteY45" fmla="*/ 333375 h 700978"/>
            <a:gd name="connsiteX46" fmla="*/ 1127125 w 1127125"/>
            <a:gd name="connsiteY46" fmla="*/ 317500 h 70097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</a:cxnLst>
          <a:rect l="l" t="t" r="r" b="b"/>
          <a:pathLst>
            <a:path w="1127125" h="700978">
              <a:moveTo>
                <a:pt x="0" y="365125"/>
              </a:moveTo>
              <a:cubicBezTo>
                <a:pt x="21167" y="338667"/>
                <a:pt x="44705" y="313943"/>
                <a:pt x="63500" y="285750"/>
              </a:cubicBezTo>
              <a:cubicBezTo>
                <a:pt x="129568" y="186648"/>
                <a:pt x="68792" y="259292"/>
                <a:pt x="111125" y="174625"/>
              </a:cubicBezTo>
              <a:cubicBezTo>
                <a:pt x="119658" y="157560"/>
                <a:pt x="134342" y="144065"/>
                <a:pt x="142875" y="127000"/>
              </a:cubicBezTo>
              <a:cubicBezTo>
                <a:pt x="159147" y="94457"/>
                <a:pt x="168587" y="30190"/>
                <a:pt x="174625" y="0"/>
              </a:cubicBezTo>
              <a:cubicBezTo>
                <a:pt x="179917" y="31750"/>
                <a:pt x="184742" y="63581"/>
                <a:pt x="190500" y="95250"/>
              </a:cubicBezTo>
              <a:cubicBezTo>
                <a:pt x="195327" y="121797"/>
                <a:pt x="201939" y="148010"/>
                <a:pt x="206375" y="174625"/>
              </a:cubicBezTo>
              <a:cubicBezTo>
                <a:pt x="212526" y="211534"/>
                <a:pt x="216958" y="248708"/>
                <a:pt x="222250" y="285750"/>
              </a:cubicBezTo>
              <a:cubicBezTo>
                <a:pt x="238125" y="264583"/>
                <a:pt x="258042" y="245915"/>
                <a:pt x="269875" y="222250"/>
              </a:cubicBezTo>
              <a:cubicBezTo>
                <a:pt x="284842" y="192316"/>
                <a:pt x="291042" y="158750"/>
                <a:pt x="301625" y="127000"/>
              </a:cubicBezTo>
              <a:cubicBezTo>
                <a:pt x="324399" y="58677"/>
                <a:pt x="313441" y="95609"/>
                <a:pt x="333375" y="15875"/>
              </a:cubicBezTo>
              <a:cubicBezTo>
                <a:pt x="338667" y="31750"/>
                <a:pt x="347967" y="46816"/>
                <a:pt x="349250" y="63500"/>
              </a:cubicBezTo>
              <a:cubicBezTo>
                <a:pt x="358593" y="184964"/>
                <a:pt x="338126" y="309831"/>
                <a:pt x="365125" y="428625"/>
              </a:cubicBezTo>
              <a:cubicBezTo>
                <a:pt x="369960" y="449901"/>
                <a:pt x="407458" y="418042"/>
                <a:pt x="428625" y="412750"/>
              </a:cubicBezTo>
              <a:cubicBezTo>
                <a:pt x="449792" y="396875"/>
                <a:pt x="473416" y="383834"/>
                <a:pt x="492125" y="365125"/>
              </a:cubicBezTo>
              <a:cubicBezTo>
                <a:pt x="522899" y="334351"/>
                <a:pt x="526838" y="308610"/>
                <a:pt x="539750" y="269875"/>
              </a:cubicBezTo>
              <a:cubicBezTo>
                <a:pt x="534458" y="222250"/>
                <a:pt x="557758" y="160883"/>
                <a:pt x="523875" y="127000"/>
              </a:cubicBezTo>
              <a:cubicBezTo>
                <a:pt x="500210" y="103335"/>
                <a:pt x="492125" y="222250"/>
                <a:pt x="492125" y="222250"/>
              </a:cubicBezTo>
              <a:cubicBezTo>
                <a:pt x="502398" y="283891"/>
                <a:pt x="481806" y="333375"/>
                <a:pt x="555625" y="333375"/>
              </a:cubicBezTo>
              <a:cubicBezTo>
                <a:pt x="572359" y="333375"/>
                <a:pt x="587375" y="322792"/>
                <a:pt x="603250" y="317500"/>
              </a:cubicBezTo>
              <a:cubicBezTo>
                <a:pt x="597958" y="275167"/>
                <a:pt x="587375" y="233163"/>
                <a:pt x="587375" y="190500"/>
              </a:cubicBezTo>
              <a:cubicBezTo>
                <a:pt x="587375" y="153082"/>
                <a:pt x="595912" y="264934"/>
                <a:pt x="603250" y="301625"/>
              </a:cubicBezTo>
              <a:cubicBezTo>
                <a:pt x="606532" y="318034"/>
                <a:pt x="613833" y="333375"/>
                <a:pt x="619125" y="349250"/>
              </a:cubicBezTo>
              <a:cubicBezTo>
                <a:pt x="624417" y="280458"/>
                <a:pt x="613182" y="208329"/>
                <a:pt x="635000" y="142875"/>
              </a:cubicBezTo>
              <a:cubicBezTo>
                <a:pt x="640292" y="127000"/>
                <a:pt x="672899" y="145133"/>
                <a:pt x="682625" y="158750"/>
              </a:cubicBezTo>
              <a:lnTo>
                <a:pt x="730250" y="301625"/>
              </a:lnTo>
              <a:lnTo>
                <a:pt x="746125" y="349250"/>
              </a:lnTo>
              <a:cubicBezTo>
                <a:pt x="767292" y="343958"/>
                <a:pt x="795426" y="349941"/>
                <a:pt x="809625" y="333375"/>
              </a:cubicBezTo>
              <a:cubicBezTo>
                <a:pt x="831405" y="307965"/>
                <a:pt x="830792" y="269875"/>
                <a:pt x="841375" y="238125"/>
              </a:cubicBezTo>
              <a:lnTo>
                <a:pt x="857250" y="190500"/>
              </a:lnTo>
              <a:cubicBezTo>
                <a:pt x="864734" y="168049"/>
                <a:pt x="836083" y="232833"/>
                <a:pt x="825500" y="254000"/>
              </a:cubicBezTo>
              <a:cubicBezTo>
                <a:pt x="820208" y="280458"/>
                <a:pt x="814061" y="306760"/>
                <a:pt x="809625" y="333375"/>
              </a:cubicBezTo>
              <a:cubicBezTo>
                <a:pt x="803474" y="370284"/>
                <a:pt x="801088" y="407809"/>
                <a:pt x="793750" y="444500"/>
              </a:cubicBezTo>
              <a:cubicBezTo>
                <a:pt x="790468" y="460909"/>
                <a:pt x="783167" y="476250"/>
                <a:pt x="777875" y="492125"/>
              </a:cubicBezTo>
              <a:cubicBezTo>
                <a:pt x="772583" y="529167"/>
                <a:pt x="767690" y="566267"/>
                <a:pt x="762000" y="603250"/>
              </a:cubicBezTo>
              <a:cubicBezTo>
                <a:pt x="757106" y="635064"/>
                <a:pt x="768885" y="675740"/>
                <a:pt x="746125" y="698500"/>
              </a:cubicBezTo>
              <a:cubicBezTo>
                <a:pt x="732634" y="711991"/>
                <a:pt x="724958" y="666750"/>
                <a:pt x="714375" y="650875"/>
              </a:cubicBezTo>
              <a:cubicBezTo>
                <a:pt x="719461" y="630530"/>
                <a:pt x="734738" y="562524"/>
                <a:pt x="746125" y="539750"/>
              </a:cubicBezTo>
              <a:cubicBezTo>
                <a:pt x="780162" y="471677"/>
                <a:pt x="776347" y="507697"/>
                <a:pt x="825500" y="444500"/>
              </a:cubicBezTo>
              <a:cubicBezTo>
                <a:pt x="848927" y="414379"/>
                <a:pt x="867833" y="381000"/>
                <a:pt x="889000" y="349250"/>
              </a:cubicBezTo>
              <a:lnTo>
                <a:pt x="920750" y="301625"/>
              </a:lnTo>
              <a:cubicBezTo>
                <a:pt x="931333" y="285750"/>
                <a:pt x="946467" y="272100"/>
                <a:pt x="952500" y="254000"/>
              </a:cubicBezTo>
              <a:lnTo>
                <a:pt x="968375" y="206375"/>
              </a:lnTo>
              <a:cubicBezTo>
                <a:pt x="963083" y="185208"/>
                <a:pt x="952500" y="121057"/>
                <a:pt x="952500" y="142875"/>
              </a:cubicBezTo>
              <a:cubicBezTo>
                <a:pt x="952500" y="201323"/>
                <a:pt x="949892" y="262051"/>
                <a:pt x="968375" y="317500"/>
              </a:cubicBezTo>
              <a:cubicBezTo>
                <a:pt x="973667" y="333375"/>
                <a:pt x="1000125" y="328083"/>
                <a:pt x="1016000" y="333375"/>
              </a:cubicBezTo>
              <a:cubicBezTo>
                <a:pt x="1116470" y="316630"/>
                <a:pt x="1079062" y="317500"/>
                <a:pt x="1127125" y="317500"/>
              </a:cubicBezTo>
            </a:path>
          </a:pathLst>
        </a:cu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D54EF-C475-49F5-8497-44FA2CF38977}">
  <dimension ref="A1:S64"/>
  <sheetViews>
    <sheetView tabSelected="1" topLeftCell="H4" zoomScaleNormal="100" workbookViewId="0">
      <selection activeCell="D65" sqref="D65"/>
    </sheetView>
  </sheetViews>
  <sheetFormatPr defaultColWidth="9.1796875" defaultRowHeight="12.5" x14ac:dyDescent="0.25"/>
  <cols>
    <col min="1" max="1" width="4.26953125" style="3" customWidth="1"/>
    <col min="2" max="2" width="32.453125" style="5" customWidth="1"/>
    <col min="3" max="3" width="48.453125" style="3" customWidth="1"/>
    <col min="4" max="4" width="18.453125" style="3" customWidth="1"/>
    <col min="5" max="5" width="19.54296875" style="3" customWidth="1"/>
    <col min="6" max="7" width="26.453125" style="3" customWidth="1"/>
    <col min="8" max="8" width="18.7265625" style="3" customWidth="1"/>
    <col min="9" max="9" width="13.1796875" style="3" customWidth="1"/>
    <col min="10" max="10" width="29.54296875" style="5" customWidth="1"/>
    <col min="11" max="16" width="13.1796875" style="3" customWidth="1"/>
    <col min="17" max="16384" width="9.1796875" style="1"/>
  </cols>
  <sheetData>
    <row r="1" spans="1:19" x14ac:dyDescent="0.25">
      <c r="N1" s="3" t="s">
        <v>169</v>
      </c>
    </row>
    <row r="2" spans="1:19" ht="25" customHeight="1" x14ac:dyDescent="0.4">
      <c r="A2" s="77" t="s">
        <v>112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</row>
    <row r="3" spans="1:19" ht="25" customHeight="1" x14ac:dyDescent="0.4">
      <c r="A3" s="77" t="s">
        <v>113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</row>
    <row r="4" spans="1:19" ht="25" customHeight="1" thickBot="1" x14ac:dyDescent="0.3">
      <c r="A4" s="2"/>
    </row>
    <row r="5" spans="1:19" ht="25" customHeight="1" thickBot="1" x14ac:dyDescent="0.3">
      <c r="A5" s="60" t="s">
        <v>0</v>
      </c>
      <c r="B5" s="61" t="s">
        <v>115</v>
      </c>
      <c r="C5" s="61" t="s">
        <v>114</v>
      </c>
      <c r="D5" s="61" t="s">
        <v>116</v>
      </c>
      <c r="E5" s="61" t="s">
        <v>1</v>
      </c>
      <c r="F5" s="61" t="s">
        <v>117</v>
      </c>
      <c r="G5" s="61" t="s">
        <v>2</v>
      </c>
      <c r="H5" s="62" t="s">
        <v>118</v>
      </c>
      <c r="I5" s="63" t="s">
        <v>119</v>
      </c>
      <c r="J5" s="63" t="s">
        <v>120</v>
      </c>
      <c r="K5" s="63" t="s">
        <v>121</v>
      </c>
      <c r="L5" s="63" t="s">
        <v>122</v>
      </c>
      <c r="M5" s="63" t="s">
        <v>123</v>
      </c>
      <c r="N5" s="63" t="s">
        <v>124</v>
      </c>
      <c r="O5" s="63" t="s">
        <v>125</v>
      </c>
      <c r="P5" s="64" t="s">
        <v>126</v>
      </c>
    </row>
    <row r="6" spans="1:19" s="13" customFormat="1" ht="38.25" customHeight="1" thickTop="1" x14ac:dyDescent="0.25">
      <c r="A6" s="53">
        <v>1</v>
      </c>
      <c r="B6" s="65">
        <v>90221</v>
      </c>
      <c r="C6" s="54" t="s">
        <v>127</v>
      </c>
      <c r="D6" s="55" t="s">
        <v>3</v>
      </c>
      <c r="E6" s="56" t="s">
        <v>4</v>
      </c>
      <c r="F6" s="69" t="s">
        <v>5</v>
      </c>
      <c r="G6" s="69" t="s">
        <v>158</v>
      </c>
      <c r="H6" s="57">
        <v>43480</v>
      </c>
      <c r="I6" s="57">
        <v>43861</v>
      </c>
      <c r="J6" s="58" t="s">
        <v>6</v>
      </c>
      <c r="K6" s="57" t="s">
        <v>164</v>
      </c>
      <c r="L6" s="57" t="s">
        <v>163</v>
      </c>
      <c r="M6" s="57" t="s">
        <v>164</v>
      </c>
      <c r="N6" s="57" t="s">
        <v>162</v>
      </c>
      <c r="O6" s="57" t="s">
        <v>168</v>
      </c>
      <c r="P6" s="59" t="s">
        <v>165</v>
      </c>
      <c r="Q6" s="10"/>
      <c r="R6" s="11"/>
      <c r="S6" s="12"/>
    </row>
    <row r="7" spans="1:19" ht="25" customHeight="1" x14ac:dyDescent="0.3">
      <c r="A7" s="43">
        <f>A6+1</f>
        <v>2</v>
      </c>
      <c r="B7" s="32">
        <v>92239</v>
      </c>
      <c r="C7" s="15" t="s">
        <v>7</v>
      </c>
      <c r="D7" s="16" t="s">
        <v>8</v>
      </c>
      <c r="E7" s="16" t="s">
        <v>9</v>
      </c>
      <c r="F7" s="72" t="s">
        <v>10</v>
      </c>
      <c r="G7" s="70" t="s">
        <v>158</v>
      </c>
      <c r="H7" s="17">
        <v>43550</v>
      </c>
      <c r="I7" s="17">
        <f>EDATE(H7,12)</f>
        <v>43916</v>
      </c>
      <c r="J7" s="14" t="s">
        <v>11</v>
      </c>
      <c r="K7" s="57" t="s">
        <v>164</v>
      </c>
      <c r="L7" s="57" t="s">
        <v>163</v>
      </c>
      <c r="M7" s="57" t="s">
        <v>164</v>
      </c>
      <c r="N7" s="17" t="s">
        <v>162</v>
      </c>
      <c r="O7" s="57" t="s">
        <v>168</v>
      </c>
      <c r="P7" s="59" t="s">
        <v>165</v>
      </c>
    </row>
    <row r="8" spans="1:19" ht="25" customHeight="1" x14ac:dyDescent="0.25">
      <c r="A8" s="43">
        <f t="shared" ref="A8:A58" si="0">A7+1</f>
        <v>3</v>
      </c>
      <c r="B8" s="66">
        <v>98205</v>
      </c>
      <c r="C8" s="18" t="s">
        <v>12</v>
      </c>
      <c r="D8" s="19" t="s">
        <v>8</v>
      </c>
      <c r="E8" s="20" t="s">
        <v>13</v>
      </c>
      <c r="F8" s="73" t="s">
        <v>14</v>
      </c>
      <c r="G8" s="70" t="s">
        <v>158</v>
      </c>
      <c r="H8" s="17">
        <v>43550</v>
      </c>
      <c r="I8" s="17">
        <f>EDATE(H8,12)</f>
        <v>43916</v>
      </c>
      <c r="J8" s="14" t="s">
        <v>11</v>
      </c>
      <c r="K8" s="57" t="s">
        <v>164</v>
      </c>
      <c r="L8" s="57" t="s">
        <v>163</v>
      </c>
      <c r="M8" s="57" t="s">
        <v>164</v>
      </c>
      <c r="N8" s="17" t="s">
        <v>162</v>
      </c>
      <c r="O8" s="57" t="s">
        <v>168</v>
      </c>
      <c r="P8" s="59" t="s">
        <v>165</v>
      </c>
    </row>
    <row r="9" spans="1:19" ht="25" customHeight="1" x14ac:dyDescent="0.25">
      <c r="A9" s="43">
        <f t="shared" si="0"/>
        <v>4</v>
      </c>
      <c r="B9" s="66" t="s">
        <v>130</v>
      </c>
      <c r="C9" s="18" t="s">
        <v>128</v>
      </c>
      <c r="D9" s="19" t="s">
        <v>8</v>
      </c>
      <c r="E9" s="19" t="s">
        <v>15</v>
      </c>
      <c r="F9" s="74">
        <v>1100</v>
      </c>
      <c r="G9" s="70" t="s">
        <v>158</v>
      </c>
      <c r="H9" s="17">
        <v>43550</v>
      </c>
      <c r="I9" s="17">
        <f>EDATE(H9,12)</f>
        <v>43916</v>
      </c>
      <c r="J9" s="14" t="s">
        <v>11</v>
      </c>
      <c r="K9" s="57" t="s">
        <v>164</v>
      </c>
      <c r="L9" s="57" t="s">
        <v>163</v>
      </c>
      <c r="M9" s="57" t="s">
        <v>164</v>
      </c>
      <c r="N9" s="17" t="s">
        <v>162</v>
      </c>
      <c r="O9" s="57" t="s">
        <v>168</v>
      </c>
      <c r="P9" s="59" t="s">
        <v>165</v>
      </c>
    </row>
    <row r="10" spans="1:19" ht="25" customHeight="1" x14ac:dyDescent="0.25">
      <c r="A10" s="43">
        <f t="shared" si="0"/>
        <v>5</v>
      </c>
      <c r="B10" s="14"/>
      <c r="C10" s="22" t="s">
        <v>16</v>
      </c>
      <c r="D10" s="14" t="s">
        <v>17</v>
      </c>
      <c r="E10" s="23" t="s">
        <v>18</v>
      </c>
      <c r="F10" s="23" t="s">
        <v>19</v>
      </c>
      <c r="G10" s="70" t="s">
        <v>158</v>
      </c>
      <c r="H10" s="24">
        <v>43692</v>
      </c>
      <c r="I10" s="25">
        <f t="shared" ref="I10:I23" si="1">EDATE(H10,12)</f>
        <v>44058</v>
      </c>
      <c r="J10" s="14" t="s">
        <v>20</v>
      </c>
      <c r="K10" s="57" t="s">
        <v>164</v>
      </c>
      <c r="L10" s="57" t="s">
        <v>163</v>
      </c>
      <c r="M10" s="57" t="s">
        <v>164</v>
      </c>
      <c r="N10" s="17" t="s">
        <v>162</v>
      </c>
      <c r="O10" s="17" t="s">
        <v>160</v>
      </c>
      <c r="P10" s="44" t="s">
        <v>166</v>
      </c>
    </row>
    <row r="11" spans="1:19" ht="25" customHeight="1" x14ac:dyDescent="0.25">
      <c r="A11" s="43">
        <f t="shared" si="0"/>
        <v>6</v>
      </c>
      <c r="B11" s="14"/>
      <c r="C11" s="22" t="s">
        <v>16</v>
      </c>
      <c r="D11" s="14" t="s">
        <v>17</v>
      </c>
      <c r="E11" s="23" t="s">
        <v>18</v>
      </c>
      <c r="F11" s="23" t="s">
        <v>21</v>
      </c>
      <c r="G11" s="70" t="s">
        <v>158</v>
      </c>
      <c r="H11" s="24">
        <v>43692</v>
      </c>
      <c r="I11" s="25">
        <f t="shared" si="1"/>
        <v>44058</v>
      </c>
      <c r="J11" s="14" t="s">
        <v>20</v>
      </c>
      <c r="K11" s="57" t="s">
        <v>164</v>
      </c>
      <c r="L11" s="57" t="s">
        <v>163</v>
      </c>
      <c r="M11" s="57" t="s">
        <v>164</v>
      </c>
      <c r="N11" s="17" t="s">
        <v>162</v>
      </c>
      <c r="O11" s="17" t="s">
        <v>160</v>
      </c>
      <c r="P11" s="44" t="s">
        <v>166</v>
      </c>
    </row>
    <row r="12" spans="1:19" ht="25" customHeight="1" x14ac:dyDescent="0.25">
      <c r="A12" s="43">
        <f t="shared" si="0"/>
        <v>7</v>
      </c>
      <c r="B12" s="14"/>
      <c r="C12" s="22" t="s">
        <v>16</v>
      </c>
      <c r="D12" s="14" t="s">
        <v>17</v>
      </c>
      <c r="E12" s="23" t="s">
        <v>18</v>
      </c>
      <c r="F12" s="23" t="s">
        <v>22</v>
      </c>
      <c r="G12" s="70" t="s">
        <v>158</v>
      </c>
      <c r="H12" s="24">
        <v>43692</v>
      </c>
      <c r="I12" s="25">
        <f t="shared" si="1"/>
        <v>44058</v>
      </c>
      <c r="J12" s="14" t="s">
        <v>20</v>
      </c>
      <c r="K12" s="57" t="s">
        <v>164</v>
      </c>
      <c r="L12" s="57" t="s">
        <v>163</v>
      </c>
      <c r="M12" s="57" t="s">
        <v>164</v>
      </c>
      <c r="N12" s="17" t="s">
        <v>162</v>
      </c>
      <c r="O12" s="17" t="s">
        <v>160</v>
      </c>
      <c r="P12" s="44" t="s">
        <v>166</v>
      </c>
    </row>
    <row r="13" spans="1:19" ht="25" customHeight="1" x14ac:dyDescent="0.25">
      <c r="A13" s="43">
        <f t="shared" si="0"/>
        <v>8</v>
      </c>
      <c r="B13" s="14"/>
      <c r="C13" s="22" t="s">
        <v>16</v>
      </c>
      <c r="D13" s="14" t="s">
        <v>17</v>
      </c>
      <c r="E13" s="23" t="s">
        <v>18</v>
      </c>
      <c r="F13" s="23" t="s">
        <v>23</v>
      </c>
      <c r="G13" s="70" t="s">
        <v>158</v>
      </c>
      <c r="H13" s="24">
        <v>43692</v>
      </c>
      <c r="I13" s="25">
        <f t="shared" si="1"/>
        <v>44058</v>
      </c>
      <c r="J13" s="14" t="s">
        <v>20</v>
      </c>
      <c r="K13" s="57" t="s">
        <v>164</v>
      </c>
      <c r="L13" s="57" t="s">
        <v>163</v>
      </c>
      <c r="M13" s="57" t="s">
        <v>164</v>
      </c>
      <c r="N13" s="17" t="s">
        <v>162</v>
      </c>
      <c r="O13" s="17" t="s">
        <v>160</v>
      </c>
      <c r="P13" s="44" t="s">
        <v>166</v>
      </c>
    </row>
    <row r="14" spans="1:19" ht="25" customHeight="1" x14ac:dyDescent="0.35">
      <c r="A14" s="43">
        <f t="shared" si="0"/>
        <v>9</v>
      </c>
      <c r="B14" s="14"/>
      <c r="C14" s="22" t="s">
        <v>24</v>
      </c>
      <c r="D14" s="14" t="s">
        <v>17</v>
      </c>
      <c r="E14" s="26" t="s">
        <v>25</v>
      </c>
      <c r="F14" s="23" t="s">
        <v>26</v>
      </c>
      <c r="G14" s="70" t="s">
        <v>158</v>
      </c>
      <c r="H14" s="24">
        <v>43693</v>
      </c>
      <c r="I14" s="25">
        <f t="shared" si="1"/>
        <v>44059</v>
      </c>
      <c r="J14" s="14" t="s">
        <v>20</v>
      </c>
      <c r="K14" s="57" t="s">
        <v>164</v>
      </c>
      <c r="L14" s="57" t="s">
        <v>163</v>
      </c>
      <c r="M14" s="57" t="s">
        <v>164</v>
      </c>
      <c r="N14" s="17" t="s">
        <v>162</v>
      </c>
      <c r="O14" s="17" t="s">
        <v>160</v>
      </c>
      <c r="P14" s="44" t="s">
        <v>166</v>
      </c>
    </row>
    <row r="15" spans="1:19" ht="25" customHeight="1" x14ac:dyDescent="0.25">
      <c r="A15" s="43">
        <f t="shared" si="0"/>
        <v>10</v>
      </c>
      <c r="B15" s="14"/>
      <c r="C15" s="22" t="s">
        <v>24</v>
      </c>
      <c r="D15" s="14" t="s">
        <v>17</v>
      </c>
      <c r="E15" s="23" t="s">
        <v>25</v>
      </c>
      <c r="F15" s="23" t="s">
        <v>27</v>
      </c>
      <c r="G15" s="70" t="s">
        <v>158</v>
      </c>
      <c r="H15" s="24">
        <v>43693</v>
      </c>
      <c r="I15" s="25">
        <f t="shared" si="1"/>
        <v>44059</v>
      </c>
      <c r="J15" s="14" t="s">
        <v>20</v>
      </c>
      <c r="K15" s="57" t="s">
        <v>164</v>
      </c>
      <c r="L15" s="57" t="s">
        <v>163</v>
      </c>
      <c r="M15" s="57" t="s">
        <v>164</v>
      </c>
      <c r="N15" s="17" t="s">
        <v>162</v>
      </c>
      <c r="O15" s="17" t="s">
        <v>160</v>
      </c>
      <c r="P15" s="44" t="s">
        <v>166</v>
      </c>
    </row>
    <row r="16" spans="1:19" ht="25" customHeight="1" x14ac:dyDescent="0.25">
      <c r="A16" s="43">
        <f t="shared" si="0"/>
        <v>11</v>
      </c>
      <c r="B16" s="14"/>
      <c r="C16" s="22" t="s">
        <v>16</v>
      </c>
      <c r="D16" s="14" t="s">
        <v>17</v>
      </c>
      <c r="E16" s="23" t="s">
        <v>18</v>
      </c>
      <c r="F16" s="23" t="s">
        <v>28</v>
      </c>
      <c r="G16" s="70" t="s">
        <v>158</v>
      </c>
      <c r="H16" s="24">
        <v>43693</v>
      </c>
      <c r="I16" s="25">
        <f t="shared" si="1"/>
        <v>44059</v>
      </c>
      <c r="J16" s="14" t="s">
        <v>20</v>
      </c>
      <c r="K16" s="57" t="s">
        <v>164</v>
      </c>
      <c r="L16" s="57" t="s">
        <v>163</v>
      </c>
      <c r="M16" s="57" t="s">
        <v>164</v>
      </c>
      <c r="N16" s="17" t="s">
        <v>162</v>
      </c>
      <c r="O16" s="17" t="s">
        <v>160</v>
      </c>
      <c r="P16" s="44" t="s">
        <v>166</v>
      </c>
    </row>
    <row r="17" spans="1:16" ht="25" customHeight="1" x14ac:dyDescent="0.25">
      <c r="A17" s="43">
        <f t="shared" si="0"/>
        <v>12</v>
      </c>
      <c r="B17" s="14" t="s">
        <v>129</v>
      </c>
      <c r="C17" s="22" t="s">
        <v>29</v>
      </c>
      <c r="D17" s="14" t="s">
        <v>30</v>
      </c>
      <c r="E17" s="23" t="s">
        <v>31</v>
      </c>
      <c r="F17" s="23" t="s">
        <v>32</v>
      </c>
      <c r="G17" s="70" t="s">
        <v>158</v>
      </c>
      <c r="H17" s="24">
        <v>43692</v>
      </c>
      <c r="I17" s="25">
        <f t="shared" si="1"/>
        <v>44058</v>
      </c>
      <c r="J17" s="14" t="s">
        <v>20</v>
      </c>
      <c r="K17" s="57" t="s">
        <v>164</v>
      </c>
      <c r="L17" s="57" t="s">
        <v>163</v>
      </c>
      <c r="M17" s="57" t="s">
        <v>164</v>
      </c>
      <c r="N17" s="17" t="s">
        <v>162</v>
      </c>
      <c r="O17" s="17" t="s">
        <v>160</v>
      </c>
      <c r="P17" s="44" t="s">
        <v>166</v>
      </c>
    </row>
    <row r="18" spans="1:16" ht="25" customHeight="1" x14ac:dyDescent="0.35">
      <c r="A18" s="43">
        <f t="shared" si="0"/>
        <v>13</v>
      </c>
      <c r="B18" s="14" t="s">
        <v>131</v>
      </c>
      <c r="C18" s="27" t="s">
        <v>29</v>
      </c>
      <c r="D18" s="14" t="s">
        <v>30</v>
      </c>
      <c r="E18" s="23" t="s">
        <v>31</v>
      </c>
      <c r="F18" s="23" t="s">
        <v>33</v>
      </c>
      <c r="G18" s="70" t="s">
        <v>158</v>
      </c>
      <c r="H18" s="24">
        <v>43692</v>
      </c>
      <c r="I18" s="25">
        <f t="shared" si="1"/>
        <v>44058</v>
      </c>
      <c r="J18" s="14" t="s">
        <v>20</v>
      </c>
      <c r="K18" s="57" t="s">
        <v>164</v>
      </c>
      <c r="L18" s="57" t="s">
        <v>163</v>
      </c>
      <c r="M18" s="57" t="s">
        <v>164</v>
      </c>
      <c r="N18" s="17" t="s">
        <v>162</v>
      </c>
      <c r="O18" s="17" t="s">
        <v>160</v>
      </c>
      <c r="P18" s="44" t="s">
        <v>166</v>
      </c>
    </row>
    <row r="19" spans="1:16" ht="25" customHeight="1" x14ac:dyDescent="0.35">
      <c r="A19" s="43">
        <f t="shared" si="0"/>
        <v>14</v>
      </c>
      <c r="B19" s="14" t="s">
        <v>132</v>
      </c>
      <c r="C19" s="22" t="s">
        <v>29</v>
      </c>
      <c r="D19" s="14" t="s">
        <v>30</v>
      </c>
      <c r="E19" s="23" t="s">
        <v>31</v>
      </c>
      <c r="F19" s="26" t="s">
        <v>34</v>
      </c>
      <c r="G19" s="70" t="s">
        <v>158</v>
      </c>
      <c r="H19" s="24">
        <v>43692</v>
      </c>
      <c r="I19" s="25">
        <f t="shared" si="1"/>
        <v>44058</v>
      </c>
      <c r="J19" s="14" t="s">
        <v>20</v>
      </c>
      <c r="K19" s="57" t="s">
        <v>164</v>
      </c>
      <c r="L19" s="57" t="s">
        <v>163</v>
      </c>
      <c r="M19" s="57" t="s">
        <v>164</v>
      </c>
      <c r="N19" s="17" t="s">
        <v>162</v>
      </c>
      <c r="O19" s="17" t="s">
        <v>160</v>
      </c>
      <c r="P19" s="44" t="s">
        <v>166</v>
      </c>
    </row>
    <row r="20" spans="1:16" ht="25" customHeight="1" x14ac:dyDescent="0.25">
      <c r="A20" s="43">
        <f t="shared" si="0"/>
        <v>15</v>
      </c>
      <c r="B20" s="14"/>
      <c r="C20" s="22" t="s">
        <v>35</v>
      </c>
      <c r="D20" s="14" t="s">
        <v>36</v>
      </c>
      <c r="E20" s="23" t="s">
        <v>37</v>
      </c>
      <c r="F20" s="23" t="s">
        <v>38</v>
      </c>
      <c r="G20" s="70" t="s">
        <v>158</v>
      </c>
      <c r="H20" s="24">
        <v>43692</v>
      </c>
      <c r="I20" s="25">
        <f t="shared" si="1"/>
        <v>44058</v>
      </c>
      <c r="J20" s="14" t="s">
        <v>20</v>
      </c>
      <c r="K20" s="57" t="s">
        <v>164</v>
      </c>
      <c r="L20" s="57" t="s">
        <v>163</v>
      </c>
      <c r="M20" s="57" t="s">
        <v>164</v>
      </c>
      <c r="N20" s="17" t="s">
        <v>162</v>
      </c>
      <c r="O20" s="17" t="s">
        <v>160</v>
      </c>
      <c r="P20" s="44" t="s">
        <v>166</v>
      </c>
    </row>
    <row r="21" spans="1:16" ht="33" customHeight="1" x14ac:dyDescent="0.25">
      <c r="A21" s="43">
        <f t="shared" si="0"/>
        <v>16</v>
      </c>
      <c r="B21" s="14" t="s">
        <v>133</v>
      </c>
      <c r="C21" s="22" t="s">
        <v>29</v>
      </c>
      <c r="D21" s="14" t="s">
        <v>30</v>
      </c>
      <c r="E21" s="23" t="s">
        <v>31</v>
      </c>
      <c r="F21" s="23" t="s">
        <v>39</v>
      </c>
      <c r="G21" s="70" t="s">
        <v>158</v>
      </c>
      <c r="H21" s="24">
        <v>43692</v>
      </c>
      <c r="I21" s="25">
        <f t="shared" si="1"/>
        <v>44058</v>
      </c>
      <c r="J21" s="14" t="s">
        <v>20</v>
      </c>
      <c r="K21" s="57" t="s">
        <v>164</v>
      </c>
      <c r="L21" s="57" t="s">
        <v>163</v>
      </c>
      <c r="M21" s="57" t="s">
        <v>164</v>
      </c>
      <c r="N21" s="17" t="s">
        <v>162</v>
      </c>
      <c r="O21" s="17" t="s">
        <v>160</v>
      </c>
      <c r="P21" s="44" t="s">
        <v>166</v>
      </c>
    </row>
    <row r="22" spans="1:16" ht="25" customHeight="1" x14ac:dyDescent="0.25">
      <c r="A22" s="43">
        <f t="shared" si="0"/>
        <v>17</v>
      </c>
      <c r="B22" s="14" t="s">
        <v>134</v>
      </c>
      <c r="C22" s="22" t="s">
        <v>29</v>
      </c>
      <c r="D22" s="14" t="s">
        <v>30</v>
      </c>
      <c r="E22" s="23" t="s">
        <v>31</v>
      </c>
      <c r="F22" s="23" t="s">
        <v>40</v>
      </c>
      <c r="G22" s="70" t="s">
        <v>158</v>
      </c>
      <c r="H22" s="24">
        <v>43692</v>
      </c>
      <c r="I22" s="25">
        <f t="shared" si="1"/>
        <v>44058</v>
      </c>
      <c r="J22" s="14" t="s">
        <v>20</v>
      </c>
      <c r="K22" s="57" t="s">
        <v>164</v>
      </c>
      <c r="L22" s="57" t="s">
        <v>163</v>
      </c>
      <c r="M22" s="57" t="s">
        <v>164</v>
      </c>
      <c r="N22" s="17" t="s">
        <v>162</v>
      </c>
      <c r="O22" s="17" t="s">
        <v>160</v>
      </c>
      <c r="P22" s="44" t="s">
        <v>166</v>
      </c>
    </row>
    <row r="23" spans="1:16" ht="25" customHeight="1" x14ac:dyDescent="0.35">
      <c r="A23" s="43">
        <f t="shared" si="0"/>
        <v>18</v>
      </c>
      <c r="B23" s="14" t="s">
        <v>135</v>
      </c>
      <c r="C23" s="22" t="s">
        <v>29</v>
      </c>
      <c r="D23" s="14" t="s">
        <v>30</v>
      </c>
      <c r="E23" s="23" t="s">
        <v>41</v>
      </c>
      <c r="F23" s="26" t="s">
        <v>42</v>
      </c>
      <c r="G23" s="70" t="s">
        <v>158</v>
      </c>
      <c r="H23" s="24">
        <v>43692</v>
      </c>
      <c r="I23" s="25">
        <f t="shared" si="1"/>
        <v>44058</v>
      </c>
      <c r="J23" s="14" t="s">
        <v>20</v>
      </c>
      <c r="K23" s="57" t="s">
        <v>164</v>
      </c>
      <c r="L23" s="57" t="s">
        <v>163</v>
      </c>
      <c r="M23" s="57" t="s">
        <v>164</v>
      </c>
      <c r="N23" s="17" t="s">
        <v>162</v>
      </c>
      <c r="O23" s="17" t="s">
        <v>160</v>
      </c>
      <c r="P23" s="44" t="s">
        <v>166</v>
      </c>
    </row>
    <row r="24" spans="1:16" ht="25" customHeight="1" x14ac:dyDescent="0.35">
      <c r="A24" s="43">
        <f t="shared" si="0"/>
        <v>19</v>
      </c>
      <c r="B24" s="14"/>
      <c r="C24" s="22" t="s">
        <v>43</v>
      </c>
      <c r="D24" s="14" t="s">
        <v>3</v>
      </c>
      <c r="E24" s="26" t="s">
        <v>4</v>
      </c>
      <c r="F24" s="23" t="s">
        <v>44</v>
      </c>
      <c r="G24" s="70" t="s">
        <v>158</v>
      </c>
      <c r="H24" s="25">
        <v>43699</v>
      </c>
      <c r="I24" s="25">
        <f>EDATE(H24,12)</f>
        <v>44065</v>
      </c>
      <c r="J24" s="14" t="s">
        <v>45</v>
      </c>
      <c r="K24" s="57" t="s">
        <v>164</v>
      </c>
      <c r="L24" s="57" t="s">
        <v>163</v>
      </c>
      <c r="M24" s="57" t="s">
        <v>164</v>
      </c>
      <c r="N24" s="17" t="s">
        <v>162</v>
      </c>
      <c r="O24" s="17" t="s">
        <v>160</v>
      </c>
      <c r="P24" s="44" t="s">
        <v>166</v>
      </c>
    </row>
    <row r="25" spans="1:16" ht="25" customHeight="1" x14ac:dyDescent="0.3">
      <c r="A25" s="43">
        <f t="shared" si="0"/>
        <v>20</v>
      </c>
      <c r="B25" s="67" t="s">
        <v>136</v>
      </c>
      <c r="C25" s="28" t="s">
        <v>55</v>
      </c>
      <c r="D25" s="29" t="s">
        <v>56</v>
      </c>
      <c r="E25" s="30" t="s">
        <v>57</v>
      </c>
      <c r="F25" s="31" t="s">
        <v>58</v>
      </c>
      <c r="G25" s="70" t="s">
        <v>158</v>
      </c>
      <c r="H25" s="25">
        <v>43942</v>
      </c>
      <c r="I25" s="25">
        <f t="shared" ref="I25:I36" si="2">EDATE(H25,12)</f>
        <v>44307</v>
      </c>
      <c r="J25" s="32" t="s">
        <v>59</v>
      </c>
      <c r="K25" s="57" t="s">
        <v>164</v>
      </c>
      <c r="L25" s="57" t="s">
        <v>163</v>
      </c>
      <c r="M25" s="57" t="s">
        <v>164</v>
      </c>
      <c r="N25" s="17" t="s">
        <v>162</v>
      </c>
      <c r="O25" s="17" t="s">
        <v>160</v>
      </c>
      <c r="P25" s="44" t="s">
        <v>166</v>
      </c>
    </row>
    <row r="26" spans="1:16" ht="25" customHeight="1" x14ac:dyDescent="0.3">
      <c r="A26" s="43">
        <f t="shared" si="0"/>
        <v>21</v>
      </c>
      <c r="B26" s="67" t="s">
        <v>137</v>
      </c>
      <c r="C26" s="28" t="s">
        <v>55</v>
      </c>
      <c r="D26" s="29" t="s">
        <v>56</v>
      </c>
      <c r="E26" s="30" t="s">
        <v>57</v>
      </c>
      <c r="F26" s="31" t="s">
        <v>60</v>
      </c>
      <c r="G26" s="70" t="s">
        <v>158</v>
      </c>
      <c r="H26" s="25">
        <v>43942</v>
      </c>
      <c r="I26" s="25">
        <f t="shared" si="2"/>
        <v>44307</v>
      </c>
      <c r="J26" s="32" t="s">
        <v>59</v>
      </c>
      <c r="K26" s="57" t="s">
        <v>164</v>
      </c>
      <c r="L26" s="57" t="s">
        <v>163</v>
      </c>
      <c r="M26" s="57" t="s">
        <v>164</v>
      </c>
      <c r="N26" s="17" t="s">
        <v>162</v>
      </c>
      <c r="O26" s="17" t="s">
        <v>160</v>
      </c>
      <c r="P26" s="44" t="s">
        <v>166</v>
      </c>
    </row>
    <row r="27" spans="1:16" ht="25" customHeight="1" x14ac:dyDescent="0.3">
      <c r="A27" s="43">
        <f t="shared" si="0"/>
        <v>22</v>
      </c>
      <c r="B27" s="67" t="s">
        <v>138</v>
      </c>
      <c r="C27" s="28" t="s">
        <v>53</v>
      </c>
      <c r="D27" s="29" t="s">
        <v>48</v>
      </c>
      <c r="E27" s="30" t="s">
        <v>54</v>
      </c>
      <c r="F27" s="16" t="s">
        <v>61</v>
      </c>
      <c r="G27" s="70" t="s">
        <v>158</v>
      </c>
      <c r="H27" s="25">
        <v>43942</v>
      </c>
      <c r="I27" s="25">
        <f t="shared" si="2"/>
        <v>44307</v>
      </c>
      <c r="J27" s="32" t="s">
        <v>59</v>
      </c>
      <c r="K27" s="57" t="s">
        <v>164</v>
      </c>
      <c r="L27" s="57" t="s">
        <v>163</v>
      </c>
      <c r="M27" s="57" t="s">
        <v>164</v>
      </c>
      <c r="N27" s="17" t="s">
        <v>162</v>
      </c>
      <c r="O27" s="17" t="s">
        <v>160</v>
      </c>
      <c r="P27" s="44" t="s">
        <v>166</v>
      </c>
    </row>
    <row r="28" spans="1:16" ht="25" customHeight="1" x14ac:dyDescent="0.3">
      <c r="A28" s="43">
        <f t="shared" si="0"/>
        <v>23</v>
      </c>
      <c r="B28" s="67" t="s">
        <v>139</v>
      </c>
      <c r="C28" s="33" t="s">
        <v>46</v>
      </c>
      <c r="D28" s="14" t="s">
        <v>47</v>
      </c>
      <c r="E28" s="30" t="s">
        <v>62</v>
      </c>
      <c r="F28" s="30" t="s">
        <v>63</v>
      </c>
      <c r="G28" s="70" t="s">
        <v>158</v>
      </c>
      <c r="H28" s="25">
        <v>43942</v>
      </c>
      <c r="I28" s="25">
        <f t="shared" si="2"/>
        <v>44307</v>
      </c>
      <c r="J28" s="32" t="s">
        <v>59</v>
      </c>
      <c r="K28" s="57" t="s">
        <v>164</v>
      </c>
      <c r="L28" s="57" t="s">
        <v>163</v>
      </c>
      <c r="M28" s="57" t="s">
        <v>164</v>
      </c>
      <c r="N28" s="17" t="s">
        <v>162</v>
      </c>
      <c r="O28" s="17" t="s">
        <v>160</v>
      </c>
      <c r="P28" s="44" t="s">
        <v>166</v>
      </c>
    </row>
    <row r="29" spans="1:16" ht="25" customHeight="1" x14ac:dyDescent="0.3">
      <c r="A29" s="43">
        <f t="shared" si="0"/>
        <v>24</v>
      </c>
      <c r="B29" s="67" t="s">
        <v>140</v>
      </c>
      <c r="C29" s="28" t="s">
        <v>64</v>
      </c>
      <c r="D29" s="14" t="s">
        <v>65</v>
      </c>
      <c r="E29" s="30" t="s">
        <v>66</v>
      </c>
      <c r="F29" s="31" t="s">
        <v>67</v>
      </c>
      <c r="G29" s="70" t="s">
        <v>158</v>
      </c>
      <c r="H29" s="25">
        <v>43942</v>
      </c>
      <c r="I29" s="25">
        <f t="shared" si="2"/>
        <v>44307</v>
      </c>
      <c r="J29" s="32" t="s">
        <v>59</v>
      </c>
      <c r="K29" s="57" t="s">
        <v>164</v>
      </c>
      <c r="L29" s="57" t="s">
        <v>163</v>
      </c>
      <c r="M29" s="57" t="s">
        <v>164</v>
      </c>
      <c r="N29" s="17" t="s">
        <v>162</v>
      </c>
      <c r="O29" s="17" t="s">
        <v>160</v>
      </c>
      <c r="P29" s="44" t="s">
        <v>166</v>
      </c>
    </row>
    <row r="30" spans="1:16" ht="25" customHeight="1" x14ac:dyDescent="0.3">
      <c r="A30" s="43">
        <f t="shared" si="0"/>
        <v>25</v>
      </c>
      <c r="B30" s="67" t="s">
        <v>141</v>
      </c>
      <c r="C30" s="28" t="s">
        <v>64</v>
      </c>
      <c r="D30" s="14" t="s">
        <v>65</v>
      </c>
      <c r="E30" s="30" t="s">
        <v>66</v>
      </c>
      <c r="F30" s="31" t="s">
        <v>68</v>
      </c>
      <c r="G30" s="70" t="s">
        <v>158</v>
      </c>
      <c r="H30" s="25">
        <v>43942</v>
      </c>
      <c r="I30" s="25">
        <f t="shared" si="2"/>
        <v>44307</v>
      </c>
      <c r="J30" s="32" t="s">
        <v>59</v>
      </c>
      <c r="K30" s="57" t="s">
        <v>164</v>
      </c>
      <c r="L30" s="57" t="s">
        <v>163</v>
      </c>
      <c r="M30" s="57" t="s">
        <v>164</v>
      </c>
      <c r="N30" s="17" t="s">
        <v>162</v>
      </c>
      <c r="O30" s="17" t="s">
        <v>160</v>
      </c>
      <c r="P30" s="44" t="s">
        <v>166</v>
      </c>
    </row>
    <row r="31" spans="1:16" ht="25" customHeight="1" x14ac:dyDescent="0.3">
      <c r="A31" s="43">
        <f t="shared" si="0"/>
        <v>26</v>
      </c>
      <c r="B31" s="67" t="s">
        <v>142</v>
      </c>
      <c r="C31" s="28" t="s">
        <v>55</v>
      </c>
      <c r="D31" s="29" t="s">
        <v>56</v>
      </c>
      <c r="E31" s="30" t="s">
        <v>69</v>
      </c>
      <c r="F31" s="31" t="s">
        <v>70</v>
      </c>
      <c r="G31" s="70" t="s">
        <v>158</v>
      </c>
      <c r="H31" s="25">
        <v>43942</v>
      </c>
      <c r="I31" s="25">
        <f t="shared" si="2"/>
        <v>44307</v>
      </c>
      <c r="J31" s="32" t="s">
        <v>59</v>
      </c>
      <c r="K31" s="57" t="s">
        <v>164</v>
      </c>
      <c r="L31" s="57" t="s">
        <v>163</v>
      </c>
      <c r="M31" s="57" t="s">
        <v>164</v>
      </c>
      <c r="N31" s="17" t="s">
        <v>162</v>
      </c>
      <c r="O31" s="17" t="s">
        <v>160</v>
      </c>
      <c r="P31" s="44" t="s">
        <v>166</v>
      </c>
    </row>
    <row r="32" spans="1:16" ht="25" customHeight="1" x14ac:dyDescent="0.3">
      <c r="A32" s="43">
        <f t="shared" si="0"/>
        <v>27</v>
      </c>
      <c r="B32" s="67" t="s">
        <v>143</v>
      </c>
      <c r="C32" s="28" t="s">
        <v>55</v>
      </c>
      <c r="D32" s="29" t="s">
        <v>56</v>
      </c>
      <c r="E32" s="30" t="s">
        <v>69</v>
      </c>
      <c r="F32" s="30" t="s">
        <v>71</v>
      </c>
      <c r="G32" s="70" t="s">
        <v>158</v>
      </c>
      <c r="H32" s="25">
        <v>43942</v>
      </c>
      <c r="I32" s="25">
        <f t="shared" si="2"/>
        <v>44307</v>
      </c>
      <c r="J32" s="32" t="s">
        <v>59</v>
      </c>
      <c r="K32" s="57" t="s">
        <v>164</v>
      </c>
      <c r="L32" s="57" t="s">
        <v>163</v>
      </c>
      <c r="M32" s="57" t="s">
        <v>164</v>
      </c>
      <c r="N32" s="17" t="s">
        <v>162</v>
      </c>
      <c r="O32" s="17" t="s">
        <v>160</v>
      </c>
      <c r="P32" s="44" t="s">
        <v>166</v>
      </c>
    </row>
    <row r="33" spans="1:16" ht="25" customHeight="1" x14ac:dyDescent="0.3">
      <c r="A33" s="43">
        <f t="shared" si="0"/>
        <v>28</v>
      </c>
      <c r="B33" s="67" t="s">
        <v>144</v>
      </c>
      <c r="C33" s="28" t="s">
        <v>55</v>
      </c>
      <c r="D33" s="29" t="s">
        <v>56</v>
      </c>
      <c r="E33" s="30" t="s">
        <v>69</v>
      </c>
      <c r="F33" s="30" t="s">
        <v>72</v>
      </c>
      <c r="G33" s="70" t="s">
        <v>158</v>
      </c>
      <c r="H33" s="25">
        <v>43942</v>
      </c>
      <c r="I33" s="25">
        <f t="shared" si="2"/>
        <v>44307</v>
      </c>
      <c r="J33" s="32" t="s">
        <v>59</v>
      </c>
      <c r="K33" s="57" t="s">
        <v>164</v>
      </c>
      <c r="L33" s="57" t="s">
        <v>163</v>
      </c>
      <c r="M33" s="57" t="s">
        <v>164</v>
      </c>
      <c r="N33" s="17" t="s">
        <v>162</v>
      </c>
      <c r="O33" s="17" t="s">
        <v>160</v>
      </c>
      <c r="P33" s="44" t="s">
        <v>166</v>
      </c>
    </row>
    <row r="34" spans="1:16" ht="25" customHeight="1" x14ac:dyDescent="0.3">
      <c r="A34" s="43">
        <f t="shared" si="0"/>
        <v>29</v>
      </c>
      <c r="B34" s="67" t="s">
        <v>145</v>
      </c>
      <c r="C34" s="28" t="s">
        <v>55</v>
      </c>
      <c r="D34" s="29" t="s">
        <v>56</v>
      </c>
      <c r="E34" s="30" t="s">
        <v>69</v>
      </c>
      <c r="F34" s="30" t="s">
        <v>73</v>
      </c>
      <c r="G34" s="70" t="s">
        <v>158</v>
      </c>
      <c r="H34" s="25">
        <v>43942</v>
      </c>
      <c r="I34" s="25">
        <f t="shared" si="2"/>
        <v>44307</v>
      </c>
      <c r="J34" s="32" t="s">
        <v>59</v>
      </c>
      <c r="K34" s="57" t="s">
        <v>164</v>
      </c>
      <c r="L34" s="57" t="s">
        <v>163</v>
      </c>
      <c r="M34" s="57" t="s">
        <v>164</v>
      </c>
      <c r="N34" s="17" t="s">
        <v>162</v>
      </c>
      <c r="O34" s="17" t="s">
        <v>160</v>
      </c>
      <c r="P34" s="44" t="s">
        <v>166</v>
      </c>
    </row>
    <row r="35" spans="1:16" ht="25" customHeight="1" x14ac:dyDescent="0.3">
      <c r="A35" s="43">
        <f t="shared" si="0"/>
        <v>30</v>
      </c>
      <c r="B35" s="67" t="s">
        <v>146</v>
      </c>
      <c r="C35" s="28" t="s">
        <v>74</v>
      </c>
      <c r="D35" s="14" t="s">
        <v>65</v>
      </c>
      <c r="E35" s="30" t="s">
        <v>75</v>
      </c>
      <c r="F35" s="31" t="s">
        <v>76</v>
      </c>
      <c r="G35" s="70" t="s">
        <v>158</v>
      </c>
      <c r="H35" s="25">
        <v>43942</v>
      </c>
      <c r="I35" s="25">
        <f t="shared" si="2"/>
        <v>44307</v>
      </c>
      <c r="J35" s="32" t="s">
        <v>59</v>
      </c>
      <c r="K35" s="57" t="s">
        <v>164</v>
      </c>
      <c r="L35" s="57" t="s">
        <v>163</v>
      </c>
      <c r="M35" s="57" t="s">
        <v>164</v>
      </c>
      <c r="N35" s="17" t="s">
        <v>162</v>
      </c>
      <c r="O35" s="17" t="s">
        <v>160</v>
      </c>
      <c r="P35" s="44" t="s">
        <v>166</v>
      </c>
    </row>
    <row r="36" spans="1:16" ht="25" customHeight="1" x14ac:dyDescent="0.3">
      <c r="A36" s="43">
        <f t="shared" si="0"/>
        <v>31</v>
      </c>
      <c r="B36" s="67" t="s">
        <v>147</v>
      </c>
      <c r="C36" s="34" t="s">
        <v>78</v>
      </c>
      <c r="D36" s="29" t="s">
        <v>48</v>
      </c>
      <c r="E36" s="16" t="s">
        <v>49</v>
      </c>
      <c r="F36" s="16" t="s">
        <v>79</v>
      </c>
      <c r="G36" s="70" t="s">
        <v>158</v>
      </c>
      <c r="H36" s="25">
        <v>43942</v>
      </c>
      <c r="I36" s="25">
        <f t="shared" si="2"/>
        <v>44307</v>
      </c>
      <c r="J36" s="32" t="s">
        <v>59</v>
      </c>
      <c r="K36" s="57" t="s">
        <v>164</v>
      </c>
      <c r="L36" s="57" t="s">
        <v>163</v>
      </c>
      <c r="M36" s="57" t="s">
        <v>164</v>
      </c>
      <c r="N36" s="17" t="s">
        <v>162</v>
      </c>
      <c r="O36" s="17" t="s">
        <v>160</v>
      </c>
      <c r="P36" s="44" t="s">
        <v>166</v>
      </c>
    </row>
    <row r="37" spans="1:16" ht="25" customHeight="1" x14ac:dyDescent="0.3">
      <c r="A37" s="43">
        <f t="shared" si="0"/>
        <v>32</v>
      </c>
      <c r="B37" s="67" t="s">
        <v>148</v>
      </c>
      <c r="C37" s="28" t="s">
        <v>80</v>
      </c>
      <c r="D37" s="14" t="s">
        <v>77</v>
      </c>
      <c r="E37" s="30" t="s">
        <v>81</v>
      </c>
      <c r="F37" s="31" t="s">
        <v>82</v>
      </c>
      <c r="G37" s="70" t="s">
        <v>158</v>
      </c>
      <c r="H37" s="25">
        <v>43943</v>
      </c>
      <c r="I37" s="25">
        <f>EDATE(H37,12)</f>
        <v>44308</v>
      </c>
      <c r="J37" s="32" t="s">
        <v>59</v>
      </c>
      <c r="K37" s="57" t="s">
        <v>164</v>
      </c>
      <c r="L37" s="57" t="s">
        <v>163</v>
      </c>
      <c r="M37" s="57" t="s">
        <v>164</v>
      </c>
      <c r="N37" s="17" t="s">
        <v>162</v>
      </c>
      <c r="O37" s="17" t="s">
        <v>160</v>
      </c>
      <c r="P37" s="44" t="s">
        <v>166</v>
      </c>
    </row>
    <row r="38" spans="1:16" ht="25" customHeight="1" x14ac:dyDescent="0.3">
      <c r="A38" s="43">
        <f t="shared" si="0"/>
        <v>33</v>
      </c>
      <c r="B38" s="67" t="s">
        <v>149</v>
      </c>
      <c r="C38" s="28" t="s">
        <v>80</v>
      </c>
      <c r="D38" s="14" t="s">
        <v>77</v>
      </c>
      <c r="E38" s="30" t="s">
        <v>81</v>
      </c>
      <c r="F38" s="31" t="s">
        <v>83</v>
      </c>
      <c r="G38" s="70" t="s">
        <v>158</v>
      </c>
      <c r="H38" s="25">
        <v>43943</v>
      </c>
      <c r="I38" s="25">
        <f>EDATE(H38,12)</f>
        <v>44308</v>
      </c>
      <c r="J38" s="32" t="s">
        <v>59</v>
      </c>
      <c r="K38" s="57" t="s">
        <v>164</v>
      </c>
      <c r="L38" s="57" t="s">
        <v>163</v>
      </c>
      <c r="M38" s="57" t="s">
        <v>164</v>
      </c>
      <c r="N38" s="17" t="s">
        <v>162</v>
      </c>
      <c r="O38" s="17" t="s">
        <v>160</v>
      </c>
      <c r="P38" s="44" t="s">
        <v>166</v>
      </c>
    </row>
    <row r="39" spans="1:16" ht="25" customHeight="1" x14ac:dyDescent="0.3">
      <c r="A39" s="43">
        <f t="shared" si="0"/>
        <v>34</v>
      </c>
      <c r="B39" s="67" t="s">
        <v>150</v>
      </c>
      <c r="C39" s="28" t="s">
        <v>80</v>
      </c>
      <c r="D39" s="14" t="s">
        <v>77</v>
      </c>
      <c r="E39" s="30" t="s">
        <v>81</v>
      </c>
      <c r="F39" s="31" t="s">
        <v>84</v>
      </c>
      <c r="G39" s="70" t="s">
        <v>158</v>
      </c>
      <c r="H39" s="25">
        <v>43943</v>
      </c>
      <c r="I39" s="25">
        <f>EDATE(H39,12)</f>
        <v>44308</v>
      </c>
      <c r="J39" s="32" t="s">
        <v>59</v>
      </c>
      <c r="K39" s="57" t="s">
        <v>164</v>
      </c>
      <c r="L39" s="57" t="s">
        <v>163</v>
      </c>
      <c r="M39" s="57" t="s">
        <v>164</v>
      </c>
      <c r="N39" s="17" t="s">
        <v>162</v>
      </c>
      <c r="O39" s="17" t="s">
        <v>160</v>
      </c>
      <c r="P39" s="44" t="s">
        <v>166</v>
      </c>
    </row>
    <row r="40" spans="1:16" ht="25" customHeight="1" x14ac:dyDescent="0.3">
      <c r="A40" s="43">
        <f t="shared" si="0"/>
        <v>35</v>
      </c>
      <c r="B40" s="67" t="s">
        <v>151</v>
      </c>
      <c r="C40" s="28" t="s">
        <v>80</v>
      </c>
      <c r="D40" s="14" t="s">
        <v>77</v>
      </c>
      <c r="E40" s="30" t="s">
        <v>81</v>
      </c>
      <c r="F40" s="31" t="s">
        <v>85</v>
      </c>
      <c r="G40" s="70" t="s">
        <v>158</v>
      </c>
      <c r="H40" s="25">
        <v>43943</v>
      </c>
      <c r="I40" s="25">
        <f>EDATE(H40,12)</f>
        <v>44308</v>
      </c>
      <c r="J40" s="32" t="s">
        <v>59</v>
      </c>
      <c r="K40" s="57" t="s">
        <v>164</v>
      </c>
      <c r="L40" s="57" t="s">
        <v>163</v>
      </c>
      <c r="M40" s="57" t="s">
        <v>164</v>
      </c>
      <c r="N40" s="17" t="s">
        <v>162</v>
      </c>
      <c r="O40" s="17" t="s">
        <v>160</v>
      </c>
      <c r="P40" s="44" t="s">
        <v>166</v>
      </c>
    </row>
    <row r="41" spans="1:16" ht="25" customHeight="1" x14ac:dyDescent="0.3">
      <c r="A41" s="43">
        <f t="shared" si="0"/>
        <v>36</v>
      </c>
      <c r="B41" s="14">
        <v>93188</v>
      </c>
      <c r="C41" s="28" t="s">
        <v>64</v>
      </c>
      <c r="D41" s="14" t="s">
        <v>65</v>
      </c>
      <c r="E41" s="30" t="s">
        <v>66</v>
      </c>
      <c r="F41" s="35" t="s">
        <v>86</v>
      </c>
      <c r="G41" s="70" t="s">
        <v>158</v>
      </c>
      <c r="H41" s="25">
        <v>43949</v>
      </c>
      <c r="I41" s="25">
        <f t="shared" ref="I41:I56" si="3">EDATE(H41,12)</f>
        <v>44314</v>
      </c>
      <c r="J41" s="32" t="s">
        <v>59</v>
      </c>
      <c r="K41" s="57" t="s">
        <v>164</v>
      </c>
      <c r="L41" s="57" t="s">
        <v>163</v>
      </c>
      <c r="M41" s="57" t="s">
        <v>164</v>
      </c>
      <c r="N41" s="17" t="s">
        <v>162</v>
      </c>
      <c r="O41" s="17" t="s">
        <v>160</v>
      </c>
      <c r="P41" s="44" t="s">
        <v>166</v>
      </c>
    </row>
    <row r="42" spans="1:16" ht="25" customHeight="1" x14ac:dyDescent="0.3">
      <c r="A42" s="43">
        <f t="shared" si="0"/>
        <v>37</v>
      </c>
      <c r="B42" s="14" t="s">
        <v>152</v>
      </c>
      <c r="C42" s="37" t="s">
        <v>50</v>
      </c>
      <c r="D42" s="14" t="s">
        <v>17</v>
      </c>
      <c r="E42" s="16" t="s">
        <v>49</v>
      </c>
      <c r="F42" s="14" t="s">
        <v>87</v>
      </c>
      <c r="G42" s="70" t="s">
        <v>158</v>
      </c>
      <c r="H42" s="25">
        <v>43949</v>
      </c>
      <c r="I42" s="25">
        <f t="shared" si="3"/>
        <v>44314</v>
      </c>
      <c r="J42" s="32" t="s">
        <v>59</v>
      </c>
      <c r="K42" s="57" t="s">
        <v>164</v>
      </c>
      <c r="L42" s="57" t="s">
        <v>163</v>
      </c>
      <c r="M42" s="57" t="s">
        <v>164</v>
      </c>
      <c r="N42" s="17" t="s">
        <v>162</v>
      </c>
      <c r="O42" s="17" t="s">
        <v>160</v>
      </c>
      <c r="P42" s="44" t="s">
        <v>166</v>
      </c>
    </row>
    <row r="43" spans="1:16" ht="25" customHeight="1" x14ac:dyDescent="0.3">
      <c r="A43" s="43">
        <f t="shared" si="0"/>
        <v>38</v>
      </c>
      <c r="B43" s="14">
        <v>93190</v>
      </c>
      <c r="C43" s="28" t="s">
        <v>88</v>
      </c>
      <c r="D43" s="21" t="s">
        <v>65</v>
      </c>
      <c r="E43" s="30" t="s">
        <v>75</v>
      </c>
      <c r="F43" s="38" t="s">
        <v>89</v>
      </c>
      <c r="G43" s="70" t="s">
        <v>158</v>
      </c>
      <c r="H43" s="25">
        <v>43949</v>
      </c>
      <c r="I43" s="25">
        <f t="shared" si="3"/>
        <v>44314</v>
      </c>
      <c r="J43" s="32" t="s">
        <v>59</v>
      </c>
      <c r="K43" s="57" t="s">
        <v>164</v>
      </c>
      <c r="L43" s="57" t="s">
        <v>163</v>
      </c>
      <c r="M43" s="57" t="s">
        <v>164</v>
      </c>
      <c r="N43" s="17" t="s">
        <v>162</v>
      </c>
      <c r="O43" s="17" t="s">
        <v>160</v>
      </c>
      <c r="P43" s="44" t="s">
        <v>166</v>
      </c>
    </row>
    <row r="44" spans="1:16" ht="25" customHeight="1" x14ac:dyDescent="0.25">
      <c r="A44" s="43">
        <f t="shared" si="0"/>
        <v>39</v>
      </c>
      <c r="B44" s="14">
        <v>93168</v>
      </c>
      <c r="C44" s="36" t="s">
        <v>91</v>
      </c>
      <c r="D44" s="14" t="s">
        <v>90</v>
      </c>
      <c r="E44" s="14" t="s">
        <v>92</v>
      </c>
      <c r="F44" s="14" t="s">
        <v>93</v>
      </c>
      <c r="G44" s="70" t="s">
        <v>158</v>
      </c>
      <c r="H44" s="25">
        <v>43949</v>
      </c>
      <c r="I44" s="25">
        <f t="shared" si="3"/>
        <v>44314</v>
      </c>
      <c r="J44" s="32" t="s">
        <v>59</v>
      </c>
      <c r="K44" s="57" t="s">
        <v>164</v>
      </c>
      <c r="L44" s="57" t="s">
        <v>163</v>
      </c>
      <c r="M44" s="57" t="s">
        <v>164</v>
      </c>
      <c r="N44" s="17" t="s">
        <v>162</v>
      </c>
      <c r="O44" s="17" t="s">
        <v>160</v>
      </c>
      <c r="P44" s="44" t="s">
        <v>166</v>
      </c>
    </row>
    <row r="45" spans="1:16" ht="25" customHeight="1" x14ac:dyDescent="0.25">
      <c r="A45" s="43">
        <f t="shared" si="0"/>
        <v>40</v>
      </c>
      <c r="B45" s="14">
        <v>93178</v>
      </c>
      <c r="C45" s="36" t="s">
        <v>91</v>
      </c>
      <c r="D45" s="14" t="s">
        <v>90</v>
      </c>
      <c r="E45" s="14" t="s">
        <v>92</v>
      </c>
      <c r="F45" s="14" t="s">
        <v>94</v>
      </c>
      <c r="G45" s="70" t="s">
        <v>158</v>
      </c>
      <c r="H45" s="25">
        <v>43949</v>
      </c>
      <c r="I45" s="25">
        <f t="shared" si="3"/>
        <v>44314</v>
      </c>
      <c r="J45" s="32" t="s">
        <v>59</v>
      </c>
      <c r="K45" s="57" t="s">
        <v>164</v>
      </c>
      <c r="L45" s="57" t="s">
        <v>163</v>
      </c>
      <c r="M45" s="57" t="s">
        <v>164</v>
      </c>
      <c r="N45" s="17" t="s">
        <v>162</v>
      </c>
      <c r="O45" s="17" t="s">
        <v>160</v>
      </c>
      <c r="P45" s="44" t="s">
        <v>166</v>
      </c>
    </row>
    <row r="46" spans="1:16" ht="25" customHeight="1" x14ac:dyDescent="0.25">
      <c r="A46" s="43">
        <f t="shared" si="0"/>
        <v>41</v>
      </c>
      <c r="B46" s="14">
        <v>93179</v>
      </c>
      <c r="C46" s="36" t="s">
        <v>91</v>
      </c>
      <c r="D46" s="14" t="s">
        <v>90</v>
      </c>
      <c r="E46" s="14" t="s">
        <v>92</v>
      </c>
      <c r="F46" s="14" t="s">
        <v>95</v>
      </c>
      <c r="G46" s="70" t="s">
        <v>158</v>
      </c>
      <c r="H46" s="25">
        <v>43949</v>
      </c>
      <c r="I46" s="25">
        <f t="shared" si="3"/>
        <v>44314</v>
      </c>
      <c r="J46" s="32" t="s">
        <v>59</v>
      </c>
      <c r="K46" s="57" t="s">
        <v>164</v>
      </c>
      <c r="L46" s="57" t="s">
        <v>163</v>
      </c>
      <c r="M46" s="57" t="s">
        <v>164</v>
      </c>
      <c r="N46" s="17" t="s">
        <v>162</v>
      </c>
      <c r="O46" s="17" t="s">
        <v>160</v>
      </c>
      <c r="P46" s="44" t="s">
        <v>166</v>
      </c>
    </row>
    <row r="47" spans="1:16" ht="25" customHeight="1" x14ac:dyDescent="0.25">
      <c r="A47" s="43">
        <f t="shared" si="0"/>
        <v>42</v>
      </c>
      <c r="B47" s="14">
        <v>93180</v>
      </c>
      <c r="C47" s="36" t="s">
        <v>91</v>
      </c>
      <c r="D47" s="14" t="s">
        <v>90</v>
      </c>
      <c r="E47" s="14" t="s">
        <v>92</v>
      </c>
      <c r="F47" s="14" t="s">
        <v>96</v>
      </c>
      <c r="G47" s="70" t="s">
        <v>158</v>
      </c>
      <c r="H47" s="25">
        <v>43949</v>
      </c>
      <c r="I47" s="25">
        <f t="shared" si="3"/>
        <v>44314</v>
      </c>
      <c r="J47" s="32" t="s">
        <v>59</v>
      </c>
      <c r="K47" s="57" t="s">
        <v>164</v>
      </c>
      <c r="L47" s="57" t="s">
        <v>163</v>
      </c>
      <c r="M47" s="57" t="s">
        <v>164</v>
      </c>
      <c r="N47" s="17" t="s">
        <v>162</v>
      </c>
      <c r="O47" s="17" t="s">
        <v>160</v>
      </c>
      <c r="P47" s="44" t="s">
        <v>166</v>
      </c>
    </row>
    <row r="48" spans="1:16" ht="25" customHeight="1" x14ac:dyDescent="0.3">
      <c r="A48" s="43">
        <f t="shared" si="0"/>
        <v>43</v>
      </c>
      <c r="B48" s="14" t="s">
        <v>153</v>
      </c>
      <c r="C48" s="37" t="s">
        <v>51</v>
      </c>
      <c r="D48" s="16" t="s">
        <v>97</v>
      </c>
      <c r="E48" s="16" t="s">
        <v>52</v>
      </c>
      <c r="F48" s="14" t="s">
        <v>98</v>
      </c>
      <c r="G48" s="70" t="s">
        <v>158</v>
      </c>
      <c r="H48" s="25">
        <v>43949</v>
      </c>
      <c r="I48" s="25">
        <f t="shared" si="3"/>
        <v>44314</v>
      </c>
      <c r="J48" s="32" t="s">
        <v>59</v>
      </c>
      <c r="K48" s="57" t="s">
        <v>164</v>
      </c>
      <c r="L48" s="57" t="s">
        <v>163</v>
      </c>
      <c r="M48" s="57" t="s">
        <v>164</v>
      </c>
      <c r="N48" s="17" t="s">
        <v>162</v>
      </c>
      <c r="O48" s="17" t="s">
        <v>160</v>
      </c>
      <c r="P48" s="44" t="s">
        <v>166</v>
      </c>
    </row>
    <row r="49" spans="1:16" ht="25" customHeight="1" x14ac:dyDescent="0.3">
      <c r="A49" s="43">
        <f t="shared" si="0"/>
        <v>44</v>
      </c>
      <c r="B49" s="14">
        <v>93185</v>
      </c>
      <c r="C49" s="28" t="s">
        <v>55</v>
      </c>
      <c r="D49" s="39" t="s">
        <v>56</v>
      </c>
      <c r="E49" s="40" t="s">
        <v>99</v>
      </c>
      <c r="F49" s="41" t="s">
        <v>100</v>
      </c>
      <c r="G49" s="70" t="s">
        <v>158</v>
      </c>
      <c r="H49" s="25">
        <v>43949</v>
      </c>
      <c r="I49" s="25">
        <f t="shared" si="3"/>
        <v>44314</v>
      </c>
      <c r="J49" s="32" t="s">
        <v>59</v>
      </c>
      <c r="K49" s="57" t="s">
        <v>164</v>
      </c>
      <c r="L49" s="57" t="s">
        <v>163</v>
      </c>
      <c r="M49" s="57" t="s">
        <v>164</v>
      </c>
      <c r="N49" s="17" t="s">
        <v>162</v>
      </c>
      <c r="O49" s="17" t="s">
        <v>160</v>
      </c>
      <c r="P49" s="44" t="s">
        <v>166</v>
      </c>
    </row>
    <row r="50" spans="1:16" ht="25" customHeight="1" x14ac:dyDescent="0.3">
      <c r="A50" s="43">
        <f t="shared" si="0"/>
        <v>45</v>
      </c>
      <c r="B50" s="14">
        <v>93189</v>
      </c>
      <c r="C50" s="28" t="s">
        <v>64</v>
      </c>
      <c r="D50" s="14" t="s">
        <v>65</v>
      </c>
      <c r="E50" s="30" t="s">
        <v>66</v>
      </c>
      <c r="F50" s="35" t="s">
        <v>101</v>
      </c>
      <c r="G50" s="70" t="s">
        <v>158</v>
      </c>
      <c r="H50" s="25">
        <v>43949</v>
      </c>
      <c r="I50" s="25">
        <f t="shared" si="3"/>
        <v>44314</v>
      </c>
      <c r="J50" s="32" t="s">
        <v>59</v>
      </c>
      <c r="K50" s="57" t="s">
        <v>164</v>
      </c>
      <c r="L50" s="57" t="s">
        <v>163</v>
      </c>
      <c r="M50" s="57" t="s">
        <v>164</v>
      </c>
      <c r="N50" s="17" t="s">
        <v>162</v>
      </c>
      <c r="O50" s="17" t="s">
        <v>160</v>
      </c>
      <c r="P50" s="44" t="s">
        <v>166</v>
      </c>
    </row>
    <row r="51" spans="1:16" ht="25" customHeight="1" x14ac:dyDescent="0.3">
      <c r="A51" s="43">
        <f t="shared" si="0"/>
        <v>46</v>
      </c>
      <c r="B51" s="14">
        <v>93186</v>
      </c>
      <c r="C51" s="28" t="s">
        <v>55</v>
      </c>
      <c r="D51" s="39" t="s">
        <v>56</v>
      </c>
      <c r="E51" s="30" t="s">
        <v>57</v>
      </c>
      <c r="F51" s="14" t="s">
        <v>102</v>
      </c>
      <c r="G51" s="70" t="s">
        <v>158</v>
      </c>
      <c r="H51" s="25">
        <v>43949</v>
      </c>
      <c r="I51" s="25">
        <f t="shared" si="3"/>
        <v>44314</v>
      </c>
      <c r="J51" s="32" t="s">
        <v>59</v>
      </c>
      <c r="K51" s="57" t="s">
        <v>164</v>
      </c>
      <c r="L51" s="57" t="s">
        <v>163</v>
      </c>
      <c r="M51" s="57" t="s">
        <v>164</v>
      </c>
      <c r="N51" s="17" t="s">
        <v>162</v>
      </c>
      <c r="O51" s="17" t="s">
        <v>160</v>
      </c>
      <c r="P51" s="44" t="s">
        <v>166</v>
      </c>
    </row>
    <row r="52" spans="1:16" ht="25" customHeight="1" x14ac:dyDescent="0.3">
      <c r="A52" s="43">
        <f t="shared" si="0"/>
        <v>47</v>
      </c>
      <c r="B52" s="14">
        <v>93187</v>
      </c>
      <c r="C52" s="28" t="s">
        <v>55</v>
      </c>
      <c r="D52" s="39" t="s">
        <v>56</v>
      </c>
      <c r="E52" s="30" t="s">
        <v>57</v>
      </c>
      <c r="F52" s="14" t="s">
        <v>103</v>
      </c>
      <c r="G52" s="70" t="s">
        <v>158</v>
      </c>
      <c r="H52" s="25">
        <v>43949</v>
      </c>
      <c r="I52" s="25">
        <f t="shared" si="3"/>
        <v>44314</v>
      </c>
      <c r="J52" s="32" t="s">
        <v>59</v>
      </c>
      <c r="K52" s="57" t="s">
        <v>164</v>
      </c>
      <c r="L52" s="57" t="s">
        <v>163</v>
      </c>
      <c r="M52" s="57" t="s">
        <v>164</v>
      </c>
      <c r="N52" s="17" t="s">
        <v>162</v>
      </c>
      <c r="O52" s="17" t="s">
        <v>160</v>
      </c>
      <c r="P52" s="44" t="s">
        <v>166</v>
      </c>
    </row>
    <row r="53" spans="1:16" ht="25" customHeight="1" x14ac:dyDescent="0.3">
      <c r="A53" s="43">
        <f t="shared" si="0"/>
        <v>48</v>
      </c>
      <c r="B53" s="14">
        <v>93182</v>
      </c>
      <c r="C53" s="28" t="s">
        <v>55</v>
      </c>
      <c r="D53" s="39" t="s">
        <v>56</v>
      </c>
      <c r="E53" s="30" t="s">
        <v>69</v>
      </c>
      <c r="F53" s="14" t="s">
        <v>104</v>
      </c>
      <c r="G53" s="70" t="s">
        <v>158</v>
      </c>
      <c r="H53" s="25">
        <v>43949</v>
      </c>
      <c r="I53" s="25">
        <f t="shared" si="3"/>
        <v>44314</v>
      </c>
      <c r="J53" s="32" t="s">
        <v>59</v>
      </c>
      <c r="K53" s="57" t="s">
        <v>164</v>
      </c>
      <c r="L53" s="57" t="s">
        <v>163</v>
      </c>
      <c r="M53" s="57" t="s">
        <v>164</v>
      </c>
      <c r="N53" s="17" t="s">
        <v>162</v>
      </c>
      <c r="O53" s="17" t="s">
        <v>160</v>
      </c>
      <c r="P53" s="44" t="s">
        <v>166</v>
      </c>
    </row>
    <row r="54" spans="1:16" ht="25" customHeight="1" x14ac:dyDescent="0.3">
      <c r="A54" s="43">
        <f t="shared" si="0"/>
        <v>49</v>
      </c>
      <c r="B54" s="14">
        <v>93183</v>
      </c>
      <c r="C54" s="28" t="s">
        <v>55</v>
      </c>
      <c r="D54" s="39" t="s">
        <v>56</v>
      </c>
      <c r="E54" s="30" t="s">
        <v>69</v>
      </c>
      <c r="F54" s="14" t="s">
        <v>105</v>
      </c>
      <c r="G54" s="70" t="s">
        <v>158</v>
      </c>
      <c r="H54" s="25">
        <v>43949</v>
      </c>
      <c r="I54" s="25">
        <f t="shared" si="3"/>
        <v>44314</v>
      </c>
      <c r="J54" s="32" t="s">
        <v>59</v>
      </c>
      <c r="K54" s="57" t="s">
        <v>164</v>
      </c>
      <c r="L54" s="57" t="s">
        <v>163</v>
      </c>
      <c r="M54" s="57" t="s">
        <v>164</v>
      </c>
      <c r="N54" s="17" t="s">
        <v>162</v>
      </c>
      <c r="O54" s="17" t="s">
        <v>160</v>
      </c>
      <c r="P54" s="44" t="s">
        <v>166</v>
      </c>
    </row>
    <row r="55" spans="1:16" ht="25" customHeight="1" x14ac:dyDescent="0.3">
      <c r="A55" s="43">
        <f t="shared" si="0"/>
        <v>50</v>
      </c>
      <c r="B55" s="14">
        <v>93184</v>
      </c>
      <c r="C55" s="28" t="s">
        <v>55</v>
      </c>
      <c r="D55" s="39" t="s">
        <v>56</v>
      </c>
      <c r="E55" s="30" t="s">
        <v>69</v>
      </c>
      <c r="F55" s="14" t="s">
        <v>106</v>
      </c>
      <c r="G55" s="70" t="s">
        <v>158</v>
      </c>
      <c r="H55" s="25">
        <v>43949</v>
      </c>
      <c r="I55" s="25">
        <f t="shared" si="3"/>
        <v>44314</v>
      </c>
      <c r="J55" s="32" t="s">
        <v>59</v>
      </c>
      <c r="K55" s="57" t="s">
        <v>164</v>
      </c>
      <c r="L55" s="57" t="s">
        <v>163</v>
      </c>
      <c r="M55" s="57" t="s">
        <v>164</v>
      </c>
      <c r="N55" s="17" t="s">
        <v>162</v>
      </c>
      <c r="O55" s="17" t="s">
        <v>160</v>
      </c>
      <c r="P55" s="44" t="s">
        <v>166</v>
      </c>
    </row>
    <row r="56" spans="1:16" ht="25" customHeight="1" x14ac:dyDescent="0.3">
      <c r="A56" s="43">
        <f t="shared" si="0"/>
        <v>51</v>
      </c>
      <c r="B56" s="14" t="s">
        <v>154</v>
      </c>
      <c r="C56" s="33" t="s">
        <v>46</v>
      </c>
      <c r="D56" s="14" t="s">
        <v>47</v>
      </c>
      <c r="E56" s="30" t="s">
        <v>62</v>
      </c>
      <c r="F56" s="14" t="s">
        <v>107</v>
      </c>
      <c r="G56" s="70" t="s">
        <v>158</v>
      </c>
      <c r="H56" s="25">
        <v>43949</v>
      </c>
      <c r="I56" s="25">
        <f t="shared" si="3"/>
        <v>44314</v>
      </c>
      <c r="J56" s="32" t="s">
        <v>59</v>
      </c>
      <c r="K56" s="57" t="s">
        <v>164</v>
      </c>
      <c r="L56" s="57" t="s">
        <v>163</v>
      </c>
      <c r="M56" s="57" t="s">
        <v>164</v>
      </c>
      <c r="N56" s="17" t="s">
        <v>162</v>
      </c>
      <c r="O56" s="17" t="s">
        <v>160</v>
      </c>
      <c r="P56" s="44" t="s">
        <v>166</v>
      </c>
    </row>
    <row r="57" spans="1:16" ht="25" customHeight="1" x14ac:dyDescent="0.3">
      <c r="A57" s="43">
        <f t="shared" si="0"/>
        <v>52</v>
      </c>
      <c r="B57" s="67" t="s">
        <v>155</v>
      </c>
      <c r="C57" s="33" t="s">
        <v>108</v>
      </c>
      <c r="D57" s="14" t="s">
        <v>109</v>
      </c>
      <c r="E57" s="30" t="s">
        <v>110</v>
      </c>
      <c r="F57" s="42" t="s">
        <v>156</v>
      </c>
      <c r="G57" s="70" t="s">
        <v>159</v>
      </c>
      <c r="H57" s="25">
        <v>43942</v>
      </c>
      <c r="I57" s="25">
        <f>EDATE(H57,24)</f>
        <v>44672</v>
      </c>
      <c r="J57" s="32" t="s">
        <v>59</v>
      </c>
      <c r="K57" s="57" t="s">
        <v>164</v>
      </c>
      <c r="L57" s="57" t="s">
        <v>163</v>
      </c>
      <c r="M57" s="57" t="s">
        <v>164</v>
      </c>
      <c r="N57" s="17" t="s">
        <v>162</v>
      </c>
      <c r="O57" s="17" t="s">
        <v>160</v>
      </c>
      <c r="P57" s="44" t="s">
        <v>166</v>
      </c>
    </row>
    <row r="58" spans="1:16" ht="25" customHeight="1" thickBot="1" x14ac:dyDescent="0.4">
      <c r="A58" s="43">
        <f t="shared" si="0"/>
        <v>53</v>
      </c>
      <c r="B58" s="46">
        <v>11640241</v>
      </c>
      <c r="C58" s="45" t="s">
        <v>108</v>
      </c>
      <c r="D58" s="46" t="s">
        <v>109</v>
      </c>
      <c r="E58" s="47" t="s">
        <v>110</v>
      </c>
      <c r="F58" s="48" t="s">
        <v>157</v>
      </c>
      <c r="G58" s="71" t="s">
        <v>159</v>
      </c>
      <c r="H58" s="49">
        <v>43950</v>
      </c>
      <c r="I58" s="49">
        <f>EDATE(H58,24)</f>
        <v>44680</v>
      </c>
      <c r="J58" s="50" t="s">
        <v>59</v>
      </c>
      <c r="K58" s="49" t="s">
        <v>164</v>
      </c>
      <c r="L58" s="49" t="s">
        <v>163</v>
      </c>
      <c r="M58" s="49" t="s">
        <v>164</v>
      </c>
      <c r="N58" s="51" t="s">
        <v>162</v>
      </c>
      <c r="O58" s="51" t="s">
        <v>160</v>
      </c>
      <c r="P58" s="52" t="s">
        <v>166</v>
      </c>
    </row>
    <row r="59" spans="1:16" ht="25" customHeight="1" x14ac:dyDescent="0.3">
      <c r="A59" s="5"/>
      <c r="B59" s="68"/>
      <c r="C59" s="6"/>
      <c r="D59" s="5"/>
      <c r="E59" s="7"/>
      <c r="F59" s="7"/>
      <c r="G59" s="7"/>
      <c r="H59" s="8"/>
      <c r="I59" s="8"/>
      <c r="J59" s="8"/>
      <c r="K59" s="8"/>
      <c r="L59" s="8"/>
      <c r="M59" s="8"/>
      <c r="N59" s="8"/>
      <c r="O59" s="8"/>
      <c r="P59" s="8"/>
    </row>
    <row r="60" spans="1:16" ht="25" customHeight="1" x14ac:dyDescent="0.3">
      <c r="A60" s="5"/>
      <c r="B60" s="68"/>
      <c r="C60" s="6"/>
      <c r="D60" s="5"/>
      <c r="E60" s="7"/>
      <c r="F60" s="7"/>
      <c r="G60" s="7"/>
      <c r="H60" s="8"/>
      <c r="I60" s="8"/>
      <c r="J60" s="8"/>
      <c r="K60" s="8"/>
      <c r="L60" s="8"/>
      <c r="M60" s="8"/>
      <c r="N60" s="8"/>
      <c r="O60" s="8"/>
      <c r="P60" s="8"/>
    </row>
    <row r="61" spans="1:16" ht="25" customHeight="1" x14ac:dyDescent="0.25">
      <c r="A61" s="75"/>
      <c r="B61" s="75"/>
    </row>
    <row r="62" spans="1:16" ht="25" customHeight="1" thickBot="1" x14ac:dyDescent="0.3">
      <c r="A62" s="5"/>
      <c r="B62" s="4" t="s">
        <v>167</v>
      </c>
      <c r="C62" s="9" t="s">
        <v>111</v>
      </c>
      <c r="D62" s="4" t="s">
        <v>161</v>
      </c>
      <c r="E62" s="76">
        <v>43959</v>
      </c>
    </row>
    <row r="63" spans="1:16" ht="25" customHeight="1" x14ac:dyDescent="0.25"/>
    <row r="64" spans="1:16" ht="25" customHeight="1" x14ac:dyDescent="0.25"/>
  </sheetData>
  <mergeCells count="2">
    <mergeCell ref="A2:P2"/>
    <mergeCell ref="A3:P3"/>
  </mergeCells>
  <phoneticPr fontId="18" type="noConversion"/>
  <conditionalFormatting sqref="H5">
    <cfRule type="expression" dxfId="2" priority="6" stopIfTrue="1">
      <formula>LEFT(H5,4)=LEFT(I458,4)</formula>
    </cfRule>
  </conditionalFormatting>
  <conditionalFormatting sqref="F6">
    <cfRule type="duplicateValues" dxfId="1" priority="4"/>
  </conditionalFormatting>
  <conditionalFormatting sqref="F9">
    <cfRule type="duplicateValues" dxfId="0" priority="3"/>
  </conditionalFormatting>
  <printOptions horizontalCentered="1"/>
  <pageMargins left="0" right="0" top="0.5" bottom="0" header="0" footer="0"/>
  <pageSetup paperSize="9" scale="41" orientation="landscape" r:id="rId1"/>
  <rowBreaks count="1" manualBreakCount="1">
    <brk id="19" max="12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Waters project</vt:lpstr>
      <vt:lpstr>'Waters project'!Print_Area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2020-07-15T00:22:19Z</dcterms:created>
  <dcterms:modified xsi:type="dcterms:W3CDTF">2020-07-15T04:26:41Z</dcterms:modified>
</cp:coreProperties>
</file>