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lobal_Ops\Commodities Mgmt\Purchasing\Indirect\Calibration\"/>
    </mc:Choice>
  </mc:AlternateContent>
  <xr:revisionPtr revIDLastSave="0" documentId="8_{9072379B-E805-47B6-AFE9-041DB7F74A0E}" xr6:coauthVersionLast="41" xr6:coauthVersionMax="41" xr10:uidLastSave="{00000000-0000-0000-0000-000000000000}"/>
  <bookViews>
    <workbookView xWindow="-120" yWindow="-11640" windowWidth="20730" windowHeight="11760"/>
  </bookViews>
  <sheets>
    <sheet name="GTS Tester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5" i="9" l="1"/>
  <c r="N13" i="9"/>
  <c r="N17" i="9" s="1"/>
  <c r="C24" i="9" s="1"/>
  <c r="M13" i="9"/>
  <c r="G13" i="9"/>
  <c r="F13" i="9"/>
  <c r="F17" i="9" s="1"/>
  <c r="B20" i="9" s="1"/>
  <c r="C23" i="9"/>
  <c r="C22" i="9"/>
  <c r="B23" i="9"/>
  <c r="B24" i="9"/>
  <c r="B22" i="9"/>
  <c r="K17" i="9"/>
  <c r="J17" i="9"/>
  <c r="G17" i="9"/>
  <c r="C20" i="9" s="1"/>
  <c r="M17" i="9"/>
  <c r="C21" i="9" l="1"/>
  <c r="C25" i="9" s="1"/>
  <c r="B21" i="9"/>
  <c r="B25" i="9" s="1"/>
</calcChain>
</file>

<file path=xl/sharedStrings.xml><?xml version="1.0" encoding="utf-8"?>
<sst xmlns="http://schemas.openxmlformats.org/spreadsheetml/2006/main" count="102" uniqueCount="79">
  <si>
    <t>6 1/2 DIGITAL MULTIMETER</t>
  </si>
  <si>
    <t>20 MHZ FUNCTION/ARBITRARY 
WAVEFORM GENERATOR</t>
  </si>
  <si>
    <t>DIGITAL PHOSPOR OSCILLOSCOPE</t>
  </si>
  <si>
    <t>DC POWER SUPPLY</t>
  </si>
  <si>
    <t>GENH30-25</t>
  </si>
  <si>
    <t>GENH60-12.5</t>
  </si>
  <si>
    <t xml:space="preserve">DC ELECTRONIC LOAD </t>
  </si>
  <si>
    <t>Prog Resistor</t>
  </si>
  <si>
    <t>Multifunction DAQ</t>
  </si>
  <si>
    <t>Power SMU</t>
  </si>
  <si>
    <t>NO</t>
  </si>
  <si>
    <t>EQUIPMENT NAME</t>
  </si>
  <si>
    <t>MANUFACTURER</t>
  </si>
  <si>
    <t>MODEL</t>
  </si>
  <si>
    <t>MANUFACTURER
SERIAL NO</t>
  </si>
  <si>
    <t>TDK-Lambda</t>
  </si>
  <si>
    <t>33220A</t>
  </si>
  <si>
    <t>AGILENT</t>
  </si>
  <si>
    <t>TEKTRONIX</t>
  </si>
  <si>
    <t xml:space="preserve">CHROMA </t>
  </si>
  <si>
    <t>63103A</t>
  </si>
  <si>
    <t xml:space="preserve"> 34411A</t>
  </si>
  <si>
    <t xml:space="preserve">AGILENT </t>
  </si>
  <si>
    <t xml:space="preserve"> TDS 3054C</t>
  </si>
  <si>
    <t xml:space="preserve">Marvin Test Solution  </t>
  </si>
  <si>
    <t>GX1164</t>
  </si>
  <si>
    <t>National Instrument</t>
  </si>
  <si>
    <t xml:space="preserve"> NI PXI-6229</t>
  </si>
  <si>
    <t xml:space="preserve"> NI PXI-4130</t>
  </si>
  <si>
    <t>145DF2F</t>
  </si>
  <si>
    <t>C010786</t>
  </si>
  <si>
    <t>MY44043984</t>
  </si>
  <si>
    <t>MY48002718</t>
  </si>
  <si>
    <t>631400009104 / 631030017035 / 631030017265 / 631030017021 / 63103A000083</t>
  </si>
  <si>
    <t>09M1039A</t>
  </si>
  <si>
    <t>09M1035A</t>
  </si>
  <si>
    <t>09M1025A</t>
  </si>
  <si>
    <t>09M1037A</t>
  </si>
  <si>
    <t>09M1017A</t>
  </si>
  <si>
    <t>09M1022A</t>
  </si>
  <si>
    <t>002051</t>
  </si>
  <si>
    <t>CEI</t>
  </si>
  <si>
    <t>Remarks</t>
  </si>
  <si>
    <t>2018 Calibration Cost</t>
  </si>
  <si>
    <t>2019 Calibration Cost (Micro Precision)</t>
  </si>
  <si>
    <t>Flex</t>
  </si>
  <si>
    <t>09M1019A</t>
  </si>
  <si>
    <t>09M1020A</t>
  </si>
  <si>
    <t>MY46000358</t>
  </si>
  <si>
    <t>C011085</t>
  </si>
  <si>
    <t>145DF14</t>
  </si>
  <si>
    <t>145DF42</t>
  </si>
  <si>
    <t>09M1026A</t>
  </si>
  <si>
    <t>09M1028A</t>
  </si>
  <si>
    <t>09M1029A</t>
  </si>
  <si>
    <t>09M1032A</t>
  </si>
  <si>
    <t>MY44046858</t>
  </si>
  <si>
    <t>631030017022 / 631030017023 / 631030017030 / 631030017042</t>
  </si>
  <si>
    <t>Venture</t>
  </si>
  <si>
    <t>145DEFE</t>
  </si>
  <si>
    <t>145DF3A</t>
  </si>
  <si>
    <t>MY53002751/95155</t>
  </si>
  <si>
    <t>C011477</t>
  </si>
  <si>
    <t>MY44044085/95154</t>
  </si>
  <si>
    <t>63145125/95148</t>
  </si>
  <si>
    <t>145025B</t>
  </si>
  <si>
    <t>11640209 (95750)</t>
  </si>
  <si>
    <t>2019 Calibration Cost</t>
  </si>
  <si>
    <t>2018 Pricing</t>
  </si>
  <si>
    <t>2019 Pricing</t>
  </si>
  <si>
    <t>CEI #1</t>
  </si>
  <si>
    <t>CEI #2</t>
  </si>
  <si>
    <t>Venture #1</t>
  </si>
  <si>
    <t>Venture #2</t>
  </si>
  <si>
    <t>Flex #1</t>
  </si>
  <si>
    <t>2020 Pricing</t>
  </si>
  <si>
    <t>No charge in 2019. 
Calibration due 2020.
$340 per calibration / 2 years.</t>
  </si>
  <si>
    <t>Additional cost for on-site service</t>
  </si>
  <si>
    <t>GTS Calibration Master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</si>
</sst>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General_)"/>
    <numFmt numFmtId="176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0"/>
      <name val="Courier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164" fontId="2" fillId="0" borderId="0"/>
    <xf numFmtId="164" fontId="3" fillId="0" borderId="0"/>
    <xf numFmtId="0" fontId="4" fillId="0" borderId="0"/>
    <xf numFmtId="0" fontId="1" fillId="0" borderId="0"/>
    <xf numFmtId="164" fontId="2" fillId="0" borderId="0"/>
    <xf numFmtId="0" fontId="1" fillId="0" borderId="0"/>
  </cellStyleXfs>
  <cellXfs count="38">
    <xf numFmtId="0" fontId="0" fillId="0" borderId="0" xfId="0"/>
    <xf numFmtId="164" fontId="5" fillId="0" borderId="0" xfId="0" applyNumberFormat="1" applyFont="1" applyFill="1" applyAlignment="1">
      <alignment horizontal="left"/>
    </xf>
    <xf numFmtId="164" fontId="6" fillId="0" borderId="0" xfId="0" applyNumberFormat="1" applyFont="1" applyFill="1"/>
    <xf numFmtId="164" fontId="6" fillId="0" borderId="0" xfId="0" applyNumberFormat="1" applyFont="1" applyFill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164" fontId="5" fillId="4" borderId="2" xfId="0" applyNumberFormat="1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164" fontId="5" fillId="0" borderId="1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 applyProtection="1">
      <alignment horizontal="center" vertical="center" wrapText="1"/>
    </xf>
    <xf numFmtId="164" fontId="6" fillId="0" borderId="0" xfId="2" applyNumberFormat="1" applyFont="1" applyFill="1" applyBorder="1" applyAlignment="1">
      <alignment horizontal="center" vertical="center"/>
    </xf>
    <xf numFmtId="164" fontId="6" fillId="0" borderId="0" xfId="2" applyNumberFormat="1" applyFont="1" applyFill="1" applyAlignment="1">
      <alignment horizontal="center" vertical="center"/>
    </xf>
    <xf numFmtId="164" fontId="6" fillId="0" borderId="1" xfId="0" quotePrefix="1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4" applyNumberFormat="1" applyFont="1" applyFill="1" applyBorder="1" applyAlignment="1">
      <alignment horizontal="center" vertical="center" wrapText="1"/>
    </xf>
    <xf numFmtId="0" fontId="6" fillId="0" borderId="1" xfId="8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Alignment="1">
      <alignment vertical="center"/>
    </xf>
    <xf numFmtId="1" fontId="6" fillId="0" borderId="1" xfId="0" applyNumberFormat="1" applyFont="1" applyFill="1" applyBorder="1" applyAlignment="1">
      <alignment horizontal="center" vertical="center"/>
    </xf>
    <xf numFmtId="49" fontId="7" fillId="0" borderId="1" xfId="4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8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quotePrefix="1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left" vertical="center" wrapText="1"/>
    </xf>
    <xf numFmtId="0" fontId="6" fillId="0" borderId="1" xfId="9" quotePrefix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/>
    <xf numFmtId="176" fontId="6" fillId="0" borderId="0" xfId="1" applyNumberFormat="1" applyFont="1" applyFill="1" applyAlignment="1">
      <alignment horizontal="center"/>
    </xf>
    <xf numFmtId="176" fontId="6" fillId="0" borderId="3" xfId="1" applyNumberFormat="1" applyFont="1" applyFill="1" applyBorder="1" applyAlignment="1">
      <alignment horizontal="center"/>
    </xf>
    <xf numFmtId="44" fontId="7" fillId="0" borderId="1" xfId="1" applyFont="1" applyFill="1" applyBorder="1" applyAlignment="1">
      <alignment horizontal="center" vertical="center" wrapText="1"/>
    </xf>
    <xf numFmtId="44" fontId="8" fillId="0" borderId="1" xfId="1" applyFont="1" applyFill="1" applyBorder="1" applyAlignment="1">
      <alignment horizontal="center" vertical="center" wrapText="1"/>
    </xf>
    <xf numFmtId="44" fontId="6" fillId="0" borderId="0" xfId="1" applyFont="1" applyFill="1" applyAlignment="1">
      <alignment horizontal="center"/>
    </xf>
    <xf numFmtId="164" fontId="6" fillId="0" borderId="0" xfId="0" applyNumberFormat="1" applyFont="1" applyFill="1" applyAlignment="1">
      <alignment horizontal="left"/>
    </xf>
  </cellXfs>
  <cellStyles count="10">
    <cellStyle name="Currency" xfId="1" builtinId="4"/>
    <cellStyle name="Normal" xfId="0" builtinId="0"/>
    <cellStyle name="Normal 2" xfId="2"/>
    <cellStyle name="Normal 2 2" xfId="3"/>
    <cellStyle name="Normal 2 2 2" xfId="4"/>
    <cellStyle name="Normal 2 3 2" xfId="9"/>
    <cellStyle name="Normal 2 4" xfId="5"/>
    <cellStyle name="Normal 3" xfId="6"/>
    <cellStyle name="Normal 4" xfId="7"/>
    <cellStyle name="Normal 4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186"/>
  <sheetViews>
    <sheetView tabSelected="1" zoomScale="115" zoomScaleNormal="115" workbookViewId="0">
      <pane ySplit="2" topLeftCell="A15" activePane="bottomLeft" state="frozen"/>
      <selection pane="bottomLeft" activeCell="C25" sqref="C25"/>
    </sheetView>
  </sheetViews>
  <sheetFormatPr defaultColWidth="12.42578125" defaultRowHeight="11.25" x14ac:dyDescent="0.2"/>
  <cols>
    <col min="1" max="1" width="9.42578125" style="3" customWidth="1"/>
    <col min="2" max="2" width="23" style="2" bestFit="1" customWidth="1"/>
    <col min="3" max="3" width="14.85546875" style="2" bestFit="1" customWidth="1"/>
    <col min="4" max="4" width="17.42578125" style="3" customWidth="1"/>
    <col min="5" max="5" width="13.7109375" style="3" hidden="1" customWidth="1"/>
    <col min="6" max="7" width="13.7109375" style="3" customWidth="1"/>
    <col min="8" max="8" width="21.5703125" style="3" bestFit="1" customWidth="1"/>
    <col min="9" max="9" width="13.7109375" style="3" hidden="1" customWidth="1"/>
    <col min="10" max="11" width="13.7109375" style="3" customWidth="1"/>
    <col min="12" max="12" width="13.7109375" style="3" hidden="1" customWidth="1"/>
    <col min="13" max="14" width="13.7109375" style="3" customWidth="1"/>
    <col min="15" max="16384" width="12.42578125" style="2"/>
  </cols>
  <sheetData>
    <row r="1" spans="1:55" ht="24" customHeight="1" x14ac:dyDescent="0.2">
      <c r="A1" s="1" t="s">
        <v>78</v>
      </c>
      <c r="E1" s="4" t="s">
        <v>41</v>
      </c>
      <c r="F1" s="4"/>
      <c r="G1" s="4"/>
      <c r="H1" s="5"/>
      <c r="I1" s="6" t="s">
        <v>58</v>
      </c>
      <c r="J1" s="6"/>
      <c r="K1" s="6"/>
      <c r="L1" s="7" t="s">
        <v>45</v>
      </c>
      <c r="M1" s="7"/>
      <c r="N1" s="7"/>
    </row>
    <row r="2" spans="1:55" s="11" customFormat="1" ht="36.75" customHeight="1" x14ac:dyDescent="0.25">
      <c r="A2" s="8" t="s">
        <v>10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43</v>
      </c>
      <c r="G2" s="9" t="s">
        <v>44</v>
      </c>
      <c r="H2" s="9" t="s">
        <v>42</v>
      </c>
      <c r="I2" s="9" t="s">
        <v>14</v>
      </c>
      <c r="J2" s="9" t="s">
        <v>43</v>
      </c>
      <c r="K2" s="9" t="s">
        <v>67</v>
      </c>
      <c r="L2" s="9" t="s">
        <v>14</v>
      </c>
      <c r="M2" s="9" t="s">
        <v>43</v>
      </c>
      <c r="N2" s="9" t="s">
        <v>44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</row>
    <row r="3" spans="1:55" s="20" customFormat="1" x14ac:dyDescent="0.25">
      <c r="A3" s="12">
        <v>1</v>
      </c>
      <c r="B3" s="13" t="s">
        <v>3</v>
      </c>
      <c r="C3" s="14" t="s">
        <v>15</v>
      </c>
      <c r="D3" s="15" t="s">
        <v>4</v>
      </c>
      <c r="E3" s="16" t="s">
        <v>46</v>
      </c>
      <c r="F3" s="34">
        <v>145.88999999999999</v>
      </c>
      <c r="G3" s="34">
        <v>156</v>
      </c>
      <c r="H3" s="17"/>
      <c r="I3" s="16">
        <v>95166</v>
      </c>
      <c r="J3" s="34">
        <v>160</v>
      </c>
      <c r="K3" s="34">
        <v>160</v>
      </c>
      <c r="L3" s="18" t="s">
        <v>34</v>
      </c>
      <c r="M3" s="34">
        <v>41.97</v>
      </c>
      <c r="N3" s="34">
        <v>160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</row>
    <row r="4" spans="1:55" s="20" customFormat="1" x14ac:dyDescent="0.25">
      <c r="A4" s="12">
        <v>2</v>
      </c>
      <c r="B4" s="13" t="s">
        <v>3</v>
      </c>
      <c r="C4" s="14" t="s">
        <v>15</v>
      </c>
      <c r="D4" s="15" t="s">
        <v>4</v>
      </c>
      <c r="E4" s="16" t="s">
        <v>47</v>
      </c>
      <c r="F4" s="34">
        <v>145.88999999999999</v>
      </c>
      <c r="G4" s="34">
        <v>156</v>
      </c>
      <c r="H4" s="17"/>
      <c r="I4" s="16">
        <v>95167</v>
      </c>
      <c r="J4" s="34">
        <v>160</v>
      </c>
      <c r="K4" s="34">
        <v>160</v>
      </c>
      <c r="L4" s="21" t="s">
        <v>35</v>
      </c>
      <c r="M4" s="34">
        <v>41.97</v>
      </c>
      <c r="N4" s="34">
        <v>160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</row>
    <row r="5" spans="1:55" s="20" customFormat="1" x14ac:dyDescent="0.25">
      <c r="A5" s="12">
        <v>3</v>
      </c>
      <c r="B5" s="13" t="s">
        <v>3</v>
      </c>
      <c r="C5" s="14" t="s">
        <v>15</v>
      </c>
      <c r="D5" s="15" t="s">
        <v>5</v>
      </c>
      <c r="E5" s="16" t="s">
        <v>52</v>
      </c>
      <c r="F5" s="34">
        <v>119.37</v>
      </c>
      <c r="G5" s="34">
        <v>156</v>
      </c>
      <c r="H5" s="17"/>
      <c r="I5" s="16">
        <v>95170</v>
      </c>
      <c r="J5" s="34">
        <v>160</v>
      </c>
      <c r="K5" s="34">
        <v>160</v>
      </c>
      <c r="L5" s="18" t="s">
        <v>36</v>
      </c>
      <c r="M5" s="34">
        <v>41.97</v>
      </c>
      <c r="N5" s="34">
        <v>160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</row>
    <row r="6" spans="1:55" s="20" customFormat="1" x14ac:dyDescent="0.25">
      <c r="A6" s="12">
        <v>4</v>
      </c>
      <c r="B6" s="13" t="s">
        <v>3</v>
      </c>
      <c r="C6" s="14" t="s">
        <v>15</v>
      </c>
      <c r="D6" s="15" t="s">
        <v>5</v>
      </c>
      <c r="E6" s="16" t="s">
        <v>53</v>
      </c>
      <c r="F6" s="34">
        <v>119.37</v>
      </c>
      <c r="G6" s="34">
        <v>156</v>
      </c>
      <c r="H6" s="17"/>
      <c r="I6" s="16">
        <v>95165</v>
      </c>
      <c r="J6" s="34">
        <v>160</v>
      </c>
      <c r="K6" s="34">
        <v>160</v>
      </c>
      <c r="L6" s="18" t="s">
        <v>37</v>
      </c>
      <c r="M6" s="34">
        <v>41.97</v>
      </c>
      <c r="N6" s="34">
        <v>160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</row>
    <row r="7" spans="1:55" s="20" customFormat="1" x14ac:dyDescent="0.25">
      <c r="A7" s="12">
        <v>5</v>
      </c>
      <c r="B7" s="13" t="s">
        <v>3</v>
      </c>
      <c r="C7" s="14" t="s">
        <v>15</v>
      </c>
      <c r="D7" s="15" t="s">
        <v>5</v>
      </c>
      <c r="E7" s="16" t="s">
        <v>54</v>
      </c>
      <c r="F7" s="34">
        <v>119.37</v>
      </c>
      <c r="G7" s="34">
        <v>156</v>
      </c>
      <c r="H7" s="17"/>
      <c r="I7" s="16">
        <v>95164</v>
      </c>
      <c r="J7" s="34">
        <v>160</v>
      </c>
      <c r="K7" s="34">
        <v>160</v>
      </c>
      <c r="L7" s="18" t="s">
        <v>38</v>
      </c>
      <c r="M7" s="34">
        <v>41.97</v>
      </c>
      <c r="N7" s="34">
        <v>160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</row>
    <row r="8" spans="1:55" s="20" customFormat="1" x14ac:dyDescent="0.25">
      <c r="A8" s="12">
        <v>6</v>
      </c>
      <c r="B8" s="13" t="s">
        <v>3</v>
      </c>
      <c r="C8" s="14" t="s">
        <v>15</v>
      </c>
      <c r="D8" s="15" t="s">
        <v>5</v>
      </c>
      <c r="E8" s="16" t="s">
        <v>55</v>
      </c>
      <c r="F8" s="34">
        <v>119.37</v>
      </c>
      <c r="G8" s="34">
        <v>156</v>
      </c>
      <c r="H8" s="17"/>
      <c r="I8" s="16">
        <v>95171</v>
      </c>
      <c r="J8" s="34">
        <v>160</v>
      </c>
      <c r="K8" s="34">
        <v>160</v>
      </c>
      <c r="L8" s="21" t="s">
        <v>39</v>
      </c>
      <c r="M8" s="34">
        <v>41.97</v>
      </c>
      <c r="N8" s="34">
        <v>160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</row>
    <row r="9" spans="1:55" s="20" customFormat="1" ht="56.25" x14ac:dyDescent="0.25">
      <c r="A9" s="12">
        <v>10</v>
      </c>
      <c r="B9" s="13" t="s">
        <v>6</v>
      </c>
      <c r="C9" s="22" t="s">
        <v>19</v>
      </c>
      <c r="D9" s="23" t="s">
        <v>20</v>
      </c>
      <c r="E9" s="24" t="s">
        <v>57</v>
      </c>
      <c r="F9" s="35">
        <v>795.76</v>
      </c>
      <c r="G9" s="35">
        <v>948</v>
      </c>
      <c r="H9" s="23"/>
      <c r="I9" s="25" t="s">
        <v>64</v>
      </c>
      <c r="J9" s="35">
        <v>960</v>
      </c>
      <c r="K9" s="35">
        <v>960</v>
      </c>
      <c r="L9" s="24" t="s">
        <v>33</v>
      </c>
      <c r="M9" s="35">
        <v>167.89</v>
      </c>
      <c r="N9" s="35">
        <v>960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</row>
    <row r="10" spans="1:55" s="20" customFormat="1" x14ac:dyDescent="0.25">
      <c r="A10" s="12">
        <v>11</v>
      </c>
      <c r="B10" s="13" t="s">
        <v>0</v>
      </c>
      <c r="C10" s="22" t="s">
        <v>17</v>
      </c>
      <c r="D10" s="23" t="s">
        <v>21</v>
      </c>
      <c r="E10" s="16" t="s">
        <v>48</v>
      </c>
      <c r="F10" s="35">
        <v>132.63</v>
      </c>
      <c r="G10" s="35">
        <v>140</v>
      </c>
      <c r="H10" s="23"/>
      <c r="I10" s="25" t="s">
        <v>61</v>
      </c>
      <c r="J10" s="35">
        <v>144</v>
      </c>
      <c r="K10" s="35">
        <v>144</v>
      </c>
      <c r="L10" s="18" t="s">
        <v>32</v>
      </c>
      <c r="M10" s="35">
        <v>107.93</v>
      </c>
      <c r="N10" s="35">
        <v>144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</row>
    <row r="11" spans="1:55" s="20" customFormat="1" ht="22.5" x14ac:dyDescent="0.25">
      <c r="A11" s="12">
        <v>12</v>
      </c>
      <c r="B11" s="26" t="s">
        <v>1</v>
      </c>
      <c r="C11" s="13" t="s">
        <v>22</v>
      </c>
      <c r="D11" s="23" t="s">
        <v>16</v>
      </c>
      <c r="E11" s="16" t="s">
        <v>56</v>
      </c>
      <c r="F11" s="35">
        <v>232.1</v>
      </c>
      <c r="G11" s="35">
        <v>246</v>
      </c>
      <c r="H11" s="23"/>
      <c r="I11" s="25" t="s">
        <v>63</v>
      </c>
      <c r="J11" s="35">
        <v>250</v>
      </c>
      <c r="K11" s="35">
        <v>250</v>
      </c>
      <c r="L11" s="18" t="s">
        <v>31</v>
      </c>
      <c r="M11" s="35">
        <v>143.9</v>
      </c>
      <c r="N11" s="35">
        <v>250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</row>
    <row r="12" spans="1:55" s="20" customFormat="1" x14ac:dyDescent="0.25">
      <c r="A12" s="12">
        <v>13</v>
      </c>
      <c r="B12" s="13" t="s">
        <v>2</v>
      </c>
      <c r="C12" s="22" t="s">
        <v>18</v>
      </c>
      <c r="D12" s="23" t="s">
        <v>23</v>
      </c>
      <c r="E12" s="16" t="s">
        <v>49</v>
      </c>
      <c r="F12" s="35">
        <v>298.42</v>
      </c>
      <c r="G12" s="35">
        <v>196</v>
      </c>
      <c r="H12" s="23"/>
      <c r="I12" s="25" t="s">
        <v>62</v>
      </c>
      <c r="J12" s="35">
        <v>200</v>
      </c>
      <c r="K12" s="35">
        <v>200</v>
      </c>
      <c r="L12" s="18" t="s">
        <v>30</v>
      </c>
      <c r="M12" s="35">
        <v>119.92</v>
      </c>
      <c r="N12" s="35">
        <v>200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</row>
    <row r="13" spans="1:55" s="20" customFormat="1" ht="33.75" x14ac:dyDescent="0.25">
      <c r="A13" s="12">
        <v>14</v>
      </c>
      <c r="B13" s="13" t="s">
        <v>7</v>
      </c>
      <c r="C13" s="22" t="s">
        <v>24</v>
      </c>
      <c r="D13" s="23" t="s">
        <v>25</v>
      </c>
      <c r="E13" s="27"/>
      <c r="F13" s="35">
        <f>340/2</f>
        <v>170</v>
      </c>
      <c r="G13" s="35">
        <f>340/2</f>
        <v>170</v>
      </c>
      <c r="H13" s="28" t="s">
        <v>76</v>
      </c>
      <c r="I13" s="29" t="s">
        <v>66</v>
      </c>
      <c r="J13" s="35">
        <v>185</v>
      </c>
      <c r="K13" s="35">
        <v>185</v>
      </c>
      <c r="L13" s="27" t="s">
        <v>40</v>
      </c>
      <c r="M13" s="35">
        <f>340/2</f>
        <v>170</v>
      </c>
      <c r="N13" s="35">
        <f>340/2</f>
        <v>170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</row>
    <row r="14" spans="1:55" s="20" customFormat="1" x14ac:dyDescent="0.25">
      <c r="A14" s="12">
        <v>16</v>
      </c>
      <c r="B14" s="13" t="s">
        <v>8</v>
      </c>
      <c r="C14" s="13" t="s">
        <v>26</v>
      </c>
      <c r="D14" s="23" t="s">
        <v>27</v>
      </c>
      <c r="E14" s="16" t="s">
        <v>50</v>
      </c>
      <c r="F14" s="35">
        <v>397.89</v>
      </c>
      <c r="G14" s="35">
        <v>264</v>
      </c>
      <c r="H14" s="23"/>
      <c r="I14" s="25" t="s">
        <v>59</v>
      </c>
      <c r="J14" s="35">
        <v>270</v>
      </c>
      <c r="K14" s="35">
        <v>270</v>
      </c>
      <c r="L14" s="18">
        <v>1459564</v>
      </c>
      <c r="M14" s="35">
        <v>471.77</v>
      </c>
      <c r="N14" s="35">
        <v>270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</row>
    <row r="15" spans="1:55" s="20" customFormat="1" x14ac:dyDescent="0.25">
      <c r="A15" s="12">
        <v>17</v>
      </c>
      <c r="B15" s="13" t="s">
        <v>8</v>
      </c>
      <c r="C15" s="13" t="s">
        <v>26</v>
      </c>
      <c r="D15" s="23" t="s">
        <v>27</v>
      </c>
      <c r="E15" s="16" t="s">
        <v>51</v>
      </c>
      <c r="F15" s="35">
        <v>397.89</v>
      </c>
      <c r="G15" s="35">
        <v>264</v>
      </c>
      <c r="H15" s="23"/>
      <c r="I15" s="25" t="s">
        <v>60</v>
      </c>
      <c r="J15" s="35">
        <v>270</v>
      </c>
      <c r="K15" s="35">
        <v>270</v>
      </c>
      <c r="L15" s="18" t="s">
        <v>29</v>
      </c>
      <c r="M15" s="35">
        <v>471.77</v>
      </c>
      <c r="N15" s="35">
        <v>270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1:55" s="20" customFormat="1" x14ac:dyDescent="0.25">
      <c r="A16" s="12">
        <v>18</v>
      </c>
      <c r="B16" s="13" t="s">
        <v>9</v>
      </c>
      <c r="C16" s="13" t="s">
        <v>26</v>
      </c>
      <c r="D16" s="23" t="s">
        <v>28</v>
      </c>
      <c r="E16" s="30">
        <v>1450264</v>
      </c>
      <c r="F16" s="35">
        <v>397.89</v>
      </c>
      <c r="G16" s="35">
        <v>266</v>
      </c>
      <c r="H16" s="23"/>
      <c r="I16" s="25" t="s">
        <v>65</v>
      </c>
      <c r="J16" s="35">
        <v>270</v>
      </c>
      <c r="K16" s="35">
        <v>270</v>
      </c>
      <c r="L16" s="30">
        <v>1459564</v>
      </c>
      <c r="M16" s="35">
        <v>609.66999999999996</v>
      </c>
      <c r="N16" s="35">
        <v>270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</row>
    <row r="17" spans="1:56" x14ac:dyDescent="0.2">
      <c r="F17" s="36">
        <f>SUM(F3:F16)</f>
        <v>3591.8399999999997</v>
      </c>
      <c r="G17" s="36">
        <f>SUM(G3:G16)</f>
        <v>3430</v>
      </c>
      <c r="J17" s="36">
        <f>SUM(J3:J16)</f>
        <v>3509</v>
      </c>
      <c r="K17" s="36">
        <f>SUM(K3:K16)</f>
        <v>3509</v>
      </c>
      <c r="M17" s="36">
        <f>SUM(M3:M16)</f>
        <v>2514.67</v>
      </c>
      <c r="N17" s="36">
        <f>SUM(N3:N16)</f>
        <v>3494</v>
      </c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</row>
    <row r="18" spans="1:56" ht="36" customHeight="1" x14ac:dyDescent="0.2"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</row>
    <row r="19" spans="1:56" x14ac:dyDescent="0.2">
      <c r="B19" s="3" t="s">
        <v>68</v>
      </c>
      <c r="C19" s="3" t="s">
        <v>69</v>
      </c>
      <c r="D19" s="3" t="s">
        <v>75</v>
      </c>
      <c r="E19" s="2"/>
      <c r="F19" s="2"/>
      <c r="G19" s="2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</row>
    <row r="20" spans="1:56" x14ac:dyDescent="0.2">
      <c r="A20" s="3" t="s">
        <v>70</v>
      </c>
      <c r="B20" s="32">
        <f>F17</f>
        <v>3591.8399999999997</v>
      </c>
      <c r="C20" s="32">
        <f>G17</f>
        <v>3430</v>
      </c>
      <c r="D20" s="32">
        <v>3284.36</v>
      </c>
      <c r="E20" s="2"/>
      <c r="F20" s="2"/>
      <c r="G20" s="2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</row>
    <row r="21" spans="1:56" x14ac:dyDescent="0.2">
      <c r="A21" s="3" t="s">
        <v>71</v>
      </c>
      <c r="B21" s="32">
        <f>B20</f>
        <v>3591.8399999999997</v>
      </c>
      <c r="C21" s="32">
        <f>C20</f>
        <v>3430</v>
      </c>
      <c r="D21" s="32">
        <v>3284.36</v>
      </c>
      <c r="E21" s="2"/>
      <c r="F21" s="2"/>
      <c r="G21" s="2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</row>
    <row r="22" spans="1:56" x14ac:dyDescent="0.2">
      <c r="A22" s="3" t="s">
        <v>72</v>
      </c>
      <c r="B22" s="32">
        <f>J17</f>
        <v>3509</v>
      </c>
      <c r="C22" s="32">
        <f>K17</f>
        <v>3509</v>
      </c>
      <c r="D22" s="32">
        <v>3284.36</v>
      </c>
      <c r="E22" s="2"/>
      <c r="F22" s="2"/>
      <c r="G22" s="2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</row>
    <row r="23" spans="1:56" x14ac:dyDescent="0.2">
      <c r="A23" s="3" t="s">
        <v>73</v>
      </c>
      <c r="B23" s="32">
        <f>B22</f>
        <v>3509</v>
      </c>
      <c r="C23" s="32">
        <f>C22</f>
        <v>3509</v>
      </c>
      <c r="D23" s="32">
        <v>3284.36</v>
      </c>
      <c r="E23" s="2"/>
      <c r="F23" s="2"/>
      <c r="G23" s="2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</row>
    <row r="24" spans="1:56" x14ac:dyDescent="0.2">
      <c r="A24" s="3" t="s">
        <v>74</v>
      </c>
      <c r="B24" s="32">
        <f>M17</f>
        <v>2514.67</v>
      </c>
      <c r="C24" s="32">
        <f>N17</f>
        <v>3494</v>
      </c>
      <c r="D24" s="32">
        <v>3284.36</v>
      </c>
      <c r="E24" s="2"/>
      <c r="F24" s="2"/>
      <c r="G24" s="2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</row>
    <row r="25" spans="1:56" ht="12" thickBot="1" x14ac:dyDescent="0.25">
      <c r="B25" s="33">
        <f>SUM(B20:B24)</f>
        <v>16716.349999999999</v>
      </c>
      <c r="C25" s="33">
        <f>SUM(C20:C24)</f>
        <v>17372</v>
      </c>
      <c r="D25" s="33">
        <f>SUM(D20:D24)</f>
        <v>16421.8</v>
      </c>
      <c r="E25" s="2"/>
      <c r="F25" s="2"/>
      <c r="G25" s="2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</row>
    <row r="26" spans="1:56" ht="12" thickTop="1" x14ac:dyDescent="0.2">
      <c r="C26" s="36">
        <v>1200</v>
      </c>
      <c r="D26" s="36">
        <v>1200</v>
      </c>
      <c r="F26" s="37" t="s">
        <v>77</v>
      </c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</row>
    <row r="27" spans="1:56" x14ac:dyDescent="0.2"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</row>
    <row r="28" spans="1:56" x14ac:dyDescent="0.2"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</row>
    <row r="29" spans="1:56" x14ac:dyDescent="0.2"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</row>
    <row r="30" spans="1:56" x14ac:dyDescent="0.2"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</row>
    <row r="31" spans="1:56" x14ac:dyDescent="0.2"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</row>
    <row r="32" spans="1:56" x14ac:dyDescent="0.2"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</row>
    <row r="33" spans="15:56" x14ac:dyDescent="0.2"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</row>
    <row r="34" spans="15:56" x14ac:dyDescent="0.2"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</row>
    <row r="35" spans="15:56" x14ac:dyDescent="0.2"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</row>
    <row r="36" spans="15:56" x14ac:dyDescent="0.2"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</row>
    <row r="37" spans="15:56" x14ac:dyDescent="0.2"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</row>
    <row r="38" spans="15:56" x14ac:dyDescent="0.2"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</row>
    <row r="39" spans="15:56" x14ac:dyDescent="0.2"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</row>
    <row r="40" spans="15:56" x14ac:dyDescent="0.2"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</row>
    <row r="41" spans="15:56" x14ac:dyDescent="0.2"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</row>
    <row r="42" spans="15:56" x14ac:dyDescent="0.2"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</row>
    <row r="43" spans="15:56" x14ac:dyDescent="0.2"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</row>
    <row r="44" spans="15:56" x14ac:dyDescent="0.2"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</row>
    <row r="45" spans="15:56" x14ac:dyDescent="0.2"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</row>
    <row r="46" spans="15:56" x14ac:dyDescent="0.2"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</row>
    <row r="47" spans="15:56" x14ac:dyDescent="0.2"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</row>
    <row r="48" spans="15:56" x14ac:dyDescent="0.2"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</row>
    <row r="49" spans="15:56" x14ac:dyDescent="0.2"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</row>
    <row r="50" spans="15:56" x14ac:dyDescent="0.2"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</row>
    <row r="51" spans="15:56" x14ac:dyDescent="0.2"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</row>
    <row r="52" spans="15:56" x14ac:dyDescent="0.2"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</row>
    <row r="53" spans="15:56" x14ac:dyDescent="0.2"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</row>
    <row r="54" spans="15:56" x14ac:dyDescent="0.2"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</row>
    <row r="55" spans="15:56" x14ac:dyDescent="0.2"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</row>
    <row r="56" spans="15:56" x14ac:dyDescent="0.2"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</row>
    <row r="57" spans="15:56" x14ac:dyDescent="0.2"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</row>
    <row r="58" spans="15:56" x14ac:dyDescent="0.2"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</row>
    <row r="59" spans="15:56" x14ac:dyDescent="0.2"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</row>
    <row r="60" spans="15:56" x14ac:dyDescent="0.2"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</row>
    <row r="61" spans="15:56" x14ac:dyDescent="0.2"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</row>
    <row r="62" spans="15:56" x14ac:dyDescent="0.2"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</row>
    <row r="63" spans="15:56" x14ac:dyDescent="0.2"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</row>
    <row r="64" spans="15:56" x14ac:dyDescent="0.2"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</row>
    <row r="65" spans="15:56" x14ac:dyDescent="0.2"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</row>
    <row r="66" spans="15:56" x14ac:dyDescent="0.2"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</row>
    <row r="67" spans="15:56" x14ac:dyDescent="0.2"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</row>
    <row r="68" spans="15:56" x14ac:dyDescent="0.2"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</row>
    <row r="69" spans="15:56" x14ac:dyDescent="0.2"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</row>
    <row r="70" spans="15:56" x14ac:dyDescent="0.2"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</row>
    <row r="71" spans="15:56" x14ac:dyDescent="0.2"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</row>
    <row r="72" spans="15:56" x14ac:dyDescent="0.2"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</row>
    <row r="73" spans="15:56" x14ac:dyDescent="0.2"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</row>
    <row r="74" spans="15:56" x14ac:dyDescent="0.2"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</row>
    <row r="75" spans="15:56" x14ac:dyDescent="0.2"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</row>
    <row r="76" spans="15:56" x14ac:dyDescent="0.2"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</row>
    <row r="77" spans="15:56" x14ac:dyDescent="0.2"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</row>
    <row r="78" spans="15:56" x14ac:dyDescent="0.2"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</row>
    <row r="79" spans="15:56" x14ac:dyDescent="0.2"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</row>
    <row r="80" spans="15:56" x14ac:dyDescent="0.2"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</row>
    <row r="81" spans="15:56" x14ac:dyDescent="0.2"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</row>
    <row r="82" spans="15:56" x14ac:dyDescent="0.2"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</row>
    <row r="83" spans="15:56" x14ac:dyDescent="0.2"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</row>
    <row r="84" spans="15:56" x14ac:dyDescent="0.2"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</row>
    <row r="85" spans="15:56" x14ac:dyDescent="0.2"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</row>
    <row r="86" spans="15:56" x14ac:dyDescent="0.2"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</row>
    <row r="87" spans="15:56" x14ac:dyDescent="0.2"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</row>
    <row r="88" spans="15:56" x14ac:dyDescent="0.2"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</row>
    <row r="89" spans="15:56" x14ac:dyDescent="0.2"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</row>
    <row r="90" spans="15:56" x14ac:dyDescent="0.2"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</row>
    <row r="91" spans="15:56" x14ac:dyDescent="0.2"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</row>
    <row r="92" spans="15:56" x14ac:dyDescent="0.2"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</row>
    <row r="93" spans="15:56" x14ac:dyDescent="0.2"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</row>
    <row r="94" spans="15:56" x14ac:dyDescent="0.2"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</row>
    <row r="95" spans="15:56" x14ac:dyDescent="0.2"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</row>
    <row r="96" spans="15:56" x14ac:dyDescent="0.2"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</row>
    <row r="97" spans="15:56" x14ac:dyDescent="0.2"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</row>
    <row r="98" spans="15:56" x14ac:dyDescent="0.2"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</row>
    <row r="99" spans="15:56" x14ac:dyDescent="0.2"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</row>
    <row r="100" spans="15:56" x14ac:dyDescent="0.2"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</row>
    <row r="101" spans="15:56" x14ac:dyDescent="0.2"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</row>
    <row r="102" spans="15:56" x14ac:dyDescent="0.2"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</row>
    <row r="103" spans="15:56" x14ac:dyDescent="0.2"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</row>
    <row r="104" spans="15:56" x14ac:dyDescent="0.2"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</row>
    <row r="105" spans="15:56" x14ac:dyDescent="0.2"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</row>
    <row r="106" spans="15:56" x14ac:dyDescent="0.2"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</row>
    <row r="107" spans="15:56" x14ac:dyDescent="0.2"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</row>
    <row r="108" spans="15:56" x14ac:dyDescent="0.2"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</row>
    <row r="109" spans="15:56" x14ac:dyDescent="0.2"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</row>
    <row r="110" spans="15:56" x14ac:dyDescent="0.2"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</row>
    <row r="111" spans="15:56" x14ac:dyDescent="0.2"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</row>
    <row r="112" spans="15:56" x14ac:dyDescent="0.2"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</row>
    <row r="113" spans="15:56" x14ac:dyDescent="0.2"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</row>
    <row r="114" spans="15:56" x14ac:dyDescent="0.2"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</row>
    <row r="115" spans="15:56" x14ac:dyDescent="0.2"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</row>
    <row r="116" spans="15:56" x14ac:dyDescent="0.2"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</row>
    <row r="117" spans="15:56" x14ac:dyDescent="0.2"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</row>
    <row r="118" spans="15:56" x14ac:dyDescent="0.2"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</row>
    <row r="119" spans="15:56" x14ac:dyDescent="0.2"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</row>
    <row r="120" spans="15:56" x14ac:dyDescent="0.2"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</row>
    <row r="121" spans="15:56" x14ac:dyDescent="0.2"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</row>
    <row r="122" spans="15:56" x14ac:dyDescent="0.2"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</row>
    <row r="123" spans="15:56" x14ac:dyDescent="0.2"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</row>
    <row r="124" spans="15:56" x14ac:dyDescent="0.2"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</row>
    <row r="125" spans="15:56" x14ac:dyDescent="0.2"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</row>
    <row r="126" spans="15:56" x14ac:dyDescent="0.2"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</row>
    <row r="127" spans="15:56" x14ac:dyDescent="0.2"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</row>
    <row r="128" spans="15:56" x14ac:dyDescent="0.2"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</row>
    <row r="129" spans="15:56" x14ac:dyDescent="0.2"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</row>
    <row r="130" spans="15:56" x14ac:dyDescent="0.2"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</row>
    <row r="131" spans="15:56" x14ac:dyDescent="0.2"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</row>
    <row r="132" spans="15:56" x14ac:dyDescent="0.2"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</row>
    <row r="133" spans="15:56" x14ac:dyDescent="0.2"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</row>
    <row r="134" spans="15:56" x14ac:dyDescent="0.2"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</row>
    <row r="135" spans="15:56" x14ac:dyDescent="0.2"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</row>
    <row r="136" spans="15:56" x14ac:dyDescent="0.2"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</row>
    <row r="137" spans="15:56" x14ac:dyDescent="0.2"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</row>
    <row r="138" spans="15:56" x14ac:dyDescent="0.2"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</row>
    <row r="139" spans="15:56" x14ac:dyDescent="0.2"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</row>
    <row r="140" spans="15:56" x14ac:dyDescent="0.2"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</row>
    <row r="141" spans="15:56" x14ac:dyDescent="0.2"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</row>
    <row r="142" spans="15:56" x14ac:dyDescent="0.2"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</row>
    <row r="143" spans="15:56" x14ac:dyDescent="0.2"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</row>
    <row r="144" spans="15:56" x14ac:dyDescent="0.2"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</row>
    <row r="145" spans="15:56" x14ac:dyDescent="0.2"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</row>
    <row r="146" spans="15:56" x14ac:dyDescent="0.2"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</row>
    <row r="147" spans="15:56" x14ac:dyDescent="0.2"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</row>
    <row r="148" spans="15:56" x14ac:dyDescent="0.2"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</row>
    <row r="149" spans="15:56" x14ac:dyDescent="0.2"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</row>
    <row r="150" spans="15:56" x14ac:dyDescent="0.2"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</row>
    <row r="151" spans="15:56" x14ac:dyDescent="0.2"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</row>
    <row r="152" spans="15:56" x14ac:dyDescent="0.2"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</row>
    <row r="153" spans="15:56" x14ac:dyDescent="0.2"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</row>
    <row r="154" spans="15:56" x14ac:dyDescent="0.2"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</row>
    <row r="155" spans="15:56" x14ac:dyDescent="0.2"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</row>
    <row r="156" spans="15:56" x14ac:dyDescent="0.2"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</row>
    <row r="157" spans="15:56" x14ac:dyDescent="0.2"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</row>
    <row r="158" spans="15:56" x14ac:dyDescent="0.2"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</row>
    <row r="159" spans="15:56" x14ac:dyDescent="0.2"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</row>
    <row r="160" spans="15:56" x14ac:dyDescent="0.2"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</row>
    <row r="161" spans="15:56" x14ac:dyDescent="0.2"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</row>
    <row r="162" spans="15:56" x14ac:dyDescent="0.2"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</row>
    <row r="163" spans="15:56" x14ac:dyDescent="0.2"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</row>
    <row r="164" spans="15:56" x14ac:dyDescent="0.2"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</row>
    <row r="165" spans="15:56" x14ac:dyDescent="0.2"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</row>
    <row r="166" spans="15:56" x14ac:dyDescent="0.2"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</row>
    <row r="167" spans="15:56" x14ac:dyDescent="0.2"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</row>
    <row r="168" spans="15:56" x14ac:dyDescent="0.2"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</row>
    <row r="169" spans="15:56" x14ac:dyDescent="0.2"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</row>
    <row r="170" spans="15:56" x14ac:dyDescent="0.2"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</row>
    <row r="171" spans="15:56" x14ac:dyDescent="0.2"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</row>
    <row r="172" spans="15:56" x14ac:dyDescent="0.2"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</row>
    <row r="173" spans="15:56" x14ac:dyDescent="0.2"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</row>
    <row r="174" spans="15:56" x14ac:dyDescent="0.2"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</row>
    <row r="175" spans="15:56" x14ac:dyDescent="0.2"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</row>
    <row r="176" spans="15:56" x14ac:dyDescent="0.2"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</row>
    <row r="177" spans="15:56" x14ac:dyDescent="0.2"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</row>
    <row r="178" spans="15:56" x14ac:dyDescent="0.2"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</row>
    <row r="179" spans="15:56" x14ac:dyDescent="0.2"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</row>
    <row r="180" spans="15:56" x14ac:dyDescent="0.2"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</row>
    <row r="181" spans="15:56" x14ac:dyDescent="0.2"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</row>
    <row r="182" spans="15:56" x14ac:dyDescent="0.2"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</row>
    <row r="183" spans="15:56" x14ac:dyDescent="0.2"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</row>
    <row r="184" spans="15:56" x14ac:dyDescent="0.2"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</row>
    <row r="185" spans="15:56" x14ac:dyDescent="0.2"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</row>
    <row r="186" spans="15:56" x14ac:dyDescent="0.2"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</row>
  </sheetData>
  <mergeCells count="3">
    <mergeCell ref="L1:N1"/>
    <mergeCell ref="E1:G1"/>
    <mergeCell ref="I1:K1"/>
  </mergeCells>
  <pageMargins left="0.25" right="0.25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GTS Tester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jason.agbayani-b</dc:creator>
  <cp:lastModifiedBy>sgyyso</cp:lastModifiedBy>
  <cp:lastPrinted>2019-04-24T01:00:52Z</cp:lastPrinted>
  <dcterms:created xsi:type="dcterms:W3CDTF">2017-07-15T01:58:20Z</dcterms:created>
  <dcterms:modified xsi:type="dcterms:W3CDTF">2019-08-23T06:13:07Z</dcterms:modified>
</cp:coreProperties>
</file>