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8"/>
  </bookViews>
  <sheets>
    <sheet name="List" sheetId="1" r:id="rId1"/>
    <sheet name="186017002" sheetId="2" r:id="rId2"/>
    <sheet name="186017003" sheetId="3" r:id="rId3"/>
    <sheet name="186017012" sheetId="4" r:id="rId4"/>
    <sheet name="186017013" sheetId="5" r:id="rId5"/>
    <sheet name="186017000" sheetId="6" r:id="rId6"/>
    <sheet name="186017008" sheetId="7" r:id="rId7"/>
    <sheet name="186017009" sheetId="8" r:id="rId8"/>
    <sheet name="186015045" sheetId="9" r:id="rId9"/>
  </sheets>
  <externalReferences>
    <externalReference r:id="rId10"/>
  </externalReferences>
  <calcPr calcId="145621"/>
</workbook>
</file>

<file path=xl/calcChain.xml><?xml version="1.0" encoding="utf-8"?>
<calcChain xmlns="http://schemas.openxmlformats.org/spreadsheetml/2006/main">
  <c r="W14" i="9" l="1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</calcChain>
</file>

<file path=xl/sharedStrings.xml><?xml version="1.0" encoding="utf-8"?>
<sst xmlns="http://schemas.openxmlformats.org/spreadsheetml/2006/main" count="51" uniqueCount="28">
  <si>
    <t xml:space="preserve"> </t>
  </si>
  <si>
    <t>ACQUITY ARC 2414 RI DETECTOR</t>
  </si>
  <si>
    <t>ACQUITY ARC 2424 ELS DETECTOR</t>
  </si>
  <si>
    <t>ACQUITY ARC 2475 FLR DETECTOR</t>
  </si>
  <si>
    <t>**</t>
  </si>
  <si>
    <t>ACQUITY ARC 2489 UV/VIS DETECTOR</t>
  </si>
  <si>
    <t>ACQUITY ARC 2998 PDA DETECTOR</t>
  </si>
  <si>
    <t>*</t>
  </si>
  <si>
    <t>ACQUITY ARC BIO 2489 UV/VIS DETECTOR</t>
  </si>
  <si>
    <t>ACQUITY ARC BIO 2998 PDA DETECTOR</t>
  </si>
  <si>
    <t>ACQUITY ARC QSM-R</t>
  </si>
  <si>
    <t>ACQUITY ARC BIO QSM-R</t>
  </si>
  <si>
    <t>ACQUITY ARC BIO SM FTN-R W/TEMP CONTROL</t>
  </si>
  <si>
    <t>ACQUITY ARC SM FTN-R W/OUT TEMP CONTROL</t>
  </si>
  <si>
    <t>ACQUITY ARC SM FTN-R WITH TEMP CONTROL</t>
  </si>
  <si>
    <t>ARC 30 CM CM COLUMN HEATER </t>
  </si>
  <si>
    <t>ARC 30 CM CH/L</t>
  </si>
  <si>
    <t>ACQUITY UPLC CH-30A</t>
  </si>
  <si>
    <t>ARC BIO 30 CM CH</t>
  </si>
  <si>
    <t>ARC BIO 30 CM CH/C</t>
  </si>
  <si>
    <t>Product Description</t>
  </si>
  <si>
    <t>Part Number</t>
  </si>
  <si>
    <t>FPY</t>
  </si>
  <si>
    <t>Total Units First Passed</t>
  </si>
  <si>
    <t>Total Units Tested</t>
  </si>
  <si>
    <t>Waters FPY 186015045 (%)</t>
  </si>
  <si>
    <t>Target Yield (%)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</si>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</sst>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9" fontId="2" fillId="0" borderId="0" applyNumberFormat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9" fontId="0" fillId="0" borderId="0" xfId="0" applyNumberFormat="1"/>
    <xf numFmtId="10" fontId="0" fillId="0" borderId="0" xfId="0" applyNumberFormat="1"/>
    <xf numFmtId="0" fontId="1" fillId="0" borderId="0" xfId="0" applyFont="1"/>
    <xf numFmtId="0" fontId="2" fillId="3" borderId="1" xfId="1" applyNumberFormat="1" applyFont="1" applyFill="1" applyBorder="1" applyAlignment="1">
      <alignment horizontal="center" vertical="center"/>
    </xf>
    <xf numFmtId="17" fontId="2" fillId="3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0" fontId="0" fillId="0" borderId="1" xfId="2" applyNumberFormat="1" applyFont="1" applyFill="1" applyBorder="1" applyAlignment="1">
      <alignment horizontal="center" vertical="center"/>
    </xf>
    <xf numFmtId="9" fontId="0" fillId="0" borderId="1" xfId="2" applyNumberFormat="1" applyFont="1" applyFill="1" applyBorder="1" applyAlignment="1">
      <alignment horizontal="center" vertical="center"/>
    </xf>
    <xf numFmtId="9" fontId="2" fillId="0" borderId="1" xfId="1" applyNumberFormat="1" applyFont="1" applyFill="1" applyBorder="1" applyAlignment="1">
      <alignment horizontal="center"/>
    </xf>
  </cellXfs>
  <cellStyles count="3">
    <cellStyle name="Normal" xfId="0" builtinId="0"/>
    <cellStyle name="Normal 33" xfId="1"/>
    <cellStyle name="Percent 2 1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1200" b="1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r>
              <a:rPr lang="en-SG"/>
              <a:t>Acquity UPLC CH - 186015045</a:t>
            </a:r>
          </a:p>
        </c:rich>
      </c:tx>
      <c:layout>
        <c:manualLayout>
          <c:xMode val="edge"/>
          <c:yMode val="edge"/>
          <c:x val="0.38843555537459284"/>
          <c:y val="3.33335217541222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254727283177222E-2"/>
          <c:y val="0.2372267406098359"/>
          <c:w val="0.83170465735579024"/>
          <c:h val="0.501876414119431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'[1]FPY by Family Col Mgr'!$B$112</c:f>
              <c:strCache>
                <c:ptCount val="1"/>
                <c:pt idx="0">
                  <c:v>Total Units Tested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'[1]FPY by Family Col Mgr'!$C$110:$Z$110</c:f>
              <c:numCache>
                <c:formatCode>mmm\-yy</c:formatCode>
                <c:ptCount val="12"/>
                <c:pt idx="0">
                  <c:v>43009</c:v>
                </c:pt>
                <c:pt idx="1">
                  <c:v>43040</c:v>
                </c:pt>
                <c:pt idx="2">
                  <c:v>43070</c:v>
                </c:pt>
                <c:pt idx="3">
                  <c:v>43101</c:v>
                </c:pt>
                <c:pt idx="4">
                  <c:v>43132</c:v>
                </c:pt>
                <c:pt idx="5">
                  <c:v>43160</c:v>
                </c:pt>
                <c:pt idx="6">
                  <c:v>43191</c:v>
                </c:pt>
                <c:pt idx="7">
                  <c:v>43221</c:v>
                </c:pt>
                <c:pt idx="8">
                  <c:v>43252</c:v>
                </c:pt>
                <c:pt idx="9">
                  <c:v>43282</c:v>
                </c:pt>
                <c:pt idx="10">
                  <c:v>43313</c:v>
                </c:pt>
                <c:pt idx="11">
                  <c:v>43344</c:v>
                </c:pt>
              </c:numCache>
            </c:numRef>
          </c:cat>
          <c:val>
            <c:numRef>
              <c:f>'[1]FPY by Family Col Mgr'!$C$112:$Z$112</c:f>
              <c:numCache>
                <c:formatCode>General</c:formatCode>
                <c:ptCount val="12"/>
                <c:pt idx="0">
                  <c:v>53</c:v>
                </c:pt>
                <c:pt idx="1">
                  <c:v>32</c:v>
                </c:pt>
                <c:pt idx="2">
                  <c:v>16</c:v>
                </c:pt>
                <c:pt idx="3">
                  <c:v>32</c:v>
                </c:pt>
                <c:pt idx="4">
                  <c:v>31</c:v>
                </c:pt>
                <c:pt idx="5">
                  <c:v>34</c:v>
                </c:pt>
                <c:pt idx="6">
                  <c:v>29</c:v>
                </c:pt>
                <c:pt idx="7">
                  <c:v>28</c:v>
                </c:pt>
                <c:pt idx="8">
                  <c:v>19</c:v>
                </c:pt>
                <c:pt idx="9">
                  <c:v>28</c:v>
                </c:pt>
                <c:pt idx="10">
                  <c:v>22</c:v>
                </c:pt>
                <c:pt idx="11">
                  <c:v>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1729152"/>
        <c:axId val="225615872"/>
      </c:barChart>
      <c:lineChart>
        <c:grouping val="standard"/>
        <c:varyColors val="0"/>
        <c:ser>
          <c:idx val="1"/>
          <c:order val="1"/>
          <c:tx>
            <c:strRef>
              <c:f>'[1]FPY by Family Col Mgr'!$B$113</c:f>
              <c:strCache>
                <c:ptCount val="1"/>
                <c:pt idx="0">
                  <c:v>Waters FPY 186015045 (%)</c:v>
                </c:pt>
              </c:strCache>
            </c:strRef>
          </c:tx>
          <c:spPr>
            <a:ln w="19050" cap="rnd" cmpd="sng" algn="ctr">
              <a:solidFill>
                <a:srgbClr val="92D050"/>
              </a:solidFill>
              <a:prstDash val="solid"/>
              <a:round/>
            </a:ln>
          </c:spPr>
          <c:marker>
            <c:symbol val="triangle"/>
            <c:size val="7"/>
            <c:spPr>
              <a:solidFill>
                <a:srgbClr val="92D050"/>
              </a:solidFill>
              <a:ln w="6350" cap="flat" cmpd="sng" algn="ctr">
                <a:solidFill>
                  <a:srgbClr val="92D050"/>
                </a:solidFill>
                <a:prstDash val="solid"/>
                <a:round/>
              </a:ln>
            </c:spPr>
          </c:marker>
          <c:dLbls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0" i="0" u="none" strike="noStrike" kern="1200" baseline="0">
                    <a:solidFill>
                      <a:srgbClr val="000000"/>
                    </a:solidFill>
                    <a:latin typeface="Calibri" panose="020F0502020204030204"/>
                    <a:ea typeface="Calibri" panose="020F0502020204030204"/>
                    <a:cs typeface="Calibri" panose="020F050202020403020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'[1]FPY by Family Col Mgr'!$C$110:$Z$110</c:f>
              <c:numCache>
                <c:formatCode>mmm\-yy</c:formatCode>
                <c:ptCount val="12"/>
                <c:pt idx="0">
                  <c:v>43009</c:v>
                </c:pt>
                <c:pt idx="1">
                  <c:v>43040</c:v>
                </c:pt>
                <c:pt idx="2">
                  <c:v>43070</c:v>
                </c:pt>
                <c:pt idx="3">
                  <c:v>43101</c:v>
                </c:pt>
                <c:pt idx="4">
                  <c:v>43132</c:v>
                </c:pt>
                <c:pt idx="5">
                  <c:v>43160</c:v>
                </c:pt>
                <c:pt idx="6">
                  <c:v>43191</c:v>
                </c:pt>
                <c:pt idx="7">
                  <c:v>43221</c:v>
                </c:pt>
                <c:pt idx="8">
                  <c:v>43252</c:v>
                </c:pt>
                <c:pt idx="9">
                  <c:v>43282</c:v>
                </c:pt>
                <c:pt idx="10">
                  <c:v>43313</c:v>
                </c:pt>
                <c:pt idx="11">
                  <c:v>43344</c:v>
                </c:pt>
              </c:numCache>
            </c:numRef>
          </c:cat>
          <c:val>
            <c:numRef>
              <c:f>'[1]FPY by Family Col Mgr'!$C$113:$Z$113</c:f>
              <c:numCache>
                <c:formatCode>0.00%</c:formatCode>
                <c:ptCount val="12"/>
                <c:pt idx="0">
                  <c:v>0.94339622641509435</c:v>
                </c:pt>
                <c:pt idx="1">
                  <c:v>0.96875</c:v>
                </c:pt>
                <c:pt idx="2">
                  <c:v>0.875</c:v>
                </c:pt>
                <c:pt idx="3" formatCode="0%">
                  <c:v>1</c:v>
                </c:pt>
                <c:pt idx="4">
                  <c:v>0.967741935483871</c:v>
                </c:pt>
                <c:pt idx="5">
                  <c:v>0.94117647058823528</c:v>
                </c:pt>
                <c:pt idx="6">
                  <c:v>0.93103448275862066</c:v>
                </c:pt>
                <c:pt idx="7" formatCode="0%">
                  <c:v>1</c:v>
                </c:pt>
                <c:pt idx="8">
                  <c:v>0.94736842105263153</c:v>
                </c:pt>
                <c:pt idx="9" formatCode="0%">
                  <c:v>1</c:v>
                </c:pt>
                <c:pt idx="10">
                  <c:v>0.95454545454545459</c:v>
                </c:pt>
                <c:pt idx="11">
                  <c:v>0.94545454545454544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'[1]FPY by Family Col Mgr'!$B$114</c:f>
              <c:strCache>
                <c:ptCount val="1"/>
                <c:pt idx="0">
                  <c:v>Target Yield (%)</c:v>
                </c:pt>
              </c:strCache>
            </c:strRef>
          </c:tx>
          <c:spPr>
            <a:ln w="12700" cap="rnd" cmpd="sng" algn="ctr">
              <a:solidFill>
                <a:sysClr val="windowText" lastClr="000000"/>
              </a:solidFill>
              <a:prstDash val="solid"/>
              <a:round/>
            </a:ln>
          </c:spPr>
          <c:marker>
            <c:spPr>
              <a:solidFill>
                <a:srgbClr val="FF0000"/>
              </a:solidFill>
              <a:ln w="12700" cap="flat" cmpd="sng" algn="ctr">
                <a:solidFill>
                  <a:sysClr val="windowText" lastClr="000000"/>
                </a:solidFill>
                <a:prstDash val="solid"/>
                <a:round/>
              </a:ln>
            </c:spPr>
          </c:marker>
          <c:cat>
            <c:numRef>
              <c:f>'[1]FPY by Family Col Mgr'!$C$110:$Z$110</c:f>
              <c:numCache>
                <c:formatCode>mmm\-yy</c:formatCode>
                <c:ptCount val="12"/>
                <c:pt idx="0">
                  <c:v>43009</c:v>
                </c:pt>
                <c:pt idx="1">
                  <c:v>43040</c:v>
                </c:pt>
                <c:pt idx="2">
                  <c:v>43070</c:v>
                </c:pt>
                <c:pt idx="3">
                  <c:v>43101</c:v>
                </c:pt>
                <c:pt idx="4">
                  <c:v>43132</c:v>
                </c:pt>
                <c:pt idx="5">
                  <c:v>43160</c:v>
                </c:pt>
                <c:pt idx="6">
                  <c:v>43191</c:v>
                </c:pt>
                <c:pt idx="7">
                  <c:v>43221</c:v>
                </c:pt>
                <c:pt idx="8">
                  <c:v>43252</c:v>
                </c:pt>
                <c:pt idx="9">
                  <c:v>43282</c:v>
                </c:pt>
                <c:pt idx="10">
                  <c:v>43313</c:v>
                </c:pt>
                <c:pt idx="11">
                  <c:v>43344</c:v>
                </c:pt>
              </c:numCache>
            </c:numRef>
          </c:cat>
          <c:val>
            <c:numRef>
              <c:f>'[1]FPY by Family Col Mgr'!$C$114:$Z$114</c:f>
              <c:numCache>
                <c:formatCode>0%</c:formatCode>
                <c:ptCount val="12"/>
                <c:pt idx="0">
                  <c:v>0.86829880728185804</c:v>
                </c:pt>
                <c:pt idx="1">
                  <c:v>0.86829880728185804</c:v>
                </c:pt>
                <c:pt idx="2">
                  <c:v>0.86829880728185804</c:v>
                </c:pt>
                <c:pt idx="3">
                  <c:v>0.92</c:v>
                </c:pt>
                <c:pt idx="4">
                  <c:v>0.92</c:v>
                </c:pt>
                <c:pt idx="5">
                  <c:v>0.92</c:v>
                </c:pt>
                <c:pt idx="6">
                  <c:v>0.92</c:v>
                </c:pt>
                <c:pt idx="7">
                  <c:v>0.92</c:v>
                </c:pt>
                <c:pt idx="8">
                  <c:v>0.92</c:v>
                </c:pt>
                <c:pt idx="9">
                  <c:v>0.92</c:v>
                </c:pt>
                <c:pt idx="10">
                  <c:v>0.92</c:v>
                </c:pt>
                <c:pt idx="11">
                  <c:v>0.92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617792"/>
        <c:axId val="225619328"/>
      </c:lineChart>
      <c:dateAx>
        <c:axId val="18172915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225615872"/>
        <c:crosses val="autoZero"/>
        <c:auto val="1"/>
        <c:lblOffset val="100"/>
        <c:baseTimeUnit val="months"/>
      </c:dateAx>
      <c:valAx>
        <c:axId val="225615872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rgbClr val="000000"/>
                    </a:solidFill>
                    <a:latin typeface="Calibri" panose="020F0502020204030204"/>
                    <a:ea typeface="Calibri" panose="020F0502020204030204"/>
                    <a:cs typeface="Calibri" panose="020F0502020204030204"/>
                  </a:defRPr>
                </a:pPr>
                <a:r>
                  <a:rPr lang="en-SG"/>
                  <a:t>Qty Tested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81729152"/>
        <c:crosses val="autoZero"/>
        <c:crossBetween val="between"/>
      </c:valAx>
      <c:dateAx>
        <c:axId val="2256177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225619328"/>
        <c:crosses val="autoZero"/>
        <c:auto val="1"/>
        <c:lblOffset val="100"/>
        <c:baseTimeUnit val="months"/>
      </c:dateAx>
      <c:valAx>
        <c:axId val="225619328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rgbClr val="000000"/>
                    </a:solidFill>
                    <a:latin typeface="Calibri" panose="020F0502020204030204"/>
                    <a:ea typeface="Calibri" panose="020F0502020204030204"/>
                    <a:cs typeface="Calibri" panose="020F0502020204030204"/>
                  </a:defRPr>
                </a:pPr>
                <a:r>
                  <a:rPr lang="en-SG"/>
                  <a:t>FPY %</a:t>
                </a:r>
              </a:p>
            </c:rich>
          </c:tx>
          <c:layout/>
          <c:overlay val="0"/>
        </c:title>
        <c:numFmt formatCode="0.0%" sourceLinked="0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225617792"/>
        <c:crosses val="max"/>
        <c:crossBetween val="between"/>
        <c:majorUnit val="0.2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132648</xdr:colOff>
      <xdr:row>25</xdr:row>
      <xdr:rowOff>56548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19048" cy="4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170743</xdr:colOff>
      <xdr:row>25</xdr:row>
      <xdr:rowOff>132738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48952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16</xdr:col>
      <xdr:colOff>437638</xdr:colOff>
      <xdr:row>27</xdr:row>
      <xdr:rowOff>56500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0"/>
          <a:ext cx="4095238" cy="52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123124</xdr:colOff>
      <xdr:row>25</xdr:row>
      <xdr:rowOff>132738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09524" cy="4895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56458</xdr:colOff>
      <xdr:row>25</xdr:row>
      <xdr:rowOff>75596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42858" cy="483809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16</xdr:col>
      <xdr:colOff>485257</xdr:colOff>
      <xdr:row>27</xdr:row>
      <xdr:rowOff>8881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0"/>
          <a:ext cx="4142857" cy="51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132648</xdr:colOff>
      <xdr:row>25</xdr:row>
      <xdr:rowOff>27977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19048" cy="479047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0</xdr:row>
      <xdr:rowOff>9525</xdr:rowOff>
    </xdr:from>
    <xdr:to>
      <xdr:col>16</xdr:col>
      <xdr:colOff>551926</xdr:colOff>
      <xdr:row>34</xdr:row>
      <xdr:rowOff>18240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15050" y="9525"/>
          <a:ext cx="4190476" cy="6485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8627</xdr:colOff>
      <xdr:row>9</xdr:row>
      <xdr:rowOff>155575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Quality\Quality%20Records\Quality%20Records%20Public%20access\12-FPY\Venture%20GES\Yr%202018\Monthly%20FPY%20Report%20for%20WPPL%20-%20%20Sep'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ture GES"/>
      <sheetName val="Charts"/>
      <sheetName val="Dashboards"/>
      <sheetName val="Data"/>
      <sheetName val="5Units FPY data not included"/>
      <sheetName val="FPY by Family Col Htr"/>
      <sheetName val="FPY by Family Col Mgr"/>
      <sheetName val="FPY by Family FTN"/>
      <sheetName val="FPY by Family iBSM-QSM"/>
      <sheetName val="FPY by Family Detector"/>
      <sheetName val="Lookups"/>
      <sheetName val="Pivot"/>
    </sheetNames>
    <sheetDataSet>
      <sheetData sheetId="0"/>
      <sheetData sheetId="1"/>
      <sheetData sheetId="2"/>
      <sheetData sheetId="3"/>
      <sheetData sheetId="4"/>
      <sheetData sheetId="5"/>
      <sheetData sheetId="6">
        <row r="110">
          <cell r="C110">
            <v>42736</v>
          </cell>
          <cell r="D110">
            <v>42767</v>
          </cell>
          <cell r="E110">
            <v>42795</v>
          </cell>
          <cell r="F110">
            <v>42826</v>
          </cell>
          <cell r="G110">
            <v>42856</v>
          </cell>
          <cell r="H110">
            <v>42887</v>
          </cell>
          <cell r="I110">
            <v>42917</v>
          </cell>
          <cell r="J110">
            <v>42948</v>
          </cell>
          <cell r="K110">
            <v>42979</v>
          </cell>
          <cell r="L110">
            <v>43009</v>
          </cell>
          <cell r="M110">
            <v>43040</v>
          </cell>
          <cell r="N110">
            <v>43070</v>
          </cell>
          <cell r="O110">
            <v>43101</v>
          </cell>
          <cell r="P110">
            <v>43132</v>
          </cell>
          <cell r="Q110">
            <v>43160</v>
          </cell>
          <cell r="R110">
            <v>43191</v>
          </cell>
          <cell r="S110">
            <v>43221</v>
          </cell>
          <cell r="T110">
            <v>43252</v>
          </cell>
          <cell r="U110">
            <v>43282</v>
          </cell>
          <cell r="V110">
            <v>43313</v>
          </cell>
          <cell r="W110">
            <v>43344</v>
          </cell>
          <cell r="X110">
            <v>43374</v>
          </cell>
          <cell r="Y110">
            <v>43405</v>
          </cell>
          <cell r="Z110">
            <v>43435</v>
          </cell>
        </row>
        <row r="112">
          <cell r="B112" t="str">
            <v>Total Units Tested</v>
          </cell>
          <cell r="C112">
            <v>18</v>
          </cell>
          <cell r="D112">
            <v>34</v>
          </cell>
          <cell r="E112">
            <v>45</v>
          </cell>
          <cell r="F112">
            <v>35</v>
          </cell>
          <cell r="G112">
            <v>24</v>
          </cell>
          <cell r="H112">
            <v>32</v>
          </cell>
          <cell r="I112">
            <v>31</v>
          </cell>
          <cell r="J112">
            <v>35</v>
          </cell>
          <cell r="K112">
            <v>34</v>
          </cell>
          <cell r="L112">
            <v>53</v>
          </cell>
          <cell r="M112">
            <v>32</v>
          </cell>
          <cell r="N112">
            <v>16</v>
          </cell>
          <cell r="O112">
            <v>32</v>
          </cell>
          <cell r="P112">
            <v>31</v>
          </cell>
          <cell r="Q112">
            <v>34</v>
          </cell>
          <cell r="R112">
            <v>29</v>
          </cell>
          <cell r="S112">
            <v>28</v>
          </cell>
          <cell r="T112">
            <v>19</v>
          </cell>
          <cell r="U112">
            <v>28</v>
          </cell>
          <cell r="V112">
            <v>22</v>
          </cell>
          <cell r="W112">
            <v>55</v>
          </cell>
        </row>
        <row r="113">
          <cell r="B113" t="str">
            <v>Waters FPY 186015045 (%)</v>
          </cell>
          <cell r="C113">
            <v>1</v>
          </cell>
          <cell r="D113">
            <v>0.67647058823529416</v>
          </cell>
          <cell r="E113">
            <v>0.9555555555555556</v>
          </cell>
          <cell r="F113">
            <v>0.94285714285714284</v>
          </cell>
          <cell r="G113">
            <v>0.875</v>
          </cell>
          <cell r="H113">
            <v>0.96875</v>
          </cell>
          <cell r="I113">
            <v>0.93548387096774188</v>
          </cell>
          <cell r="J113">
            <v>0.94285714285714284</v>
          </cell>
          <cell r="K113">
            <v>0.88235294117647056</v>
          </cell>
          <cell r="L113">
            <v>0.94339622641509435</v>
          </cell>
          <cell r="M113">
            <v>0.96875</v>
          </cell>
          <cell r="N113">
            <v>0.875</v>
          </cell>
          <cell r="O113">
            <v>1</v>
          </cell>
          <cell r="P113">
            <v>0.967741935483871</v>
          </cell>
          <cell r="Q113">
            <v>0.94117647058823528</v>
          </cell>
          <cell r="R113">
            <v>0.93103448275862066</v>
          </cell>
          <cell r="S113">
            <v>1</v>
          </cell>
          <cell r="T113">
            <v>0.94736842105263153</v>
          </cell>
          <cell r="U113">
            <v>1</v>
          </cell>
          <cell r="V113">
            <v>0.95454545454545459</v>
          </cell>
          <cell r="W113">
            <v>0.94545454545454544</v>
          </cell>
          <cell r="X113" t="e">
            <v>#DIV/0!</v>
          </cell>
          <cell r="Y113" t="e">
            <v>#DIV/0!</v>
          </cell>
          <cell r="Z113" t="e">
            <v>#DIV/0!</v>
          </cell>
        </row>
        <row r="114">
          <cell r="B114" t="str">
            <v>Target Yield (%)</v>
          </cell>
          <cell r="C114">
            <v>0.86829880728185804</v>
          </cell>
          <cell r="D114">
            <v>0.86829880728185804</v>
          </cell>
          <cell r="E114">
            <v>0.86829880728185804</v>
          </cell>
          <cell r="F114">
            <v>0.86829880728185804</v>
          </cell>
          <cell r="G114">
            <v>0.86829880728185804</v>
          </cell>
          <cell r="H114">
            <v>0.86829880728185804</v>
          </cell>
          <cell r="I114">
            <v>0.86829880728185804</v>
          </cell>
          <cell r="J114">
            <v>0.86829880728185804</v>
          </cell>
          <cell r="K114">
            <v>0.86829880728185804</v>
          </cell>
          <cell r="L114">
            <v>0.86829880728185804</v>
          </cell>
          <cell r="M114">
            <v>0.86829880728185804</v>
          </cell>
          <cell r="N114">
            <v>0.86829880728185804</v>
          </cell>
          <cell r="O114">
            <v>0.92</v>
          </cell>
          <cell r="P114">
            <v>0.92</v>
          </cell>
          <cell r="Q114">
            <v>0.92</v>
          </cell>
          <cell r="R114">
            <v>0.92</v>
          </cell>
          <cell r="S114">
            <v>0.92</v>
          </cell>
          <cell r="T114">
            <v>0.92</v>
          </cell>
          <cell r="U114">
            <v>0.92</v>
          </cell>
          <cell r="V114">
            <v>0.92</v>
          </cell>
          <cell r="W114">
            <v>0.92</v>
          </cell>
          <cell r="X114">
            <v>0.92</v>
          </cell>
          <cell r="Y114">
            <v>0.92</v>
          </cell>
          <cell r="Z114">
            <v>0.92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17" sqref="D17"/>
    </sheetView>
  </sheetViews>
  <sheetFormatPr defaultRowHeight="15" x14ac:dyDescent="0.25"/>
  <cols>
    <col min="1" max="1" width="3" bestFit="1" customWidth="1"/>
    <col min="2" max="2" width="43.7109375" bestFit="1" customWidth="1"/>
    <col min="3" max="3" width="12.28515625" bestFit="1" customWidth="1"/>
    <col min="4" max="4" width="19.85546875" bestFit="1" customWidth="1"/>
  </cols>
  <sheetData>
    <row r="1" spans="1:4" x14ac:dyDescent="0.25">
      <c r="B1" s="4" t="s">
        <v>20</v>
      </c>
      <c r="C1" s="4" t="s">
        <v>21</v>
      </c>
      <c r="D1" s="4" t="s">
        <v>22</v>
      </c>
    </row>
    <row r="2" spans="1:4" x14ac:dyDescent="0.25">
      <c r="A2" t="s">
        <v>0</v>
      </c>
      <c r="B2" t="s">
        <v>1</v>
      </c>
      <c r="C2">
        <v>186017004</v>
      </c>
    </row>
    <row r="3" spans="1:4" x14ac:dyDescent="0.25">
      <c r="A3" t="s">
        <v>0</v>
      </c>
      <c r="B3" t="s">
        <v>2</v>
      </c>
      <c r="C3">
        <v>186017005</v>
      </c>
    </row>
    <row r="4" spans="1:4" x14ac:dyDescent="0.25">
      <c r="A4" t="s">
        <v>0</v>
      </c>
      <c r="B4" t="s">
        <v>3</v>
      </c>
      <c r="C4">
        <v>186017006</v>
      </c>
    </row>
    <row r="5" spans="1:4" x14ac:dyDescent="0.25">
      <c r="A5" s="1" t="s">
        <v>4</v>
      </c>
      <c r="B5" s="1" t="s">
        <v>5</v>
      </c>
      <c r="C5" s="1">
        <v>186017002</v>
      </c>
      <c r="D5" s="2">
        <v>0.99</v>
      </c>
    </row>
    <row r="6" spans="1:4" x14ac:dyDescent="0.25">
      <c r="A6" s="1" t="s">
        <v>4</v>
      </c>
      <c r="B6" s="1" t="s">
        <v>6</v>
      </c>
      <c r="C6" s="1">
        <v>186017003</v>
      </c>
      <c r="D6" s="3">
        <v>0.85299999999999998</v>
      </c>
    </row>
    <row r="7" spans="1:4" x14ac:dyDescent="0.25">
      <c r="A7" s="1" t="s">
        <v>7</v>
      </c>
      <c r="B7" s="1" t="s">
        <v>8</v>
      </c>
      <c r="C7" s="1">
        <v>186017012</v>
      </c>
      <c r="D7" s="3">
        <v>0.88200000000000001</v>
      </c>
    </row>
    <row r="8" spans="1:4" x14ac:dyDescent="0.25">
      <c r="A8" s="1" t="s">
        <v>7</v>
      </c>
      <c r="B8" s="1" t="s">
        <v>9</v>
      </c>
      <c r="C8" s="1">
        <v>186017013</v>
      </c>
      <c r="D8" s="3">
        <v>0.81799999999999995</v>
      </c>
    </row>
    <row r="9" spans="1:4" x14ac:dyDescent="0.25">
      <c r="A9" t="s">
        <v>0</v>
      </c>
      <c r="B9" t="s">
        <v>0</v>
      </c>
      <c r="C9" t="s">
        <v>0</v>
      </c>
    </row>
    <row r="10" spans="1:4" x14ac:dyDescent="0.25">
      <c r="A10" s="1" t="s">
        <v>4</v>
      </c>
      <c r="B10" s="1" t="s">
        <v>10</v>
      </c>
      <c r="C10" s="1">
        <v>186017000</v>
      </c>
      <c r="D10" s="3">
        <v>0.52200000000000002</v>
      </c>
    </row>
    <row r="11" spans="1:4" x14ac:dyDescent="0.25">
      <c r="A11" t="s">
        <v>7</v>
      </c>
      <c r="B11" t="s">
        <v>11</v>
      </c>
      <c r="C11">
        <v>186017010</v>
      </c>
    </row>
    <row r="12" spans="1:4" x14ac:dyDescent="0.25">
      <c r="A12" t="s">
        <v>0</v>
      </c>
      <c r="B12" t="s">
        <v>0</v>
      </c>
      <c r="C12" t="s">
        <v>0</v>
      </c>
    </row>
    <row r="13" spans="1:4" x14ac:dyDescent="0.25">
      <c r="A13" t="s">
        <v>7</v>
      </c>
      <c r="B13" t="s">
        <v>12</v>
      </c>
      <c r="C13">
        <v>186017011</v>
      </c>
    </row>
    <row r="14" spans="1:4" x14ac:dyDescent="0.25">
      <c r="A14" t="s">
        <v>4</v>
      </c>
      <c r="B14" t="s">
        <v>13</v>
      </c>
      <c r="C14">
        <v>186017007</v>
      </c>
    </row>
    <row r="15" spans="1:4" x14ac:dyDescent="0.25">
      <c r="A15" t="s">
        <v>4</v>
      </c>
      <c r="B15" t="s">
        <v>14</v>
      </c>
      <c r="C15">
        <v>186017001</v>
      </c>
    </row>
    <row r="16" spans="1:4" x14ac:dyDescent="0.25">
      <c r="A16" t="s">
        <v>0</v>
      </c>
      <c r="B16" t="s">
        <v>0</v>
      </c>
      <c r="C16" t="s">
        <v>0</v>
      </c>
    </row>
    <row r="17" spans="1:3" x14ac:dyDescent="0.25">
      <c r="A17" s="1" t="s">
        <v>4</v>
      </c>
      <c r="B17" s="1" t="s">
        <v>15</v>
      </c>
      <c r="C17" s="1">
        <v>186017008</v>
      </c>
    </row>
    <row r="18" spans="1:3" x14ac:dyDescent="0.25">
      <c r="A18" s="1" t="s">
        <v>4</v>
      </c>
      <c r="B18" s="1" t="s">
        <v>16</v>
      </c>
      <c r="C18" s="1">
        <v>186017009</v>
      </c>
    </row>
    <row r="19" spans="1:3" x14ac:dyDescent="0.25">
      <c r="A19" s="1" t="s">
        <v>4</v>
      </c>
      <c r="B19" s="1" t="s">
        <v>17</v>
      </c>
      <c r="C19" s="1">
        <v>186015045</v>
      </c>
    </row>
    <row r="20" spans="1:3" x14ac:dyDescent="0.25">
      <c r="A20" t="s">
        <v>0</v>
      </c>
      <c r="B20" t="s">
        <v>18</v>
      </c>
      <c r="C20">
        <v>186017014</v>
      </c>
    </row>
    <row r="21" spans="1:3" x14ac:dyDescent="0.25">
      <c r="A21" t="s">
        <v>0</v>
      </c>
      <c r="B21" t="s">
        <v>19</v>
      </c>
      <c r="C21">
        <v>186017015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" sqref="K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>
        <v>186017012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" sqref="K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5" sqref="R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W15"/>
  <sheetViews>
    <sheetView tabSelected="1" topLeftCell="D1" workbookViewId="0">
      <selection activeCell="W10" sqref="W10"/>
    </sheetView>
  </sheetViews>
  <sheetFormatPr defaultRowHeight="15" x14ac:dyDescent="0.25"/>
  <cols>
    <col min="1" max="1" width="24.7109375" bestFit="1" customWidth="1"/>
  </cols>
  <sheetData>
    <row r="10" spans="1:23" x14ac:dyDescent="0.25">
      <c r="W10" t="s">
        <v>27</v>
      </c>
    </row>
    <row r="11" spans="1:23" x14ac:dyDescent="0.25">
      <c r="A11" s="5">
        <v>186015045</v>
      </c>
      <c r="B11" s="6">
        <v>42736</v>
      </c>
      <c r="C11" s="6">
        <v>42767</v>
      </c>
      <c r="D11" s="6">
        <v>42795</v>
      </c>
      <c r="E11" s="6">
        <v>42826</v>
      </c>
      <c r="F11" s="6">
        <v>42856</v>
      </c>
      <c r="G11" s="6">
        <v>42887</v>
      </c>
      <c r="H11" s="6">
        <v>42917</v>
      </c>
      <c r="I11" s="6">
        <v>42948</v>
      </c>
      <c r="J11" s="6">
        <v>42979</v>
      </c>
      <c r="K11" s="6">
        <v>43009</v>
      </c>
      <c r="L11" s="6">
        <v>43040</v>
      </c>
      <c r="M11" s="6">
        <v>43070</v>
      </c>
      <c r="N11" s="6">
        <v>43101</v>
      </c>
      <c r="O11" s="6">
        <v>43132</v>
      </c>
      <c r="P11" s="6">
        <v>43160</v>
      </c>
      <c r="Q11" s="6">
        <v>43191</v>
      </c>
      <c r="R11" s="6">
        <v>43221</v>
      </c>
      <c r="S11" s="6">
        <v>43252</v>
      </c>
      <c r="T11" s="6">
        <v>43282</v>
      </c>
      <c r="U11" s="6">
        <v>43313</v>
      </c>
      <c r="V11" s="6">
        <v>43344</v>
      </c>
    </row>
    <row r="12" spans="1:23" x14ac:dyDescent="0.25">
      <c r="A12" s="7" t="s">
        <v>23</v>
      </c>
      <c r="B12" s="8">
        <v>18</v>
      </c>
      <c r="C12" s="8">
        <v>23</v>
      </c>
      <c r="D12" s="8">
        <v>43</v>
      </c>
      <c r="E12" s="8">
        <v>33</v>
      </c>
      <c r="F12" s="8">
        <v>21</v>
      </c>
      <c r="G12" s="8">
        <v>31</v>
      </c>
      <c r="H12" s="8">
        <v>29</v>
      </c>
      <c r="I12" s="8">
        <v>33</v>
      </c>
      <c r="J12" s="8">
        <v>30</v>
      </c>
      <c r="K12" s="8">
        <v>50</v>
      </c>
      <c r="L12" s="8">
        <v>31</v>
      </c>
      <c r="M12" s="8">
        <v>14</v>
      </c>
      <c r="N12" s="8">
        <v>32</v>
      </c>
      <c r="O12" s="8">
        <v>30</v>
      </c>
      <c r="P12" s="8">
        <v>32</v>
      </c>
      <c r="Q12" s="8">
        <v>27</v>
      </c>
      <c r="R12" s="8">
        <v>28</v>
      </c>
      <c r="S12" s="8">
        <v>18</v>
      </c>
      <c r="T12" s="8">
        <v>28</v>
      </c>
      <c r="U12" s="8">
        <v>21</v>
      </c>
      <c r="V12" s="8">
        <v>52</v>
      </c>
    </row>
    <row r="13" spans="1:23" x14ac:dyDescent="0.25">
      <c r="A13" s="7" t="s">
        <v>24</v>
      </c>
      <c r="B13" s="7">
        <v>18</v>
      </c>
      <c r="C13" s="7">
        <v>34</v>
      </c>
      <c r="D13" s="7">
        <v>45</v>
      </c>
      <c r="E13" s="7">
        <v>35</v>
      </c>
      <c r="F13" s="7">
        <v>24</v>
      </c>
      <c r="G13" s="7">
        <v>32</v>
      </c>
      <c r="H13" s="7">
        <v>31</v>
      </c>
      <c r="I13" s="7">
        <v>35</v>
      </c>
      <c r="J13" s="7">
        <v>34</v>
      </c>
      <c r="K13" s="7">
        <v>53</v>
      </c>
      <c r="L13" s="7">
        <v>32</v>
      </c>
      <c r="M13" s="7">
        <v>16</v>
      </c>
      <c r="N13" s="7">
        <v>32</v>
      </c>
      <c r="O13" s="7">
        <v>31</v>
      </c>
      <c r="P13" s="7">
        <v>34</v>
      </c>
      <c r="Q13" s="7">
        <v>29</v>
      </c>
      <c r="R13" s="7">
        <v>28</v>
      </c>
      <c r="S13" s="7">
        <v>19</v>
      </c>
      <c r="T13" s="7">
        <v>28</v>
      </c>
      <c r="U13" s="7">
        <v>22</v>
      </c>
      <c r="V13" s="7">
        <v>55</v>
      </c>
    </row>
    <row r="14" spans="1:23" x14ac:dyDescent="0.25">
      <c r="A14" s="7" t="s">
        <v>25</v>
      </c>
      <c r="B14" s="9">
        <f t="shared" ref="B14:V14" si="0">B12/B13</f>
        <v>1</v>
      </c>
      <c r="C14" s="9">
        <f t="shared" si="0"/>
        <v>0.67647058823529416</v>
      </c>
      <c r="D14" s="9">
        <f t="shared" si="0"/>
        <v>0.9555555555555556</v>
      </c>
      <c r="E14" s="9">
        <f t="shared" si="0"/>
        <v>0.94285714285714284</v>
      </c>
      <c r="F14" s="9">
        <f t="shared" si="0"/>
        <v>0.875</v>
      </c>
      <c r="G14" s="9">
        <f t="shared" si="0"/>
        <v>0.96875</v>
      </c>
      <c r="H14" s="9">
        <f t="shared" si="0"/>
        <v>0.93548387096774188</v>
      </c>
      <c r="I14" s="9">
        <f t="shared" si="0"/>
        <v>0.94285714285714284</v>
      </c>
      <c r="J14" s="9">
        <f t="shared" si="0"/>
        <v>0.88235294117647056</v>
      </c>
      <c r="K14" s="9">
        <f t="shared" si="0"/>
        <v>0.94339622641509435</v>
      </c>
      <c r="L14" s="9">
        <f t="shared" si="0"/>
        <v>0.96875</v>
      </c>
      <c r="M14" s="9">
        <f t="shared" si="0"/>
        <v>0.875</v>
      </c>
      <c r="N14" s="10">
        <f t="shared" si="0"/>
        <v>1</v>
      </c>
      <c r="O14" s="9">
        <f t="shared" si="0"/>
        <v>0.967741935483871</v>
      </c>
      <c r="P14" s="9">
        <f t="shared" si="0"/>
        <v>0.94117647058823528</v>
      </c>
      <c r="Q14" s="9">
        <f t="shared" si="0"/>
        <v>0.93103448275862066</v>
      </c>
      <c r="R14" s="10">
        <f t="shared" si="0"/>
        <v>1</v>
      </c>
      <c r="S14" s="9">
        <f t="shared" si="0"/>
        <v>0.94736842105263153</v>
      </c>
      <c r="T14" s="10">
        <f t="shared" si="0"/>
        <v>1</v>
      </c>
      <c r="U14" s="9">
        <f t="shared" si="0"/>
        <v>0.95454545454545459</v>
      </c>
      <c r="V14" s="9">
        <f t="shared" si="0"/>
        <v>0.94545454545454544</v>
      </c>
      <c r="W14" s="3">
        <f>AVERAGE(B14:V14)</f>
        <v>0.93589498942608584</v>
      </c>
    </row>
    <row r="15" spans="1:23" x14ac:dyDescent="0.25">
      <c r="A15" s="7" t="s">
        <v>26</v>
      </c>
      <c r="B15" s="11">
        <v>0.86829880728185804</v>
      </c>
      <c r="C15" s="11">
        <v>0.86829880728185804</v>
      </c>
      <c r="D15" s="11">
        <v>0.86829880728185804</v>
      </c>
      <c r="E15" s="11">
        <v>0.86829880728185804</v>
      </c>
      <c r="F15" s="11">
        <v>0.86829880728185804</v>
      </c>
      <c r="G15" s="11">
        <v>0.86829880728185804</v>
      </c>
      <c r="H15" s="11">
        <v>0.86829880728185804</v>
      </c>
      <c r="I15" s="11">
        <v>0.86829880728185804</v>
      </c>
      <c r="J15" s="11">
        <v>0.86829880728185804</v>
      </c>
      <c r="K15" s="11">
        <v>0.86829880728185804</v>
      </c>
      <c r="L15" s="11">
        <v>0.86829880728185804</v>
      </c>
      <c r="M15" s="11">
        <v>0.86829880728185804</v>
      </c>
      <c r="N15" s="11">
        <v>0.92</v>
      </c>
      <c r="O15" s="11">
        <v>0.92</v>
      </c>
      <c r="P15" s="11">
        <v>0.92</v>
      </c>
      <c r="Q15" s="11">
        <v>0.92</v>
      </c>
      <c r="R15" s="11">
        <v>0.92</v>
      </c>
      <c r="S15" s="11">
        <v>0.92</v>
      </c>
      <c r="T15" s="11">
        <v>0.92</v>
      </c>
      <c r="U15" s="11">
        <v>0.92</v>
      </c>
      <c r="V15" s="11">
        <v>0.92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</vt:lpstr>
      <vt:lpstr>186017002</vt:lpstr>
      <vt:lpstr>186017003</vt:lpstr>
      <vt:lpstr>186017012</vt:lpstr>
      <vt:lpstr>186017013</vt:lpstr>
      <vt:lpstr>186017000</vt:lpstr>
      <vt:lpstr>186017008</vt:lpstr>
      <vt:lpstr>186017009</vt:lpstr>
      <vt:lpstr>186015045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2018-11-05T10:24:10Z</dcterms:modified>
</cp:coreProperties>
</file>