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45" i="1"/>
  <c r="A42" i="1"/>
  <c r="A41" i="1"/>
  <c r="A37" i="1"/>
  <c r="A34" i="1"/>
  <c r="A35" i="1" s="1"/>
  <c r="A33" i="1"/>
  <c r="A30" i="1"/>
  <c r="A29" i="1"/>
  <c r="A24" i="1"/>
  <c r="A25" i="1" s="1"/>
  <c r="A26" i="1" s="1"/>
  <c r="A23" i="1"/>
  <c r="A21" i="1"/>
  <c r="A18" i="1"/>
  <c r="A19" i="1" s="1"/>
  <c r="A17" i="1"/>
  <c r="A7" i="1"/>
  <c r="A8" i="1" s="1"/>
  <c r="A9" i="1" s="1"/>
  <c r="A10" i="1" s="1"/>
  <c r="A11" i="1" s="1"/>
  <c r="A12" i="1" s="1"/>
  <c r="A13" i="1" s="1"/>
  <c r="A14" i="1" s="1"/>
  <c r="A15" i="1" s="1"/>
  <c r="A4" i="1"/>
  <c r="A5" i="1" s="1"/>
  <c r="B1" i="1"/>
</calcChain>
</file>

<file path=xl/sharedStrings.xml><?xml version="1.0" encoding="utf-8"?>
<sst xmlns="http://schemas.openxmlformats.org/spreadsheetml/2006/main" count="365" uniqueCount="181">
  <si>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</si>
  <si>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</si>
  <si>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</si>
  <si>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</si>
  <si>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</si>
  <si>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</si>
  <si>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</si>
  <si>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</si>
  <si>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</si>
  <si>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</si>
  <si>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10.249.26.2</t>
  </si>
  <si>
    <t>SOLECTRONISNL1</t>
  </si>
  <si>
    <t>Solectron Instrument Serial Number Label 1</t>
  </si>
  <si>
    <t>M50</t>
  </si>
  <si>
    <t>KKPPZ6P</t>
  </si>
  <si>
    <t>Windows XP SP3</t>
  </si>
  <si>
    <t>SAV Endpoint 12</t>
  </si>
  <si>
    <t>SOLECTRONPNL1</t>
  </si>
  <si>
    <t>Solectron Part Number Label 1</t>
  </si>
  <si>
    <t>KKPAA7A</t>
  </si>
  <si>
    <t>SOLECTRONCOFP1</t>
  </si>
  <si>
    <t>Solectron Certificate Of Functional Performance 1</t>
  </si>
  <si>
    <t>KKMAB8Z</t>
  </si>
  <si>
    <t>10.249.26.9</t>
  </si>
  <si>
    <t>TE82800-2</t>
  </si>
  <si>
    <t>Acquity Solvent Manager Pump Test Station</t>
  </si>
  <si>
    <t>LAC/E 12</t>
  </si>
  <si>
    <t>10.249.26.20</t>
  </si>
  <si>
    <t xml:space="preserve">Final-Test-1 </t>
  </si>
  <si>
    <t>Alliance Final Test Station</t>
  </si>
  <si>
    <t>LAC/E 13</t>
  </si>
  <si>
    <t>KKPAA0H</t>
  </si>
  <si>
    <t>Windows XP SP2</t>
  </si>
  <si>
    <t>10.249.26.24</t>
  </si>
  <si>
    <t>Final-Test-5</t>
  </si>
  <si>
    <t>Final-Test-6</t>
  </si>
  <si>
    <t>Windows 7</t>
  </si>
  <si>
    <t>Alliance Pumptray Tester</t>
  </si>
  <si>
    <t>Pumptray-Test-2</t>
  </si>
  <si>
    <t>M55</t>
  </si>
  <si>
    <t>Pumptray-Test-3</t>
  </si>
  <si>
    <t>M58</t>
  </si>
  <si>
    <t>-</t>
  </si>
  <si>
    <t>HP PC with RS232 Port</t>
  </si>
  <si>
    <t>Other</t>
  </si>
  <si>
    <t>None</t>
  </si>
  <si>
    <t>10.249.26.32</t>
  </si>
  <si>
    <t>RearPanel-Tester</t>
  </si>
  <si>
    <t>Autoloader and Rear Panel Tester</t>
  </si>
  <si>
    <t>C08L32093W</t>
  </si>
  <si>
    <t>TE82520-1</t>
  </si>
  <si>
    <t>Alliance CCD Test Station</t>
  </si>
  <si>
    <t>KKPAA4Y</t>
  </si>
  <si>
    <t>TE82520-2</t>
  </si>
  <si>
    <t>LAC/E 15</t>
  </si>
  <si>
    <t>TUV Final Test System</t>
  </si>
  <si>
    <t>LAC/E 10</t>
  </si>
  <si>
    <t>TE82903-9</t>
  </si>
  <si>
    <t>LAC/E 11</t>
  </si>
  <si>
    <t>10.249.26.50</t>
  </si>
  <si>
    <t>TE82534-1</t>
  </si>
  <si>
    <t>515 Test</t>
  </si>
  <si>
    <t>LMGKCVW</t>
  </si>
  <si>
    <t>TE82705-2</t>
  </si>
  <si>
    <t>Breeze Test</t>
  </si>
  <si>
    <t>LMGPRBH</t>
  </si>
  <si>
    <t>10.249.26.56</t>
  </si>
  <si>
    <t>Genealogy-DET</t>
  </si>
  <si>
    <t>Detector Genealogy Input Station</t>
  </si>
  <si>
    <t>TE82882-1</t>
  </si>
  <si>
    <t>2998/PDA Final Test System</t>
  </si>
  <si>
    <t>D04BLM247C*</t>
  </si>
  <si>
    <t>TE82882-8</t>
  </si>
  <si>
    <t>TE82882-9</t>
  </si>
  <si>
    <t>TE82882-10</t>
  </si>
  <si>
    <t>TE82882-11</t>
  </si>
  <si>
    <t>10.249.26.90</t>
  </si>
  <si>
    <t>SQT-Workstation</t>
  </si>
  <si>
    <t>SQT Workstation</t>
  </si>
  <si>
    <t>C12L32205W</t>
  </si>
  <si>
    <t>Manufacturer</t>
  </si>
  <si>
    <t>10.249.26.1</t>
  </si>
  <si>
    <t>SOLECTRONMFG</t>
  </si>
  <si>
    <t>Solectron Server (Flextronics Singapore)</t>
  </si>
  <si>
    <t>40NM291</t>
  </si>
  <si>
    <t>Server 2003</t>
  </si>
  <si>
    <t>Server =</t>
  </si>
  <si>
    <t>Label Printers =</t>
  </si>
  <si>
    <t>Pinter Model</t>
  </si>
  <si>
    <t>Service Provider</t>
  </si>
  <si>
    <t>Contract start date</t>
  </si>
  <si>
    <t>Contract due date</t>
  </si>
  <si>
    <t>DMX I-4308</t>
  </si>
  <si>
    <t>Honeywell</t>
  </si>
  <si>
    <t>Autopack Pte Ltd</t>
  </si>
  <si>
    <t>PC (Tester) =</t>
  </si>
  <si>
    <t>TE82800-3</t>
  </si>
  <si>
    <t>KKPAB0R</t>
  </si>
  <si>
    <t>TE82943-11</t>
  </si>
  <si>
    <t>Acquity Solvent Manager Test Station</t>
  </si>
  <si>
    <t>H08L32067W*</t>
  </si>
  <si>
    <t>TE82943-12</t>
  </si>
  <si>
    <t>MO8L32055W</t>
  </si>
  <si>
    <t>TE82943-13</t>
  </si>
  <si>
    <t>M08L32151W</t>
  </si>
  <si>
    <t>TE82943-14</t>
  </si>
  <si>
    <t>M08L32177W</t>
  </si>
  <si>
    <t>TE82943-15</t>
  </si>
  <si>
    <t>M08L32051W</t>
  </si>
  <si>
    <t>TE82943-16</t>
  </si>
  <si>
    <t>B08L32155W*</t>
  </si>
  <si>
    <t>TE82943-17</t>
  </si>
  <si>
    <t>H07L32328W*</t>
  </si>
  <si>
    <t>TE82943-18</t>
  </si>
  <si>
    <t>L08L32004W*</t>
  </si>
  <si>
    <t xml:space="preserve">Final-Test-2 </t>
  </si>
  <si>
    <t>KKPRA3T</t>
  </si>
  <si>
    <t>Final-Test-3</t>
  </si>
  <si>
    <t>M11L32019W</t>
  </si>
  <si>
    <t xml:space="preserve">Final-Test-4 </t>
  </si>
  <si>
    <t>H10L32039W</t>
  </si>
  <si>
    <t>10.249.26.26</t>
  </si>
  <si>
    <t>Pumptray-Test-1</t>
  </si>
  <si>
    <t>KKLTM8V</t>
  </si>
  <si>
    <t>Pump-Test-1</t>
  </si>
  <si>
    <t>Alliance Pump Tester</t>
  </si>
  <si>
    <t>KKTCP0T</t>
  </si>
  <si>
    <t>10.249.26.34</t>
  </si>
  <si>
    <t>AutoLoader-2</t>
  </si>
  <si>
    <t>Alliance AutoLoader 2</t>
  </si>
  <si>
    <t>B08L32122N</t>
  </si>
  <si>
    <t>10.249.26.40</t>
  </si>
  <si>
    <t>TE82903-6</t>
  </si>
  <si>
    <t>G05L32009W</t>
  </si>
  <si>
    <t>10.249.26.42</t>
  </si>
  <si>
    <t>TE82903-8</t>
  </si>
  <si>
    <t>J04L32120W</t>
  </si>
  <si>
    <t>TE82903-10</t>
  </si>
  <si>
    <t>J04L32102W</t>
  </si>
  <si>
    <t>TE82964-1</t>
  </si>
  <si>
    <t>Detector Pretest System</t>
  </si>
  <si>
    <t>H04BLM012C*</t>
  </si>
  <si>
    <t>10.249.26.55</t>
  </si>
  <si>
    <t>Genealogy-SDS</t>
  </si>
  <si>
    <t>Acquity BSM/QSM Genealogy Input Station</t>
  </si>
  <si>
    <t>M07L32046W</t>
  </si>
  <si>
    <t>10.249.26.63</t>
  </si>
  <si>
    <t>TE82918-2</t>
  </si>
  <si>
    <t>2998 Fine Alignment System</t>
  </si>
  <si>
    <t>B08L32065W</t>
  </si>
  <si>
    <t>TE82868-2</t>
  </si>
  <si>
    <t>2998 Aperture Alignment System</t>
  </si>
  <si>
    <t>K07L32122W</t>
  </si>
  <si>
    <t>TE82951-2</t>
  </si>
  <si>
    <t>2998 Mask Alignment System</t>
  </si>
  <si>
    <t>J06L32014W*</t>
  </si>
  <si>
    <t>10.249.26.68</t>
  </si>
  <si>
    <t>TE82973-1</t>
  </si>
  <si>
    <t>2998 Flowcell Noise and Drift System</t>
  </si>
  <si>
    <t>B08L32248W*</t>
  </si>
  <si>
    <t>10.249.26.71</t>
  </si>
  <si>
    <t>TE82916-2</t>
  </si>
  <si>
    <t>2998 Flowcell Alignment System</t>
  </si>
  <si>
    <t>K07L32024W*</t>
  </si>
  <si>
    <t>TE82917-1</t>
  </si>
  <si>
    <t>2998 Rough Alignment System</t>
  </si>
  <si>
    <t>B08L32068W</t>
  </si>
  <si>
    <t>TE82880-2</t>
  </si>
  <si>
    <t>PDA Rough Alignment System</t>
  </si>
  <si>
    <t>L07L32070W</t>
  </si>
  <si>
    <t>TE82881-2</t>
  </si>
  <si>
    <t>PDA Fine Alignment System</t>
  </si>
  <si>
    <t>D08L32121W*</t>
  </si>
  <si>
    <t>TE82969-1</t>
  </si>
  <si>
    <t>PDA Linearity Test System</t>
  </si>
  <si>
    <t>C10L32154W</t>
  </si>
  <si>
    <t>TE82972-1</t>
  </si>
  <si>
    <t>PDA Download Station</t>
  </si>
  <si>
    <t>C08L32078W</t>
  </si>
  <si>
    <t>TE82882-2</t>
  </si>
  <si>
    <t>C06BLM057C*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</si>
</sst>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trike/>
      <sz val="12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2" fillId="2" borderId="3" xfId="0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  <xf numFmtId="0" fontId="3" fillId="3" borderId="4" xfId="0" applyFont="1" applyFill="1" applyBorder="1" applyProtection="1"/>
    <xf numFmtId="0" fontId="3" fillId="3" borderId="5" xfId="0" applyFont="1" applyFill="1" applyBorder="1" applyProtection="1"/>
    <xf numFmtId="14" fontId="3" fillId="3" borderId="6" xfId="0" applyNumberFormat="1" applyFont="1" applyFill="1" applyBorder="1" applyAlignment="1" applyProtection="1">
      <alignment horizontal="left"/>
    </xf>
    <xf numFmtId="14" fontId="3" fillId="3" borderId="5" xfId="0" applyNumberFormat="1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Protection="1">
      <protection locked="0"/>
    </xf>
    <xf numFmtId="0" fontId="1" fillId="0" borderId="0" xfId="0" applyFont="1"/>
    <xf numFmtId="0" fontId="3" fillId="3" borderId="15" xfId="0" applyFont="1" applyFill="1" applyBorder="1" applyProtection="1"/>
    <xf numFmtId="0" fontId="3" fillId="3" borderId="16" xfId="0" applyFont="1" applyFill="1" applyBorder="1" applyProtection="1"/>
    <xf numFmtId="14" fontId="3" fillId="3" borderId="17" xfId="0" applyNumberFormat="1" applyFont="1" applyFill="1" applyBorder="1" applyAlignment="1" applyProtection="1">
      <alignment horizontal="left"/>
    </xf>
    <xf numFmtId="14" fontId="3" fillId="3" borderId="16" xfId="0" applyNumberFormat="1" applyFont="1" applyFill="1" applyBorder="1" applyAlignment="1" applyProtection="1">
      <alignment horizontal="left"/>
      <protection locked="0"/>
    </xf>
    <xf numFmtId="0" fontId="3" fillId="3" borderId="18" xfId="0" applyFont="1" applyFill="1" applyBorder="1" applyAlignment="1" applyProtection="1">
      <alignment horizontal="left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0" fontId="3" fillId="3" borderId="18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9" fontId="6" fillId="0" borderId="0" xfId="1" applyFont="1" applyFill="1" applyBorder="1" applyAlignment="1">
      <alignment horizontal="center"/>
    </xf>
    <xf numFmtId="0" fontId="6" fillId="0" borderId="0" xfId="0" applyFont="1"/>
    <xf numFmtId="0" fontId="1" fillId="0" borderId="0" xfId="0" applyFont="1" applyFill="1"/>
    <xf numFmtId="0" fontId="3" fillId="0" borderId="4" xfId="0" applyFont="1" applyFill="1" applyBorder="1" applyProtection="1"/>
    <xf numFmtId="0" fontId="3" fillId="0" borderId="5" xfId="0" applyFont="1" applyFill="1" applyBorder="1" applyProtection="1"/>
    <xf numFmtId="14" fontId="3" fillId="0" borderId="6" xfId="0" applyNumberFormat="1" applyFont="1" applyFill="1" applyBorder="1" applyAlignment="1" applyProtection="1">
      <alignment horizontal="left"/>
    </xf>
    <xf numFmtId="14" fontId="3" fillId="0" borderId="5" xfId="0" applyNumberFormat="1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4" fillId="0" borderId="7" xfId="0" applyFont="1" applyFill="1" applyBorder="1" applyProtection="1">
      <protection locked="0"/>
    </xf>
    <xf numFmtId="0" fontId="4" fillId="0" borderId="4" xfId="0" applyFont="1" applyFill="1" applyBorder="1" applyProtection="1"/>
    <xf numFmtId="0" fontId="4" fillId="0" borderId="5" xfId="0" applyFont="1" applyFill="1" applyBorder="1" applyProtection="1"/>
    <xf numFmtId="14" fontId="4" fillId="0" borderId="6" xfId="0" applyNumberFormat="1" applyFont="1" applyFill="1" applyBorder="1" applyAlignment="1" applyProtection="1">
      <alignment horizontal="left"/>
    </xf>
    <xf numFmtId="14" fontId="4" fillId="0" borderId="5" xfId="0" applyNumberFormat="1" applyFont="1" applyFill="1" applyBorder="1" applyAlignment="1" applyProtection="1">
      <alignment horizontal="left"/>
      <protection locked="0"/>
    </xf>
    <xf numFmtId="0" fontId="4" fillId="0" borderId="7" xfId="0" applyFont="1" applyFill="1" applyBorder="1" applyAlignment="1" applyProtection="1">
      <alignment horizontal="left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/>
    <xf numFmtId="0" fontId="3" fillId="0" borderId="10" xfId="0" applyFon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4" fillId="0" borderId="10" xfId="0" applyFont="1" applyFill="1" applyBorder="1" applyProtection="1">
      <protection locked="0"/>
    </xf>
    <xf numFmtId="0" fontId="3" fillId="0" borderId="12" xfId="0" applyFont="1" applyFill="1" applyBorder="1" applyProtection="1"/>
    <xf numFmtId="0" fontId="3" fillId="0" borderId="13" xfId="0" applyFont="1" applyFill="1" applyBorder="1" applyProtection="1"/>
    <xf numFmtId="0" fontId="3" fillId="0" borderId="11" xfId="0" applyFont="1" applyFill="1" applyBorder="1" applyAlignment="1" applyProtection="1">
      <alignment horizontal="left"/>
      <protection locked="0"/>
    </xf>
    <xf numFmtId="0" fontId="3" fillId="0" borderId="11" xfId="0" applyFont="1" applyFill="1" applyBorder="1" applyProtection="1">
      <protection locked="0"/>
    </xf>
    <xf numFmtId="14" fontId="4" fillId="4" borderId="9" xfId="0" applyNumberFormat="1" applyFont="1" applyFill="1" applyBorder="1" applyAlignment="1" applyProtection="1">
      <alignment horizontal="left"/>
      <protection locked="0"/>
    </xf>
    <xf numFmtId="0" fontId="4" fillId="4" borderId="10" xfId="0" applyFont="1" applyFill="1" applyBorder="1" applyAlignment="1" applyProtection="1">
      <alignment horizontal="left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14" fontId="4" fillId="4" borderId="14" xfId="0" applyNumberFormat="1" applyFont="1" applyFill="1" applyBorder="1" applyAlignment="1" applyProtection="1">
      <alignment horizontal="left"/>
    </xf>
    <xf numFmtId="14" fontId="4" fillId="4" borderId="13" xfId="0" applyNumberFormat="1" applyFont="1" applyFill="1" applyBorder="1" applyAlignment="1" applyProtection="1">
      <alignment horizontal="left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left"/>
      <protection locked="0"/>
    </xf>
    <xf numFmtId="0" fontId="3" fillId="4" borderId="7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topLeftCell="A25" zoomScale="80" zoomScaleNormal="80" workbookViewId="0">
      <selection activeCell="G3" sqref="G3:G6"/>
    </sheetView>
  </sheetViews>
  <sheetFormatPr defaultRowHeight="15" x14ac:dyDescent="0.25"/>
  <cols>
    <col min="1" max="1" width="19.7109375" bestFit="1" customWidth="1"/>
    <col min="2" max="2" width="23.42578125" bestFit="1" customWidth="1"/>
    <col min="3" max="3" width="60.85546875" bestFit="1" customWidth="1"/>
    <col min="4" max="4" width="18.85546875" bestFit="1" customWidth="1"/>
    <col min="5" max="5" width="23.140625" bestFit="1" customWidth="1"/>
    <col min="6" max="6" width="19.28515625" bestFit="1" customWidth="1"/>
    <col min="7" max="7" width="25.570312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s="20" customFormat="1" ht="15.75" thickBot="1" x14ac:dyDescent="0.3">
      <c r="A1" s="26" t="s">
        <v>95</v>
      </c>
      <c r="B1" s="20">
        <f>56-2</f>
        <v>54</v>
      </c>
    </row>
    <row r="2" spans="1:10" ht="16.5" thickBot="1" x14ac:dyDescent="0.3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15.75" x14ac:dyDescent="0.25">
      <c r="A3" s="5" t="s">
        <v>10</v>
      </c>
      <c r="B3" s="5" t="s">
        <v>11</v>
      </c>
      <c r="C3" s="6" t="s">
        <v>12</v>
      </c>
      <c r="D3" s="7">
        <v>38737</v>
      </c>
      <c r="E3" s="8" t="s">
        <v>13</v>
      </c>
      <c r="F3" s="9" t="s">
        <v>14</v>
      </c>
      <c r="G3" s="56"/>
      <c r="H3" s="10">
        <v>0.5</v>
      </c>
      <c r="I3" s="11" t="s">
        <v>15</v>
      </c>
      <c r="J3" s="11" t="s">
        <v>16</v>
      </c>
    </row>
    <row r="4" spans="1:10" ht="15.75" x14ac:dyDescent="0.25">
      <c r="A4" s="5" t="str">
        <f t="shared" ref="A4:A42" si="0">LEFT(A3,FIND("x",SUBSTITUTE(A3,".","x",3))-1)&amp;"."&amp;(MID(A3,FIND("x",SUBSTITUTE(A3,".","x",3))+1,3)+1)</f>
        <v>10.249.26.3</v>
      </c>
      <c r="B4" s="5" t="s">
        <v>17</v>
      </c>
      <c r="C4" s="6" t="s">
        <v>18</v>
      </c>
      <c r="D4" s="7">
        <v>38737</v>
      </c>
      <c r="E4" s="8" t="s">
        <v>13</v>
      </c>
      <c r="F4" s="9" t="s">
        <v>19</v>
      </c>
      <c r="G4" s="56"/>
      <c r="H4" s="10">
        <v>2</v>
      </c>
      <c r="I4" s="11" t="s">
        <v>15</v>
      </c>
      <c r="J4" s="11" t="s">
        <v>16</v>
      </c>
    </row>
    <row r="5" spans="1:10" ht="15.75" x14ac:dyDescent="0.25">
      <c r="A5" s="5" t="str">
        <f t="shared" si="0"/>
        <v>10.249.26.4</v>
      </c>
      <c r="B5" s="5" t="s">
        <v>20</v>
      </c>
      <c r="C5" s="6" t="s">
        <v>21</v>
      </c>
      <c r="D5" s="7">
        <v>38737</v>
      </c>
      <c r="E5" s="8" t="s">
        <v>13</v>
      </c>
      <c r="F5" s="9" t="s">
        <v>22</v>
      </c>
      <c r="G5" s="56"/>
      <c r="H5" s="10">
        <v>1</v>
      </c>
      <c r="I5" s="11" t="s">
        <v>15</v>
      </c>
      <c r="J5" s="11" t="s">
        <v>16</v>
      </c>
    </row>
    <row r="6" spans="1:10" ht="15.75" x14ac:dyDescent="0.25">
      <c r="A6" s="27" t="s">
        <v>23</v>
      </c>
      <c r="B6" s="27" t="s">
        <v>24</v>
      </c>
      <c r="C6" s="28" t="s">
        <v>25</v>
      </c>
      <c r="D6" s="29">
        <v>40189</v>
      </c>
      <c r="E6" s="30" t="s">
        <v>26</v>
      </c>
      <c r="F6" s="55"/>
      <c r="G6" s="56"/>
      <c r="H6" s="32">
        <v>2</v>
      </c>
      <c r="I6" s="33" t="s">
        <v>15</v>
      </c>
      <c r="J6" s="33" t="s">
        <v>16</v>
      </c>
    </row>
    <row r="7" spans="1:10" ht="15.75" x14ac:dyDescent="0.25">
      <c r="A7" s="27" t="str">
        <f t="shared" si="0"/>
        <v>10.249.26.10</v>
      </c>
      <c r="B7" s="27" t="s">
        <v>96</v>
      </c>
      <c r="C7" s="28" t="s">
        <v>25</v>
      </c>
      <c r="D7" s="29">
        <v>40100</v>
      </c>
      <c r="E7" s="30" t="s">
        <v>13</v>
      </c>
      <c r="F7" s="31" t="s">
        <v>97</v>
      </c>
      <c r="G7" s="32">
        <v>2005</v>
      </c>
      <c r="H7" s="32">
        <v>1.5</v>
      </c>
      <c r="I7" s="33" t="s">
        <v>15</v>
      </c>
      <c r="J7" s="33" t="s">
        <v>16</v>
      </c>
    </row>
    <row r="8" spans="1:10" ht="15.75" x14ac:dyDescent="0.25">
      <c r="A8" s="27" t="str">
        <f>LEFT(A7,FIND("x",SUBSTITUTE(A7,".","x",3))-1)&amp;"."&amp;(MID(A7,FIND("x",SUBSTITUTE(A7,".","x",3))+1,3)+1)</f>
        <v>10.249.26.11</v>
      </c>
      <c r="B8" s="27" t="s">
        <v>98</v>
      </c>
      <c r="C8" s="28" t="s">
        <v>99</v>
      </c>
      <c r="D8" s="29">
        <v>40100</v>
      </c>
      <c r="E8" s="30" t="s">
        <v>26</v>
      </c>
      <c r="F8" s="31" t="s">
        <v>100</v>
      </c>
      <c r="G8" s="32">
        <v>2008</v>
      </c>
      <c r="H8" s="32">
        <v>2</v>
      </c>
      <c r="I8" s="33" t="s">
        <v>15</v>
      </c>
      <c r="J8" s="33" t="s">
        <v>16</v>
      </c>
    </row>
    <row r="9" spans="1:10" ht="15.75" x14ac:dyDescent="0.25">
      <c r="A9" s="27" t="str">
        <f t="shared" si="0"/>
        <v>10.249.26.12</v>
      </c>
      <c r="B9" s="27" t="s">
        <v>101</v>
      </c>
      <c r="C9" s="28" t="s">
        <v>99</v>
      </c>
      <c r="D9" s="29">
        <v>40100</v>
      </c>
      <c r="E9" s="30" t="s">
        <v>26</v>
      </c>
      <c r="F9" s="31" t="s">
        <v>102</v>
      </c>
      <c r="G9" s="32">
        <v>2008</v>
      </c>
      <c r="H9" s="32">
        <v>2</v>
      </c>
      <c r="I9" s="33" t="s">
        <v>15</v>
      </c>
      <c r="J9" s="33" t="s">
        <v>16</v>
      </c>
    </row>
    <row r="10" spans="1:10" ht="15.75" x14ac:dyDescent="0.25">
      <c r="A10" s="27" t="str">
        <f t="shared" si="0"/>
        <v>10.249.26.13</v>
      </c>
      <c r="B10" s="27" t="s">
        <v>103</v>
      </c>
      <c r="C10" s="28" t="s">
        <v>99</v>
      </c>
      <c r="D10" s="29">
        <v>40100</v>
      </c>
      <c r="E10" s="30" t="s">
        <v>26</v>
      </c>
      <c r="F10" s="31" t="s">
        <v>104</v>
      </c>
      <c r="G10" s="32">
        <v>2008</v>
      </c>
      <c r="H10" s="32">
        <v>2</v>
      </c>
      <c r="I10" s="33" t="s">
        <v>15</v>
      </c>
      <c r="J10" s="33" t="s">
        <v>16</v>
      </c>
    </row>
    <row r="11" spans="1:10" ht="15.75" x14ac:dyDescent="0.25">
      <c r="A11" s="27" t="str">
        <f t="shared" si="0"/>
        <v>10.249.26.14</v>
      </c>
      <c r="B11" s="27" t="s">
        <v>105</v>
      </c>
      <c r="C11" s="28" t="s">
        <v>99</v>
      </c>
      <c r="D11" s="29">
        <v>40100</v>
      </c>
      <c r="E11" s="30" t="s">
        <v>26</v>
      </c>
      <c r="F11" s="31" t="s">
        <v>106</v>
      </c>
      <c r="G11" s="32">
        <v>2008</v>
      </c>
      <c r="H11" s="32">
        <v>2</v>
      </c>
      <c r="I11" s="33" t="s">
        <v>15</v>
      </c>
      <c r="J11" s="33" t="s">
        <v>16</v>
      </c>
    </row>
    <row r="12" spans="1:10" ht="15.75" x14ac:dyDescent="0.25">
      <c r="A12" s="27" t="str">
        <f t="shared" si="0"/>
        <v>10.249.26.15</v>
      </c>
      <c r="B12" s="27" t="s">
        <v>107</v>
      </c>
      <c r="C12" s="28" t="s">
        <v>99</v>
      </c>
      <c r="D12" s="29">
        <v>40100</v>
      </c>
      <c r="E12" s="30" t="s">
        <v>26</v>
      </c>
      <c r="F12" s="31" t="s">
        <v>108</v>
      </c>
      <c r="G12" s="32">
        <v>2008</v>
      </c>
      <c r="H12" s="32">
        <v>2</v>
      </c>
      <c r="I12" s="33" t="s">
        <v>15</v>
      </c>
      <c r="J12" s="33" t="s">
        <v>16</v>
      </c>
    </row>
    <row r="13" spans="1:10" ht="15.75" x14ac:dyDescent="0.25">
      <c r="A13" s="27" t="str">
        <f t="shared" si="0"/>
        <v>10.249.26.16</v>
      </c>
      <c r="B13" s="27" t="s">
        <v>109</v>
      </c>
      <c r="C13" s="28" t="s">
        <v>99</v>
      </c>
      <c r="D13" s="29">
        <v>40100</v>
      </c>
      <c r="E13" s="30" t="s">
        <v>26</v>
      </c>
      <c r="F13" s="31" t="s">
        <v>110</v>
      </c>
      <c r="G13" s="32">
        <v>2008</v>
      </c>
      <c r="H13" s="32">
        <v>2</v>
      </c>
      <c r="I13" s="33" t="s">
        <v>15</v>
      </c>
      <c r="J13" s="33" t="s">
        <v>16</v>
      </c>
    </row>
    <row r="14" spans="1:10" ht="15.75" x14ac:dyDescent="0.25">
      <c r="A14" s="27" t="str">
        <f t="shared" si="0"/>
        <v>10.249.26.17</v>
      </c>
      <c r="B14" s="27" t="s">
        <v>111</v>
      </c>
      <c r="C14" s="28" t="s">
        <v>99</v>
      </c>
      <c r="D14" s="29">
        <v>40100</v>
      </c>
      <c r="E14" s="30" t="s">
        <v>26</v>
      </c>
      <c r="F14" s="31" t="s">
        <v>112</v>
      </c>
      <c r="G14" s="32">
        <v>2007</v>
      </c>
      <c r="H14" s="32">
        <v>2</v>
      </c>
      <c r="I14" s="33" t="s">
        <v>15</v>
      </c>
      <c r="J14" s="33" t="s">
        <v>16</v>
      </c>
    </row>
    <row r="15" spans="1:10" ht="15.75" x14ac:dyDescent="0.25">
      <c r="A15" s="27" t="str">
        <f t="shared" si="0"/>
        <v>10.249.26.18</v>
      </c>
      <c r="B15" s="27" t="s">
        <v>113</v>
      </c>
      <c r="C15" s="28" t="s">
        <v>99</v>
      </c>
      <c r="D15" s="29">
        <v>40100</v>
      </c>
      <c r="E15" s="30" t="s">
        <v>26</v>
      </c>
      <c r="F15" s="31" t="s">
        <v>114</v>
      </c>
      <c r="G15" s="32">
        <v>2008</v>
      </c>
      <c r="H15" s="32">
        <v>2</v>
      </c>
      <c r="I15" s="33" t="s">
        <v>15</v>
      </c>
      <c r="J15" s="33" t="s">
        <v>16</v>
      </c>
    </row>
    <row r="16" spans="1:10" ht="15.75" x14ac:dyDescent="0.25">
      <c r="A16" s="27" t="s">
        <v>27</v>
      </c>
      <c r="B16" s="27" t="s">
        <v>28</v>
      </c>
      <c r="C16" s="28" t="s">
        <v>29</v>
      </c>
      <c r="D16" s="29">
        <v>38777</v>
      </c>
      <c r="E16" s="30" t="s">
        <v>30</v>
      </c>
      <c r="F16" s="31" t="s">
        <v>31</v>
      </c>
      <c r="G16" s="32"/>
      <c r="H16" s="32">
        <v>2</v>
      </c>
      <c r="I16" s="33" t="s">
        <v>15</v>
      </c>
      <c r="J16" s="33" t="s">
        <v>16</v>
      </c>
    </row>
    <row r="17" spans="1:10" ht="15.75" x14ac:dyDescent="0.25">
      <c r="A17" s="27" t="str">
        <f t="shared" si="0"/>
        <v>10.249.26.21</v>
      </c>
      <c r="B17" s="27" t="s">
        <v>115</v>
      </c>
      <c r="C17" s="28" t="s">
        <v>29</v>
      </c>
      <c r="D17" s="29">
        <v>38777</v>
      </c>
      <c r="E17" s="30" t="s">
        <v>13</v>
      </c>
      <c r="F17" s="31" t="s">
        <v>116</v>
      </c>
      <c r="G17" s="32">
        <v>2005</v>
      </c>
      <c r="H17" s="32">
        <v>1</v>
      </c>
      <c r="I17" s="33" t="s">
        <v>32</v>
      </c>
      <c r="J17" s="33" t="s">
        <v>16</v>
      </c>
    </row>
    <row r="18" spans="1:10" ht="15.75" x14ac:dyDescent="0.25">
      <c r="A18" s="27" t="str">
        <f t="shared" si="0"/>
        <v>10.249.26.22</v>
      </c>
      <c r="B18" s="27" t="s">
        <v>117</v>
      </c>
      <c r="C18" s="28" t="s">
        <v>29</v>
      </c>
      <c r="D18" s="29">
        <v>38777</v>
      </c>
      <c r="E18" s="30" t="s">
        <v>30</v>
      </c>
      <c r="F18" s="31" t="s">
        <v>118</v>
      </c>
      <c r="G18" s="32">
        <v>2011</v>
      </c>
      <c r="H18" s="32">
        <v>2</v>
      </c>
      <c r="I18" s="33" t="s">
        <v>15</v>
      </c>
      <c r="J18" s="33" t="s">
        <v>16</v>
      </c>
    </row>
    <row r="19" spans="1:10" ht="15.75" x14ac:dyDescent="0.25">
      <c r="A19" s="27" t="str">
        <f t="shared" si="0"/>
        <v>10.249.26.23</v>
      </c>
      <c r="B19" s="27" t="s">
        <v>119</v>
      </c>
      <c r="C19" s="28" t="s">
        <v>29</v>
      </c>
      <c r="D19" s="29">
        <v>38777</v>
      </c>
      <c r="E19" s="30" t="s">
        <v>30</v>
      </c>
      <c r="F19" s="31" t="s">
        <v>120</v>
      </c>
      <c r="G19" s="32">
        <v>2010</v>
      </c>
      <c r="H19" s="32">
        <v>2</v>
      </c>
      <c r="I19" s="33" t="s">
        <v>15</v>
      </c>
      <c r="J19" s="33" t="s">
        <v>16</v>
      </c>
    </row>
    <row r="20" spans="1:10" ht="15.75" x14ac:dyDescent="0.25">
      <c r="A20" s="27" t="s">
        <v>33</v>
      </c>
      <c r="B20" s="27" t="s">
        <v>34</v>
      </c>
      <c r="C20" s="28" t="s">
        <v>29</v>
      </c>
      <c r="D20" s="29">
        <v>42093</v>
      </c>
      <c r="E20" s="30" t="s">
        <v>30</v>
      </c>
      <c r="F20" s="55"/>
      <c r="G20" s="56"/>
      <c r="H20" s="32">
        <v>4</v>
      </c>
      <c r="I20" s="33" t="s">
        <v>15</v>
      </c>
      <c r="J20" s="33" t="s">
        <v>16</v>
      </c>
    </row>
    <row r="21" spans="1:10" ht="15.75" x14ac:dyDescent="0.25">
      <c r="A21" s="27" t="str">
        <f t="shared" si="0"/>
        <v>10.249.26.25</v>
      </c>
      <c r="B21" s="27" t="s">
        <v>35</v>
      </c>
      <c r="C21" s="28" t="s">
        <v>29</v>
      </c>
      <c r="D21" s="29">
        <v>43240</v>
      </c>
      <c r="E21" s="30" t="s">
        <v>30</v>
      </c>
      <c r="F21" s="55"/>
      <c r="G21" s="56"/>
      <c r="H21" s="32">
        <v>4</v>
      </c>
      <c r="I21" s="33" t="s">
        <v>36</v>
      </c>
      <c r="J21" s="33" t="s">
        <v>16</v>
      </c>
    </row>
    <row r="22" spans="1:10" ht="15.75" x14ac:dyDescent="0.25">
      <c r="A22" s="27" t="s">
        <v>121</v>
      </c>
      <c r="B22" s="27" t="s">
        <v>122</v>
      </c>
      <c r="C22" s="28" t="s">
        <v>37</v>
      </c>
      <c r="D22" s="29">
        <v>38777</v>
      </c>
      <c r="E22" s="30" t="s">
        <v>13</v>
      </c>
      <c r="F22" s="31" t="s">
        <v>123</v>
      </c>
      <c r="G22" s="32">
        <v>2005</v>
      </c>
      <c r="H22" s="32">
        <v>1</v>
      </c>
      <c r="I22" s="33" t="s">
        <v>32</v>
      </c>
      <c r="J22" s="33" t="s">
        <v>16</v>
      </c>
    </row>
    <row r="23" spans="1:10" ht="15.75" x14ac:dyDescent="0.25">
      <c r="A23" s="27" t="str">
        <f>LEFT(A22,FIND("x",SUBSTITUTE(A22,".","x",3))-1)&amp;"."&amp;(MID(A22,FIND("x",SUBSTITUTE(A22,".","x",3))+1,3)+1)</f>
        <v>10.249.26.27</v>
      </c>
      <c r="B23" s="27" t="s">
        <v>38</v>
      </c>
      <c r="C23" s="28" t="s">
        <v>37</v>
      </c>
      <c r="D23" s="29">
        <v>38777</v>
      </c>
      <c r="E23" s="30" t="s">
        <v>39</v>
      </c>
      <c r="F23" s="55"/>
      <c r="G23" s="56"/>
      <c r="H23" s="32">
        <v>2</v>
      </c>
      <c r="I23" s="33" t="s">
        <v>15</v>
      </c>
      <c r="J23" s="33" t="s">
        <v>16</v>
      </c>
    </row>
    <row r="24" spans="1:10" ht="15.75" x14ac:dyDescent="0.25">
      <c r="A24" s="27" t="str">
        <f t="shared" si="0"/>
        <v>10.249.26.28</v>
      </c>
      <c r="B24" s="27" t="s">
        <v>40</v>
      </c>
      <c r="C24" s="28" t="s">
        <v>37</v>
      </c>
      <c r="D24" s="29">
        <v>38777</v>
      </c>
      <c r="E24" s="30" t="s">
        <v>41</v>
      </c>
      <c r="F24" s="55"/>
      <c r="G24" s="56"/>
      <c r="H24" s="32">
        <v>2</v>
      </c>
      <c r="I24" s="33" t="s">
        <v>15</v>
      </c>
      <c r="J24" s="33" t="s">
        <v>16</v>
      </c>
    </row>
    <row r="25" spans="1:10" ht="15.75" x14ac:dyDescent="0.25">
      <c r="A25" s="27" t="str">
        <f t="shared" si="0"/>
        <v>10.249.26.29</v>
      </c>
      <c r="B25" s="27" t="s">
        <v>124</v>
      </c>
      <c r="C25" s="28" t="s">
        <v>125</v>
      </c>
      <c r="D25" s="29">
        <v>38777</v>
      </c>
      <c r="E25" s="30" t="s">
        <v>13</v>
      </c>
      <c r="F25" s="31" t="s">
        <v>126</v>
      </c>
      <c r="G25" s="32">
        <v>2005</v>
      </c>
      <c r="H25" s="32">
        <v>1</v>
      </c>
      <c r="I25" s="33" t="s">
        <v>32</v>
      </c>
      <c r="J25" s="33" t="s">
        <v>16</v>
      </c>
    </row>
    <row r="26" spans="1:10" ht="15.75" x14ac:dyDescent="0.25">
      <c r="A26" s="27" t="str">
        <f t="shared" si="0"/>
        <v>10.249.26.30</v>
      </c>
      <c r="B26" s="27" t="s">
        <v>42</v>
      </c>
      <c r="C26" s="28" t="s">
        <v>43</v>
      </c>
      <c r="D26" s="29">
        <v>38777</v>
      </c>
      <c r="E26" s="30" t="s">
        <v>44</v>
      </c>
      <c r="F26" s="55"/>
      <c r="G26" s="56"/>
      <c r="H26" s="32">
        <v>0.5</v>
      </c>
      <c r="I26" s="33" t="s">
        <v>15</v>
      </c>
      <c r="J26" s="33" t="s">
        <v>45</v>
      </c>
    </row>
    <row r="27" spans="1:10" ht="15.75" x14ac:dyDescent="0.25">
      <c r="A27" s="27" t="s">
        <v>46</v>
      </c>
      <c r="B27" s="27" t="s">
        <v>47</v>
      </c>
      <c r="C27" s="28" t="s">
        <v>48</v>
      </c>
      <c r="D27" s="29">
        <v>39650</v>
      </c>
      <c r="E27" s="30" t="s">
        <v>26</v>
      </c>
      <c r="F27" s="31" t="s">
        <v>49</v>
      </c>
      <c r="G27" s="32">
        <v>2008</v>
      </c>
      <c r="H27" s="32">
        <v>2</v>
      </c>
      <c r="I27" s="33" t="s">
        <v>15</v>
      </c>
      <c r="J27" s="33" t="s">
        <v>16</v>
      </c>
    </row>
    <row r="28" spans="1:10" ht="15.75" x14ac:dyDescent="0.25">
      <c r="A28" s="27" t="s">
        <v>127</v>
      </c>
      <c r="B28" s="27" t="s">
        <v>128</v>
      </c>
      <c r="C28" s="28" t="s">
        <v>129</v>
      </c>
      <c r="D28" s="29">
        <v>39665</v>
      </c>
      <c r="E28" s="30" t="s">
        <v>26</v>
      </c>
      <c r="F28" s="31" t="s">
        <v>130</v>
      </c>
      <c r="G28" s="32">
        <v>2008</v>
      </c>
      <c r="H28" s="32">
        <v>2</v>
      </c>
      <c r="I28" s="33" t="s">
        <v>15</v>
      </c>
      <c r="J28" s="33" t="s">
        <v>16</v>
      </c>
    </row>
    <row r="29" spans="1:10" ht="15.75" x14ac:dyDescent="0.25">
      <c r="A29" s="27" t="str">
        <f t="shared" si="0"/>
        <v>10.249.26.35</v>
      </c>
      <c r="B29" s="27" t="s">
        <v>50</v>
      </c>
      <c r="C29" s="28" t="s">
        <v>51</v>
      </c>
      <c r="D29" s="29">
        <v>41397</v>
      </c>
      <c r="E29" s="30" t="s">
        <v>13</v>
      </c>
      <c r="F29" s="31" t="s">
        <v>52</v>
      </c>
      <c r="G29" s="32"/>
      <c r="H29" s="32">
        <v>1</v>
      </c>
      <c r="I29" s="33" t="s">
        <v>15</v>
      </c>
      <c r="J29" s="33" t="s">
        <v>16</v>
      </c>
    </row>
    <row r="30" spans="1:10" ht="15.75" x14ac:dyDescent="0.25">
      <c r="A30" s="27" t="str">
        <f t="shared" si="0"/>
        <v>10.249.26.36</v>
      </c>
      <c r="B30" s="27" t="s">
        <v>53</v>
      </c>
      <c r="C30" s="28" t="s">
        <v>51</v>
      </c>
      <c r="D30" s="29">
        <v>41964</v>
      </c>
      <c r="E30" s="30" t="s">
        <v>54</v>
      </c>
      <c r="F30" s="55"/>
      <c r="G30" s="56"/>
      <c r="H30" s="32">
        <v>8</v>
      </c>
      <c r="I30" s="33" t="s">
        <v>36</v>
      </c>
      <c r="J30" s="34" t="s">
        <v>16</v>
      </c>
    </row>
    <row r="31" spans="1:10" ht="15.75" x14ac:dyDescent="0.25">
      <c r="A31" s="27" t="s">
        <v>131</v>
      </c>
      <c r="B31" s="27" t="s">
        <v>132</v>
      </c>
      <c r="C31" s="28" t="s">
        <v>55</v>
      </c>
      <c r="D31" s="29">
        <v>39504</v>
      </c>
      <c r="E31" s="30" t="s">
        <v>56</v>
      </c>
      <c r="F31" s="31" t="s">
        <v>133</v>
      </c>
      <c r="G31" s="32">
        <v>2005</v>
      </c>
      <c r="H31" s="32">
        <v>1</v>
      </c>
      <c r="I31" s="33" t="s">
        <v>15</v>
      </c>
      <c r="J31" s="33" t="s">
        <v>16</v>
      </c>
    </row>
    <row r="32" spans="1:10" ht="15.75" x14ac:dyDescent="0.25">
      <c r="A32" s="27" t="s">
        <v>134</v>
      </c>
      <c r="B32" s="27" t="s">
        <v>135</v>
      </c>
      <c r="C32" s="28" t="s">
        <v>55</v>
      </c>
      <c r="D32" s="29">
        <v>39504</v>
      </c>
      <c r="E32" s="30" t="s">
        <v>56</v>
      </c>
      <c r="F32" s="31" t="s">
        <v>136</v>
      </c>
      <c r="G32" s="32">
        <v>2004</v>
      </c>
      <c r="H32" s="32">
        <v>1</v>
      </c>
      <c r="I32" s="33" t="s">
        <v>15</v>
      </c>
      <c r="J32" s="33" t="s">
        <v>16</v>
      </c>
    </row>
    <row r="33" spans="1:10" ht="15.75" x14ac:dyDescent="0.25">
      <c r="A33" s="27" t="str">
        <f t="shared" si="0"/>
        <v>10.249.26.43</v>
      </c>
      <c r="B33" s="27" t="s">
        <v>57</v>
      </c>
      <c r="C33" s="28" t="s">
        <v>55</v>
      </c>
      <c r="D33" s="29">
        <v>39504</v>
      </c>
      <c r="E33" s="30" t="s">
        <v>58</v>
      </c>
      <c r="F33" s="55"/>
      <c r="G33" s="56"/>
      <c r="H33" s="32">
        <v>2</v>
      </c>
      <c r="I33" s="33" t="s">
        <v>32</v>
      </c>
      <c r="J33" s="33" t="s">
        <v>16</v>
      </c>
    </row>
    <row r="34" spans="1:10" ht="15.75" x14ac:dyDescent="0.25">
      <c r="A34" s="27" t="str">
        <f t="shared" si="0"/>
        <v>10.249.26.44</v>
      </c>
      <c r="B34" s="27" t="s">
        <v>137</v>
      </c>
      <c r="C34" s="28" t="s">
        <v>55</v>
      </c>
      <c r="D34" s="29">
        <v>39504</v>
      </c>
      <c r="E34" s="30" t="s">
        <v>56</v>
      </c>
      <c r="F34" s="31" t="s">
        <v>138</v>
      </c>
      <c r="G34" s="32">
        <v>2004</v>
      </c>
      <c r="H34" s="32">
        <v>1</v>
      </c>
      <c r="I34" s="33" t="s">
        <v>15</v>
      </c>
      <c r="J34" s="33" t="s">
        <v>16</v>
      </c>
    </row>
    <row r="35" spans="1:10" ht="15.75" x14ac:dyDescent="0.25">
      <c r="A35" s="27" t="str">
        <f t="shared" si="0"/>
        <v>10.249.26.45</v>
      </c>
      <c r="B35" s="27" t="s">
        <v>139</v>
      </c>
      <c r="C35" s="28" t="s">
        <v>140</v>
      </c>
      <c r="D35" s="29">
        <v>39504</v>
      </c>
      <c r="E35" s="30" t="s">
        <v>56</v>
      </c>
      <c r="F35" s="31" t="s">
        <v>141</v>
      </c>
      <c r="G35" s="32">
        <v>2004</v>
      </c>
      <c r="H35" s="32">
        <v>1</v>
      </c>
      <c r="I35" s="33" t="s">
        <v>15</v>
      </c>
      <c r="J35" s="33" t="s">
        <v>16</v>
      </c>
    </row>
    <row r="36" spans="1:10" ht="15.75" x14ac:dyDescent="0.25">
      <c r="A36" s="27" t="s">
        <v>59</v>
      </c>
      <c r="B36" s="27" t="s">
        <v>60</v>
      </c>
      <c r="C36" s="28" t="s">
        <v>61</v>
      </c>
      <c r="D36" s="29">
        <v>38777</v>
      </c>
      <c r="E36" s="30" t="s">
        <v>41</v>
      </c>
      <c r="F36" s="31" t="s">
        <v>62</v>
      </c>
      <c r="G36" s="32"/>
      <c r="H36" s="32">
        <v>2</v>
      </c>
      <c r="I36" s="33" t="s">
        <v>15</v>
      </c>
      <c r="J36" s="33" t="s">
        <v>16</v>
      </c>
    </row>
    <row r="37" spans="1:10" ht="15.75" x14ac:dyDescent="0.25">
      <c r="A37" s="27" t="str">
        <f t="shared" si="0"/>
        <v>10.249.26.51</v>
      </c>
      <c r="B37" s="27" t="s">
        <v>63</v>
      </c>
      <c r="C37" s="28" t="s">
        <v>64</v>
      </c>
      <c r="D37" s="29">
        <v>38777</v>
      </c>
      <c r="E37" s="30" t="s">
        <v>41</v>
      </c>
      <c r="F37" s="31" t="s">
        <v>65</v>
      </c>
      <c r="G37" s="32"/>
      <c r="H37" s="32">
        <v>2</v>
      </c>
      <c r="I37" s="33" t="s">
        <v>15</v>
      </c>
      <c r="J37" s="33" t="s">
        <v>16</v>
      </c>
    </row>
    <row r="38" spans="1:10" ht="15.75" x14ac:dyDescent="0.25">
      <c r="A38" s="27" t="s">
        <v>142</v>
      </c>
      <c r="B38" s="27" t="s">
        <v>143</v>
      </c>
      <c r="C38" s="28" t="s">
        <v>144</v>
      </c>
      <c r="D38" s="29">
        <v>40151</v>
      </c>
      <c r="E38" s="30" t="s">
        <v>26</v>
      </c>
      <c r="F38" s="31" t="s">
        <v>145</v>
      </c>
      <c r="G38" s="32">
        <v>2007</v>
      </c>
      <c r="H38" s="32">
        <v>2</v>
      </c>
      <c r="I38" s="33" t="s">
        <v>15</v>
      </c>
      <c r="J38" s="33" t="s">
        <v>16</v>
      </c>
    </row>
    <row r="39" spans="1:10" ht="15.75" x14ac:dyDescent="0.25">
      <c r="A39" s="27" t="s">
        <v>66</v>
      </c>
      <c r="B39" s="27" t="s">
        <v>67</v>
      </c>
      <c r="C39" s="28" t="s">
        <v>68</v>
      </c>
      <c r="D39" s="29">
        <v>42017</v>
      </c>
      <c r="E39" s="30" t="s">
        <v>26</v>
      </c>
      <c r="F39" s="55"/>
      <c r="G39" s="56"/>
      <c r="H39" s="32">
        <v>2</v>
      </c>
      <c r="I39" s="33" t="s">
        <v>15</v>
      </c>
      <c r="J39" s="33" t="s">
        <v>16</v>
      </c>
    </row>
    <row r="40" spans="1:10" ht="15.75" x14ac:dyDescent="0.25">
      <c r="A40" s="27" t="s">
        <v>146</v>
      </c>
      <c r="B40" s="27" t="s">
        <v>147</v>
      </c>
      <c r="C40" s="28" t="s">
        <v>148</v>
      </c>
      <c r="D40" s="29">
        <v>39587</v>
      </c>
      <c r="E40" s="30" t="s">
        <v>26</v>
      </c>
      <c r="F40" s="31" t="s">
        <v>149</v>
      </c>
      <c r="G40" s="32">
        <v>2008</v>
      </c>
      <c r="H40" s="32">
        <v>2</v>
      </c>
      <c r="I40" s="33" t="s">
        <v>15</v>
      </c>
      <c r="J40" s="33" t="s">
        <v>16</v>
      </c>
    </row>
    <row r="41" spans="1:10" ht="15.75" x14ac:dyDescent="0.25">
      <c r="A41" s="27" t="str">
        <f t="shared" si="0"/>
        <v>10.249.26.64</v>
      </c>
      <c r="B41" s="27" t="s">
        <v>150</v>
      </c>
      <c r="C41" s="28" t="s">
        <v>151</v>
      </c>
      <c r="D41" s="29">
        <v>39587</v>
      </c>
      <c r="E41" s="30" t="s">
        <v>26</v>
      </c>
      <c r="F41" s="31" t="s">
        <v>152</v>
      </c>
      <c r="G41" s="32">
        <v>2007</v>
      </c>
      <c r="H41" s="32">
        <v>2</v>
      </c>
      <c r="I41" s="33" t="s">
        <v>15</v>
      </c>
      <c r="J41" s="33" t="s">
        <v>16</v>
      </c>
    </row>
    <row r="42" spans="1:10" ht="15.75" x14ac:dyDescent="0.25">
      <c r="A42" s="27" t="str">
        <f t="shared" si="0"/>
        <v>10.249.26.65</v>
      </c>
      <c r="B42" s="27" t="s">
        <v>153</v>
      </c>
      <c r="C42" s="28" t="s">
        <v>154</v>
      </c>
      <c r="D42" s="29">
        <v>39587</v>
      </c>
      <c r="E42" s="30" t="s">
        <v>58</v>
      </c>
      <c r="F42" s="31" t="s">
        <v>155</v>
      </c>
      <c r="G42" s="32">
        <v>2006</v>
      </c>
      <c r="H42" s="32">
        <v>1</v>
      </c>
      <c r="I42" s="33" t="s">
        <v>15</v>
      </c>
      <c r="J42" s="33" t="s">
        <v>16</v>
      </c>
    </row>
    <row r="43" spans="1:10" ht="15.75" x14ac:dyDescent="0.25">
      <c r="A43" s="27" t="s">
        <v>156</v>
      </c>
      <c r="B43" s="27" t="s">
        <v>157</v>
      </c>
      <c r="C43" s="28" t="s">
        <v>158</v>
      </c>
      <c r="D43" s="29">
        <v>39595</v>
      </c>
      <c r="E43" s="30" t="s">
        <v>26</v>
      </c>
      <c r="F43" s="31" t="s">
        <v>159</v>
      </c>
      <c r="G43" s="32">
        <v>2008</v>
      </c>
      <c r="H43" s="32">
        <v>2</v>
      </c>
      <c r="I43" s="33" t="s">
        <v>15</v>
      </c>
      <c r="J43" s="33" t="s">
        <v>16</v>
      </c>
    </row>
    <row r="44" spans="1:10" ht="15.75" x14ac:dyDescent="0.25">
      <c r="A44" s="27" t="s">
        <v>160</v>
      </c>
      <c r="B44" s="27" t="s">
        <v>161</v>
      </c>
      <c r="C44" s="28" t="s">
        <v>162</v>
      </c>
      <c r="D44" s="29">
        <v>39728</v>
      </c>
      <c r="E44" s="30" t="s">
        <v>26</v>
      </c>
      <c r="F44" s="31" t="s">
        <v>163</v>
      </c>
      <c r="G44" s="32">
        <v>2007</v>
      </c>
      <c r="H44" s="32">
        <v>2</v>
      </c>
      <c r="I44" s="33" t="s">
        <v>15</v>
      </c>
      <c r="J44" s="33" t="s">
        <v>16</v>
      </c>
    </row>
    <row r="45" spans="1:10" ht="15.75" x14ac:dyDescent="0.25">
      <c r="A45" s="27" t="str">
        <f t="shared" ref="A45:A55" si="1">LEFT(A44,FIND("x",SUBSTITUTE(A44,".","x",3))-1)&amp;"."&amp;(MID(A44,FIND("x",SUBSTITUTE(A44,".","x",3))+1,3)+1)</f>
        <v>10.249.26.72</v>
      </c>
      <c r="B45" s="27" t="s">
        <v>164</v>
      </c>
      <c r="C45" s="28" t="s">
        <v>165</v>
      </c>
      <c r="D45" s="29">
        <v>39811</v>
      </c>
      <c r="E45" s="30" t="s">
        <v>26</v>
      </c>
      <c r="F45" s="31" t="s">
        <v>166</v>
      </c>
      <c r="G45" s="32">
        <v>2008</v>
      </c>
      <c r="H45" s="32">
        <v>1</v>
      </c>
      <c r="I45" s="33" t="s">
        <v>15</v>
      </c>
      <c r="J45" s="33" t="s">
        <v>16</v>
      </c>
    </row>
    <row r="46" spans="1:10" ht="15.75" x14ac:dyDescent="0.25">
      <c r="A46" s="27" t="str">
        <f t="shared" si="1"/>
        <v>10.249.26.73</v>
      </c>
      <c r="B46" s="27" t="s">
        <v>167</v>
      </c>
      <c r="C46" s="28" t="s">
        <v>168</v>
      </c>
      <c r="D46" s="29">
        <v>39951</v>
      </c>
      <c r="E46" s="30" t="s">
        <v>26</v>
      </c>
      <c r="F46" s="31" t="s">
        <v>169</v>
      </c>
      <c r="G46" s="32">
        <v>2007</v>
      </c>
      <c r="H46" s="32">
        <v>2</v>
      </c>
      <c r="I46" s="33" t="s">
        <v>15</v>
      </c>
      <c r="J46" s="33" t="s">
        <v>16</v>
      </c>
    </row>
    <row r="47" spans="1:10" ht="15.75" x14ac:dyDescent="0.25">
      <c r="A47" s="27" t="str">
        <f t="shared" si="1"/>
        <v>10.249.26.74</v>
      </c>
      <c r="B47" s="27" t="s">
        <v>170</v>
      </c>
      <c r="C47" s="28" t="s">
        <v>171</v>
      </c>
      <c r="D47" s="29">
        <v>39951</v>
      </c>
      <c r="E47" s="30" t="s">
        <v>26</v>
      </c>
      <c r="F47" s="31" t="s">
        <v>172</v>
      </c>
      <c r="G47" s="32">
        <v>2008</v>
      </c>
      <c r="H47" s="32">
        <v>2</v>
      </c>
      <c r="I47" s="33" t="s">
        <v>15</v>
      </c>
      <c r="J47" s="33" t="s">
        <v>16</v>
      </c>
    </row>
    <row r="48" spans="1:10" ht="15.75" x14ac:dyDescent="0.25">
      <c r="A48" s="27" t="str">
        <f t="shared" si="1"/>
        <v>10.249.26.75</v>
      </c>
      <c r="B48" s="27" t="s">
        <v>173</v>
      </c>
      <c r="C48" s="28" t="s">
        <v>174</v>
      </c>
      <c r="D48" s="29">
        <v>39951</v>
      </c>
      <c r="E48" s="30" t="s">
        <v>30</v>
      </c>
      <c r="F48" s="31" t="s">
        <v>175</v>
      </c>
      <c r="G48" s="32">
        <v>2010</v>
      </c>
      <c r="H48" s="32">
        <v>2</v>
      </c>
      <c r="I48" s="33" t="s">
        <v>15</v>
      </c>
      <c r="J48" s="33" t="s">
        <v>16</v>
      </c>
    </row>
    <row r="49" spans="1:10" ht="15.75" x14ac:dyDescent="0.25">
      <c r="A49" s="27" t="str">
        <f t="shared" si="1"/>
        <v>10.249.26.76</v>
      </c>
      <c r="B49" s="27" t="s">
        <v>176</v>
      </c>
      <c r="C49" s="28" t="s">
        <v>177</v>
      </c>
      <c r="D49" s="29">
        <v>39951</v>
      </c>
      <c r="E49" s="30" t="s">
        <v>26</v>
      </c>
      <c r="F49" s="31" t="s">
        <v>178</v>
      </c>
      <c r="G49" s="32">
        <v>2008</v>
      </c>
      <c r="H49" s="32">
        <v>2</v>
      </c>
      <c r="I49" s="33" t="s">
        <v>15</v>
      </c>
      <c r="J49" s="33" t="s">
        <v>16</v>
      </c>
    </row>
    <row r="50" spans="1:10" ht="15.75" x14ac:dyDescent="0.25">
      <c r="A50" s="35" t="str">
        <f t="shared" si="1"/>
        <v>10.249.26.77</v>
      </c>
      <c r="B50" s="35" t="s">
        <v>69</v>
      </c>
      <c r="C50" s="36" t="s">
        <v>70</v>
      </c>
      <c r="D50" s="37">
        <v>39951</v>
      </c>
      <c r="E50" s="38" t="s">
        <v>56</v>
      </c>
      <c r="F50" s="39" t="s">
        <v>71</v>
      </c>
      <c r="G50" s="40">
        <v>2004</v>
      </c>
      <c r="H50" s="40">
        <v>1</v>
      </c>
      <c r="I50" s="34" t="s">
        <v>15</v>
      </c>
      <c r="J50" s="34" t="s">
        <v>16</v>
      </c>
    </row>
    <row r="51" spans="1:10" ht="15.75" x14ac:dyDescent="0.25">
      <c r="A51" s="27" t="str">
        <f t="shared" si="1"/>
        <v>10.249.26.78</v>
      </c>
      <c r="B51" s="27" t="s">
        <v>179</v>
      </c>
      <c r="C51" s="28" t="s">
        <v>70</v>
      </c>
      <c r="D51" s="29">
        <v>39951</v>
      </c>
      <c r="E51" s="30" t="s">
        <v>58</v>
      </c>
      <c r="F51" s="31" t="s">
        <v>180</v>
      </c>
      <c r="G51" s="32">
        <v>2006</v>
      </c>
      <c r="H51" s="32">
        <v>2</v>
      </c>
      <c r="I51" s="33" t="s">
        <v>15</v>
      </c>
      <c r="J51" s="33" t="s">
        <v>16</v>
      </c>
    </row>
    <row r="52" spans="1:10" ht="16.5" thickBot="1" x14ac:dyDescent="0.3">
      <c r="A52" s="27" t="str">
        <f t="shared" si="1"/>
        <v>10.249.26.79</v>
      </c>
      <c r="B52" s="41" t="s">
        <v>72</v>
      </c>
      <c r="C52" s="28" t="s">
        <v>70</v>
      </c>
      <c r="D52" s="29">
        <v>39952</v>
      </c>
      <c r="E52" s="49"/>
      <c r="F52" s="50"/>
      <c r="G52" s="51"/>
      <c r="H52" s="51"/>
      <c r="I52" s="42" t="s">
        <v>36</v>
      </c>
      <c r="J52" s="43" t="s">
        <v>16</v>
      </c>
    </row>
    <row r="53" spans="1:10" ht="16.5" thickBot="1" x14ac:dyDescent="0.3">
      <c r="A53" s="27" t="str">
        <f t="shared" si="1"/>
        <v>10.249.26.80</v>
      </c>
      <c r="B53" s="41" t="s">
        <v>73</v>
      </c>
      <c r="C53" s="28" t="s">
        <v>70</v>
      </c>
      <c r="D53" s="29">
        <v>39953</v>
      </c>
      <c r="E53" s="49"/>
      <c r="F53" s="50"/>
      <c r="G53" s="51"/>
      <c r="H53" s="51"/>
      <c r="I53" s="42" t="s">
        <v>36</v>
      </c>
      <c r="J53" s="43" t="s">
        <v>16</v>
      </c>
    </row>
    <row r="54" spans="1:10" ht="16.5" thickBot="1" x14ac:dyDescent="0.3">
      <c r="A54" s="27" t="str">
        <f t="shared" si="1"/>
        <v>10.249.26.81</v>
      </c>
      <c r="B54" s="41" t="s">
        <v>74</v>
      </c>
      <c r="C54" s="28" t="s">
        <v>70</v>
      </c>
      <c r="D54" s="29">
        <v>39954</v>
      </c>
      <c r="E54" s="49"/>
      <c r="F54" s="50"/>
      <c r="G54" s="51"/>
      <c r="H54" s="51"/>
      <c r="I54" s="42" t="s">
        <v>36</v>
      </c>
      <c r="J54" s="43" t="s">
        <v>16</v>
      </c>
    </row>
    <row r="55" spans="1:10" ht="15.75" x14ac:dyDescent="0.25">
      <c r="A55" s="27" t="str">
        <f t="shared" si="1"/>
        <v>10.249.26.82</v>
      </c>
      <c r="B55" s="41" t="s">
        <v>75</v>
      </c>
      <c r="C55" s="28" t="s">
        <v>70</v>
      </c>
      <c r="D55" s="29">
        <v>39955</v>
      </c>
      <c r="E55" s="49"/>
      <c r="F55" s="50"/>
      <c r="G55" s="51"/>
      <c r="H55" s="51"/>
      <c r="I55" s="42" t="s">
        <v>36</v>
      </c>
      <c r="J55" s="44" t="s">
        <v>16</v>
      </c>
    </row>
    <row r="56" spans="1:10" ht="16.5" thickBot="1" x14ac:dyDescent="0.3">
      <c r="A56" s="45" t="s">
        <v>76</v>
      </c>
      <c r="B56" s="45" t="s">
        <v>77</v>
      </c>
      <c r="C56" s="46" t="s">
        <v>78</v>
      </c>
      <c r="D56" s="52"/>
      <c r="E56" s="53"/>
      <c r="F56" s="47" t="s">
        <v>79</v>
      </c>
      <c r="G56" s="54"/>
      <c r="H56" s="54"/>
      <c r="I56" s="48" t="s">
        <v>36</v>
      </c>
      <c r="J56" s="43" t="s">
        <v>16</v>
      </c>
    </row>
    <row r="57" spans="1:10" x14ac:dyDescent="0.25">
      <c r="A57" s="20"/>
      <c r="B57" s="20"/>
      <c r="C57" s="20"/>
      <c r="D57" s="26"/>
      <c r="E57" s="20"/>
      <c r="F57" s="20"/>
      <c r="G57" s="20"/>
      <c r="H57" s="20"/>
      <c r="I57" s="20"/>
      <c r="J57" s="20"/>
    </row>
    <row r="58" spans="1:10" x14ac:dyDescent="0.25">
      <c r="A58" s="20"/>
    </row>
    <row r="59" spans="1:10" ht="15.75" thickBot="1" x14ac:dyDescent="0.3">
      <c r="A59" s="12" t="s">
        <v>86</v>
      </c>
      <c r="B59">
        <v>1</v>
      </c>
    </row>
    <row r="60" spans="1:10" ht="16.5" thickBot="1" x14ac:dyDescent="0.3">
      <c r="A60" s="1" t="s">
        <v>0</v>
      </c>
      <c r="B60" s="1" t="s">
        <v>1</v>
      </c>
      <c r="C60" s="2" t="s">
        <v>2</v>
      </c>
      <c r="D60" s="3" t="s">
        <v>3</v>
      </c>
      <c r="E60" s="3" t="s">
        <v>4</v>
      </c>
      <c r="F60" s="4" t="s">
        <v>5</v>
      </c>
      <c r="G60" s="4" t="s">
        <v>6</v>
      </c>
      <c r="H60" s="4" t="s">
        <v>7</v>
      </c>
      <c r="I60" s="4" t="s">
        <v>8</v>
      </c>
      <c r="J60" s="4" t="s">
        <v>9</v>
      </c>
    </row>
    <row r="61" spans="1:10" ht="15.75" x14ac:dyDescent="0.25">
      <c r="A61" s="13" t="s">
        <v>81</v>
      </c>
      <c r="B61" s="13" t="s">
        <v>82</v>
      </c>
      <c r="C61" s="14" t="s">
        <v>83</v>
      </c>
      <c r="D61" s="15">
        <v>38737</v>
      </c>
      <c r="E61" s="16" t="s">
        <v>44</v>
      </c>
      <c r="F61" s="17" t="s">
        <v>84</v>
      </c>
      <c r="G61" s="18">
        <v>2005</v>
      </c>
      <c r="H61" s="18">
        <v>1</v>
      </c>
      <c r="I61" s="19" t="s">
        <v>85</v>
      </c>
      <c r="J61" s="19" t="s">
        <v>16</v>
      </c>
    </row>
    <row r="62" spans="1:10" x14ac:dyDescent="0.25">
      <c r="A62" s="20"/>
      <c r="B62" s="20"/>
      <c r="C62" s="20"/>
      <c r="D62" s="21"/>
      <c r="E62" s="22"/>
      <c r="F62" s="23"/>
      <c r="G62" s="24"/>
      <c r="H62" s="24"/>
      <c r="I62" s="22"/>
      <c r="J62" s="25"/>
    </row>
    <row r="63" spans="1:10" x14ac:dyDescent="0.25">
      <c r="A63" s="20"/>
      <c r="B63" s="20"/>
      <c r="C63" s="20"/>
      <c r="D63" s="21"/>
      <c r="E63" s="22"/>
      <c r="F63" s="23"/>
      <c r="G63" s="24"/>
      <c r="H63" s="24"/>
      <c r="I63" s="22"/>
      <c r="J63" s="25"/>
    </row>
    <row r="64" spans="1:10" ht="15.75" thickBot="1" x14ac:dyDescent="0.3">
      <c r="A64" s="12" t="s">
        <v>87</v>
      </c>
      <c r="B64" s="20">
        <v>2</v>
      </c>
      <c r="C64" s="20"/>
      <c r="D64" s="21"/>
      <c r="E64" s="22"/>
      <c r="F64" s="23"/>
      <c r="G64" s="24"/>
      <c r="H64" s="24"/>
      <c r="I64" s="22"/>
      <c r="J64" s="25"/>
    </row>
    <row r="65" spans="1:10" ht="16.5" thickBot="1" x14ac:dyDescent="0.3">
      <c r="A65" s="1" t="s">
        <v>88</v>
      </c>
      <c r="B65" s="1" t="s">
        <v>80</v>
      </c>
      <c r="C65" s="2" t="s">
        <v>5</v>
      </c>
      <c r="D65" s="3" t="s">
        <v>6</v>
      </c>
      <c r="E65" s="3" t="s">
        <v>89</v>
      </c>
      <c r="F65" s="4" t="s">
        <v>90</v>
      </c>
      <c r="G65" s="4" t="s">
        <v>91</v>
      </c>
      <c r="H65" s="4"/>
      <c r="I65" s="4"/>
      <c r="J65" s="4"/>
    </row>
    <row r="66" spans="1:10" x14ac:dyDescent="0.25">
      <c r="A66" t="s">
        <v>92</v>
      </c>
      <c r="B66" s="20" t="s">
        <v>93</v>
      </c>
      <c r="C66" s="20">
        <v>54177579</v>
      </c>
      <c r="D66" s="21"/>
      <c r="E66" s="22" t="s">
        <v>94</v>
      </c>
      <c r="F66" s="23"/>
      <c r="G66" s="24"/>
      <c r="H66" s="24"/>
      <c r="I66" s="22"/>
      <c r="J66" s="25"/>
    </row>
    <row r="67" spans="1:10" x14ac:dyDescent="0.25">
      <c r="A67" t="s">
        <v>92</v>
      </c>
      <c r="B67" s="20" t="s">
        <v>93</v>
      </c>
      <c r="C67" s="20">
        <v>54177587</v>
      </c>
      <c r="D67" s="21"/>
      <c r="E67" s="22" t="s">
        <v>94</v>
      </c>
      <c r="F67" s="23"/>
      <c r="G67" s="24"/>
      <c r="H67" s="24"/>
      <c r="I67" s="22"/>
      <c r="J67" s="25"/>
    </row>
    <row r="68" spans="1:10" x14ac:dyDescent="0.25">
      <c r="A68" s="20"/>
      <c r="B68" s="20"/>
      <c r="C68" s="20"/>
      <c r="D68" s="21"/>
      <c r="E68" s="22"/>
      <c r="F68" s="23"/>
      <c r="G68" s="24"/>
      <c r="H68" s="24"/>
      <c r="I68" s="22"/>
      <c r="J68" s="25"/>
    </row>
  </sheetData>
  <dataValidations count="2">
    <dataValidation type="list" allowBlank="1" showInputMessage="1" showErrorMessage="1" sqref="I61:J61 E61 E3:E56 I3:J56">
      <formula1>#REF!</formula1>
    </dataValidation>
    <dataValidation allowBlank="1" showInputMessage="1" showErrorMessage="1" promptTitle="Computer Serial Number" prompt="_x000a_Enter Computer Serial Number, if available." sqref="F61 F3:F5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2018-08-17T05:45:44Z</dcterms:modified>
</cp:coreProperties>
</file>