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0" documentId="13_ncr:1_{56080322-6060-4D36-96E9-262DF8D0CF48}" xr6:coauthVersionLast="45" xr6:coauthVersionMax="45" xr10:uidLastSave="{00000000-0000-0000-0000-000000000000}"/>
  <bookViews>
    <workbookView xWindow="-120" yWindow="-120" windowWidth="20730" windowHeight="11160" xr2:uid="{596A1F07-0F46-4059-B26E-63E80B4CE9E2}"/>
  </bookViews>
  <sheets>
    <sheet name="Timeline" sheetId="6" r:id="rId1"/>
    <sheet name="BOM WPPL20024" sheetId="1" r:id="rId2"/>
    <sheet name="3D parts" sheetId="4" r:id="rId3"/>
    <sheet name="PC" sheetId="3" r:id="rId4"/>
    <sheet name="Monitor" sheetId="2" r:id="rId5"/>
    <sheet name="Interface Box" sheetId="5" r:id="rId6"/>
  </sheets>
  <externalReferences>
    <externalReference r:id="rId7"/>
  </externalReferences>
  <definedNames>
    <definedName name="_xlnm._FilterDatabase" localSheetId="0" hidden="1">Timeline!$B$2:$AZ$40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6" l="1"/>
  <c r="E20" i="6"/>
  <c r="E11" i="6"/>
  <c r="E10" i="6"/>
  <c r="E7" i="6"/>
  <c r="E6" i="6" a="1"/>
  <c r="E6" i="6" s="1"/>
  <c r="O4" i="6"/>
  <c r="P4" i="6" s="1"/>
  <c r="Q4" i="6" s="1"/>
  <c r="R4" i="6" s="1"/>
  <c r="G4" i="6"/>
  <c r="H4" i="6" s="1"/>
  <c r="I4" i="6" s="1"/>
  <c r="J6" i="1" l="1"/>
  <c r="J7" i="1"/>
  <c r="J8" i="1"/>
  <c r="J16" i="1" l="1"/>
  <c r="J15" i="1" l="1"/>
  <c r="J14" i="1"/>
  <c r="J13" i="1"/>
  <c r="J12" i="1"/>
  <c r="J11" i="1" l="1"/>
  <c r="J17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B8" authorId="0" shapeId="0" xr:uid="{5E05AE63-D8F1-41E9-A2B9-ACE5F0EE70B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All parts should be ready on week 15 Jan 21</t>
        </r>
      </text>
    </comment>
    <comment ref="C12" authorId="0" shapeId="0" xr:uid="{F89C7067-BFF3-4CA7-B877-399A7A9A54B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Est Shipping date: 16 Dec 20</t>
        </r>
      </text>
    </comment>
    <comment ref="C18" authorId="0" shapeId="0" xr:uid="{ED5764BB-74E2-4A59-9617-8C9890D97D82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29" authorId="0" shapeId="0" xr:uid="{B8E92F28-C6EC-4505-8F88-5F6717D30F1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decommissioning on week 8 Jan 2021</t>
        </r>
      </text>
    </comment>
    <comment ref="B39" authorId="0" shapeId="0" xr:uid="{1BD9987B-5D8C-4ABE-A67E-8F4919EF57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Complete this project on Week 15 Feb 2021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<sst xmlns="http://schemas.openxmlformats.org/spreadsheetml/2006/main" count="164" uniqueCount="133">
  <si>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</si>
  <si>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</si>
  <si>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</si>
  <si>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</si>
  <si>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</si>
  <si>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</si>
  <si>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</si>
  <si>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</si>
  <si>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</si>
  <si>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</si>
  <si>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</si>
  <si>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</si>
  <si>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</si>
  <si>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</si>
  <si>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</si>
  <si>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</si>
  <si>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</si>
  <si>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</si>
  <si>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</si>
  <si>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</si>
  <si>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</si>
  <si>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</si>
  <si>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</si>
  <si>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</si>
  <si>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</si>
  <si>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</si>
  <si>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</si>
  <si>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</si>
  <si>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</si>
  <si>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</si>
  <si>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</si>
  <si>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</si>
  <si>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</si>
  <si>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</si>
  <si>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</si>
  <si>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</si>
  <si>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Unit Price(SGD)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</si>
  <si>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</si>
  <si>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</si>
  <si>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</si>
  <si>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</si>
  <si>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</si>
  <si>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</si>
  <si>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</si>
  <si>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</si>
  <si>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</si>
  <si>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</si>
  <si>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</si>
  <si>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</si>
  <si>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Milford</t>
  </si>
  <si>
    <t>ViewSonic TD1711, touchscreen Display</t>
  </si>
  <si>
    <t>JEG ENGINEERING SUPPLIES</t>
  </si>
  <si>
    <t>Purchase TD1711 online; The same model TD1711 will be order for this project.</t>
  </si>
  <si>
    <t>https://www.bhphotovideo.com/bnh</t>
  </si>
  <si>
    <t>Fabricate 2 sets by JEG tentatively</t>
  </si>
  <si>
    <t>Qty</t>
  </si>
  <si>
    <t xml:space="preserve">Date of PO issuing </t>
  </si>
  <si>
    <t>CEA# WPPL20024</t>
  </si>
  <si>
    <t>WPPL-OP-094</t>
  </si>
  <si>
    <t xml:space="preserve">Order # 1069668097 </t>
  </si>
  <si>
    <t>TBD</t>
  </si>
  <si>
    <t>Invoice closure Date</t>
  </si>
  <si>
    <t>Target Delivery date</t>
  </si>
  <si>
    <t>Zelta3D</t>
  </si>
  <si>
    <t>Est Shipping date</t>
  </si>
  <si>
    <t>WPPL-OP-093</t>
  </si>
  <si>
    <t>Waters CPSM upgrade for Arc FTN Transfer Timeline</t>
  </si>
  <si>
    <t>Date: 15-Dec-2020</t>
  </si>
  <si>
    <t>CPSM upgrade</t>
  </si>
  <si>
    <t>Task description</t>
  </si>
  <si>
    <t>Responsibility</t>
  </si>
  <si>
    <t>Status</t>
  </si>
  <si>
    <t>1. Discussion and CEA approval</t>
  </si>
  <si>
    <t>All</t>
  </si>
  <si>
    <t>CEA Approval</t>
  </si>
  <si>
    <t>Hua Zhen/Edwin</t>
  </si>
  <si>
    <t>2. BOM Readiness</t>
  </si>
  <si>
    <t>1. PC</t>
  </si>
  <si>
    <t>- PO for PC</t>
  </si>
  <si>
    <t>Hua Zhen</t>
  </si>
  <si>
    <t>-Advance payment required</t>
  </si>
  <si>
    <t>Hua Zhen/Finance</t>
  </si>
  <si>
    <t>-Shipping to Singapore</t>
  </si>
  <si>
    <t>-Upload PC image to Flex Server</t>
  </si>
  <si>
    <t>Rick</t>
  </si>
  <si>
    <t>-Setup PC and copy PC image to new PC</t>
  </si>
  <si>
    <t>-Load license for empower on new PC</t>
  </si>
  <si>
    <t>2.TouchScreen Monitor</t>
  </si>
  <si>
    <t>-PO for touchscreen Monitor</t>
  </si>
  <si>
    <t>-Estimated shipping date</t>
  </si>
  <si>
    <t>3. 3D Printing Parts</t>
  </si>
  <si>
    <t>Hong Min/Edwin</t>
  </si>
  <si>
    <t>-PO for 3D Printing Parts</t>
  </si>
  <si>
    <t>Hong Min</t>
  </si>
  <si>
    <t>4. Interface Box</t>
  </si>
  <si>
    <t>3. Venture Tester verify</t>
  </si>
  <si>
    <t>-Functionality check and familization</t>
  </si>
  <si>
    <t>Edwin/HuaZhen</t>
  </si>
  <si>
    <t>-Pack and ship to WPPL</t>
  </si>
  <si>
    <t>Venture/HuaZhen</t>
  </si>
  <si>
    <t>5. 2x CPSM testers upgrade in WPPL</t>
  </si>
  <si>
    <t>Hua Zhen/Rick</t>
  </si>
  <si>
    <t>- Pack and ship 2x upgraded testers to Flex</t>
  </si>
  <si>
    <t>6. Ship and set up 2x Testers in Flex</t>
  </si>
  <si>
    <t>Flex/Hua Zhen</t>
  </si>
  <si>
    <t>7. Validation 2x Testers in Flex</t>
  </si>
  <si>
    <t>Complete</t>
  </si>
  <si>
    <t>-Tester Validation (IQ) at Flex</t>
  </si>
  <si>
    <t>Ernest/Emma</t>
  </si>
  <si>
    <t xml:space="preserve">Critical Date: </t>
  </si>
  <si>
    <t>2. All BOM parts should be ready on Week 15 Jan 2021</t>
  </si>
  <si>
    <t>3. Complete this project on Week 15 Feb 2021</t>
  </si>
  <si>
    <t>-3d Print parts qualification</t>
  </si>
  <si>
    <t>- Build 2x Interface Boxes to WPPL</t>
  </si>
  <si>
    <t>- New test program introduction</t>
  </si>
  <si>
    <t>WPPL-OP-095</t>
  </si>
  <si>
    <t>WPPL-OP-096</t>
  </si>
  <si>
    <t>Can Milford upgrade and ship it to Singapore by 04 Jan 2021?</t>
  </si>
  <si>
    <t>-3D print vendor capability validation</t>
  </si>
  <si>
    <t>4. Venture Tester decommissioning and shipping to WPPL</t>
  </si>
  <si>
    <t>PO #/invoice #</t>
  </si>
  <si>
    <t>Purchase online and load image; Bill Bates to load empower license once set up.</t>
  </si>
  <si>
    <t xml:space="preserve">This part is required to have 3D printing. Alternate local 3D printing supplier quotation is under review; </t>
  </si>
  <si>
    <t>CPSM upgrade BOM local source review &amp; Discussion</t>
  </si>
  <si>
    <t>- Ship 2x Interface Boxes to WPPL</t>
  </si>
  <si>
    <t>1. Decommissioning 2x Testers in Venture on Week 8 Jan 2021</t>
  </si>
  <si>
    <t>- Unpack, upgrade and functional verification</t>
  </si>
  <si>
    <t>-Tester equipment setup at Flex</t>
  </si>
  <si>
    <t>-Inform Venture/ME 2x testers decommissioning for upgrade</t>
  </si>
  <si>
    <t>- Old TE# deactivate and activate new TE#</t>
  </si>
  <si>
    <t>Bill Bates</t>
  </si>
  <si>
    <t>-2 sets of fabricated parts by JEG</t>
  </si>
  <si>
    <t>Guan Yee/Hua Zhen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</si>
</sst>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  <numFmt numFmtId="166" formatCode="[$-409]mmm\-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20"/>
      <color rgb="FF00B0F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theme="2"/>
      <name val="Arial"/>
      <family val="2"/>
    </font>
    <font>
      <b/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/>
  </cellStyleXfs>
  <cellXfs count="1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5" fillId="0" borderId="1" xfId="2" applyFill="1" applyBorder="1"/>
    <xf numFmtId="15" fontId="0" fillId="0" borderId="1" xfId="0" applyNumberFormat="1" applyBorder="1"/>
    <xf numFmtId="0" fontId="11" fillId="0" borderId="0" xfId="3" applyFont="1"/>
    <xf numFmtId="0" fontId="10" fillId="0" borderId="0" xfId="3"/>
    <xf numFmtId="0" fontId="12" fillId="0" borderId="0" xfId="3" applyFont="1"/>
    <xf numFmtId="0" fontId="2" fillId="0" borderId="0" xfId="3" applyFont="1" applyAlignment="1">
      <alignment horizontal="center" vertical="top"/>
    </xf>
    <xf numFmtId="0" fontId="13" fillId="5" borderId="16" xfId="3" applyFont="1" applyFill="1" applyBorder="1" applyAlignment="1">
      <alignment horizontal="center" vertical="top" wrapText="1" readingOrder="1"/>
    </xf>
    <xf numFmtId="0" fontId="13" fillId="5" borderId="17" xfId="3" applyFont="1" applyFill="1" applyBorder="1" applyAlignment="1">
      <alignment horizontal="center" vertical="top" wrapText="1" readingOrder="1"/>
    </xf>
    <xf numFmtId="0" fontId="15" fillId="5" borderId="16" xfId="3" applyFont="1" applyFill="1" applyBorder="1" applyAlignment="1">
      <alignment horizontal="center" vertical="top" wrapText="1" readingOrder="1"/>
    </xf>
    <xf numFmtId="0" fontId="16" fillId="5" borderId="16" xfId="3" applyFont="1" applyFill="1" applyBorder="1" applyAlignment="1">
      <alignment horizontal="center" vertical="top" wrapText="1" readingOrder="1"/>
    </xf>
    <xf numFmtId="0" fontId="17" fillId="0" borderId="18" xfId="3" applyFont="1" applyBorder="1" applyAlignment="1">
      <alignment vertical="top"/>
    </xf>
    <xf numFmtId="0" fontId="18" fillId="0" borderId="19" xfId="3" quotePrefix="1" applyFont="1" applyBorder="1" applyAlignment="1">
      <alignment vertical="top"/>
    </xf>
    <xf numFmtId="0" fontId="2" fillId="0" borderId="18" xfId="3" applyFont="1" applyBorder="1" applyAlignment="1">
      <alignment vertical="top"/>
    </xf>
    <xf numFmtId="0" fontId="2" fillId="0" borderId="20" xfId="3" applyFont="1" applyBorder="1" applyAlignment="1">
      <alignment vertical="top"/>
    </xf>
    <xf numFmtId="0" fontId="2" fillId="0" borderId="21" xfId="3" applyFont="1" applyBorder="1" applyAlignment="1">
      <alignment vertical="top"/>
    </xf>
    <xf numFmtId="0" fontId="2" fillId="0" borderId="22" xfId="3" applyFont="1" applyBorder="1" applyAlignment="1">
      <alignment vertical="top"/>
    </xf>
    <xf numFmtId="0" fontId="2" fillId="0" borderId="0" xfId="3" applyFont="1" applyAlignment="1">
      <alignment vertical="top"/>
    </xf>
    <xf numFmtId="0" fontId="2" fillId="0" borderId="19" xfId="3" quotePrefix="1" applyFont="1" applyBorder="1" applyAlignment="1">
      <alignment vertical="top"/>
    </xf>
    <xf numFmtId="0" fontId="2" fillId="3" borderId="18" xfId="3" applyFont="1" applyFill="1" applyBorder="1" applyAlignment="1">
      <alignment vertical="top"/>
    </xf>
    <xf numFmtId="0" fontId="2" fillId="3" borderId="20" xfId="3" applyFont="1" applyFill="1" applyBorder="1" applyAlignment="1">
      <alignment vertical="top"/>
    </xf>
    <xf numFmtId="0" fontId="2" fillId="0" borderId="23" xfId="3" applyFont="1" applyBorder="1" applyAlignment="1">
      <alignment vertical="top"/>
    </xf>
    <xf numFmtId="0" fontId="19" fillId="0" borderId="18" xfId="3" applyFont="1" applyBorder="1" applyAlignment="1">
      <alignment vertical="top"/>
    </xf>
    <xf numFmtId="0" fontId="20" fillId="0" borderId="19" xfId="3" quotePrefix="1" applyFont="1" applyBorder="1" applyAlignment="1">
      <alignment vertical="top"/>
    </xf>
    <xf numFmtId="0" fontId="2" fillId="0" borderId="19" xfId="3" quotePrefix="1" applyFont="1" applyBorder="1" applyAlignment="1">
      <alignment vertical="top" wrapText="1"/>
    </xf>
    <xf numFmtId="0" fontId="19" fillId="0" borderId="15" xfId="3" applyFont="1" applyBorder="1" applyAlignment="1">
      <alignment vertical="top"/>
    </xf>
    <xf numFmtId="0" fontId="2" fillId="0" borderId="24" xfId="3" quotePrefix="1" applyFont="1" applyBorder="1" applyAlignment="1">
      <alignment vertical="top" wrapText="1"/>
    </xf>
    <xf numFmtId="0" fontId="2" fillId="0" borderId="15" xfId="3" applyFont="1" applyBorder="1" applyAlignment="1">
      <alignment vertical="top"/>
    </xf>
    <xf numFmtId="0" fontId="2" fillId="0" borderId="25" xfId="3" applyFont="1" applyBorder="1" applyAlignment="1">
      <alignment vertical="top"/>
    </xf>
    <xf numFmtId="0" fontId="2" fillId="0" borderId="26" xfId="3" applyFont="1" applyBorder="1" applyAlignment="1">
      <alignment vertical="top"/>
    </xf>
    <xf numFmtId="0" fontId="2" fillId="0" borderId="27" xfId="3" applyFont="1" applyBorder="1" applyAlignment="1">
      <alignment vertical="top"/>
    </xf>
    <xf numFmtId="0" fontId="2" fillId="6" borderId="0" xfId="3" applyFont="1" applyFill="1" applyAlignment="1">
      <alignment vertical="top"/>
    </xf>
    <xf numFmtId="0" fontId="10" fillId="6" borderId="0" xfId="3" applyFill="1" applyAlignment="1">
      <alignment vertical="top"/>
    </xf>
    <xf numFmtId="0" fontId="10" fillId="0" borderId="0" xfId="3" applyAlignment="1">
      <alignment vertical="top"/>
    </xf>
    <xf numFmtId="0" fontId="10" fillId="6" borderId="0" xfId="3" applyFill="1"/>
    <xf numFmtId="0" fontId="25" fillId="7" borderId="21" xfId="3" applyFont="1" applyFill="1" applyBorder="1" applyAlignment="1">
      <alignment vertical="top"/>
    </xf>
    <xf numFmtId="0" fontId="18" fillId="0" borderId="18" xfId="3" applyFont="1" applyBorder="1" applyAlignment="1">
      <alignment vertical="top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0" fontId="0" fillId="0" borderId="0" xfId="0" applyAlignment="1">
      <alignment horizontal="right"/>
    </xf>
    <xf numFmtId="0" fontId="0" fillId="0" borderId="1" xfId="0" applyFill="1" applyBorder="1" applyAlignment="1">
      <alignment horizontal="right"/>
    </xf>
    <xf numFmtId="1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5" fontId="0" fillId="0" borderId="2" xfId="0" applyNumberFormat="1" applyBorder="1" applyAlignment="1">
      <alignment horizontal="right"/>
    </xf>
    <xf numFmtId="166" fontId="13" fillId="5" borderId="9" xfId="3" applyNumberFormat="1" applyFont="1" applyFill="1" applyBorder="1" applyAlignment="1">
      <alignment horizontal="center" vertical="top" wrapText="1" readingOrder="1"/>
    </xf>
    <xf numFmtId="166" fontId="13" fillId="5" borderId="10" xfId="3" applyNumberFormat="1" applyFont="1" applyFill="1" applyBorder="1" applyAlignment="1">
      <alignment horizontal="center" vertical="top" wrapText="1" readingOrder="1"/>
    </xf>
    <xf numFmtId="166" fontId="13" fillId="5" borderId="11" xfId="3" applyNumberFormat="1" applyFont="1" applyFill="1" applyBorder="1" applyAlignment="1">
      <alignment horizontal="center" vertical="top" wrapText="1" readingOrder="1"/>
    </xf>
    <xf numFmtId="166" fontId="13" fillId="5" borderId="12" xfId="3" applyNumberFormat="1" applyFont="1" applyFill="1" applyBorder="1" applyAlignment="1">
      <alignment horizontal="center" vertical="top" wrapText="1" readingOrder="1"/>
    </xf>
    <xf numFmtId="0" fontId="13" fillId="5" borderId="6" xfId="3" applyFont="1" applyFill="1" applyBorder="1" applyAlignment="1">
      <alignment horizontal="center" vertical="center" wrapText="1" readingOrder="1"/>
    </xf>
    <xf numFmtId="0" fontId="13" fillId="5" borderId="13" xfId="3" applyFont="1" applyFill="1" applyBorder="1" applyAlignment="1">
      <alignment horizontal="center" vertical="center" wrapText="1" readingOrder="1"/>
    </xf>
    <xf numFmtId="0" fontId="13" fillId="5" borderId="7" xfId="3" applyFont="1" applyFill="1" applyBorder="1" applyAlignment="1">
      <alignment horizontal="center" vertical="center" wrapText="1" readingOrder="1"/>
    </xf>
    <xf numFmtId="0" fontId="13" fillId="5" borderId="14" xfId="3" applyFont="1" applyFill="1" applyBorder="1" applyAlignment="1">
      <alignment horizontal="center" vertical="center" wrapText="1" readingOrder="1"/>
    </xf>
    <xf numFmtId="0" fontId="14" fillId="5" borderId="8" xfId="3" applyFont="1" applyFill="1" applyBorder="1" applyAlignment="1">
      <alignment horizontal="center" vertical="center" wrapText="1" readingOrder="1"/>
    </xf>
    <xf numFmtId="0" fontId="14" fillId="5" borderId="15" xfId="3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0" fillId="4" borderId="3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4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8" borderId="3" xfId="0" applyFill="1" applyBorder="1" applyAlignment="1"/>
    <xf numFmtId="0" fontId="0" fillId="8" borderId="4" xfId="0" applyFill="1" applyBorder="1" applyAlignment="1"/>
    <xf numFmtId="0" fontId="0" fillId="8" borderId="5" xfId="0" applyFill="1" applyBorder="1" applyAlignment="1"/>
  </cellXfs>
  <cellStyles count="4">
    <cellStyle name="Currency" xfId="1" builtinId="4"/>
    <cellStyle name="Hyperlink" xfId="2" builtinId="8"/>
    <cellStyle name="Normal" xfId="0" builtinId="0"/>
    <cellStyle name="Normal 2" xfId="3" xr:uid="{4C576C85-79B9-4855-9F07-8D8E517DA38E}"/>
  </cellStyles>
  <dxfs count="20"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  <dxf>
      <font>
        <color rgb="FF5DD5FF"/>
      </font>
      <fill>
        <patternFill>
          <bgColor rgb="FF5DD5FF"/>
        </patternFill>
      </fill>
    </dxf>
    <dxf>
      <font>
        <color rgb="FF77E32D"/>
      </font>
      <fill>
        <patternFill>
          <bgColor rgb="FF50F030"/>
        </patternFill>
      </fill>
    </dxf>
    <dxf>
      <font>
        <color rgb="FFFFFF00"/>
      </font>
      <fill>
        <patternFill>
          <bgColor rgb="FFFFFF00"/>
        </patternFill>
      </fill>
    </dxf>
    <dxf>
      <font>
        <color theme="7" tint="0.39994506668294322"/>
      </font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14</xdr:col>
      <xdr:colOff>189908</xdr:colOff>
      <xdr:row>1</xdr:row>
      <xdr:rowOff>870857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F5930-F908-437A-A335-5A946ABFA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82225" y="0"/>
          <a:ext cx="1275756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408609</xdr:colOff>
      <xdr:row>27</xdr:row>
      <xdr:rowOff>18405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5DA3AC-25CC-432C-8BEA-3D371B3FE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3809" cy="51619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57150</xdr:rowOff>
    </xdr:from>
    <xdr:to>
      <xdr:col>9</xdr:col>
      <xdr:colOff>27886</xdr:colOff>
      <xdr:row>47</xdr:row>
      <xdr:rowOff>113769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8FAB9A-94E4-4AC3-8776-EB305CB1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19650"/>
          <a:ext cx="5514286" cy="4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104775</xdr:rowOff>
    </xdr:from>
    <xdr:to>
      <xdr:col>10</xdr:col>
      <xdr:colOff>218286</xdr:colOff>
      <xdr:row>35</xdr:row>
      <xdr:rowOff>27989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29FCF2-3D9A-4BEF-9A83-8F89E2EEA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9775"/>
          <a:ext cx="6314286" cy="4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10</xdr:col>
      <xdr:colOff>533401</xdr:colOff>
      <xdr:row>8</xdr:row>
      <xdr:rowOff>71727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2BA428-09C0-47F2-A182-54DD04A8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6629400" cy="15957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66675</xdr:rowOff>
    </xdr:from>
    <xdr:to>
      <xdr:col>13</xdr:col>
      <xdr:colOff>132343</xdr:colOff>
      <xdr:row>54</xdr:row>
      <xdr:rowOff>151865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2B0FA-515A-42DD-8384-4FA57068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62675"/>
          <a:ext cx="8057143" cy="42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47625</xdr:rowOff>
    </xdr:from>
    <xdr:to>
      <xdr:col>14</xdr:col>
      <xdr:colOff>198405</xdr:colOff>
      <xdr:row>31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1C572-82C6-4B32-BBF0-171C45DC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05125"/>
          <a:ext cx="8732805" cy="3105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14</xdr:row>
      <xdr:rowOff>44156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9B7A04-1102-41B5-B5D6-28B225B97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715375" cy="27111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38099</xdr:rowOff>
    </xdr:from>
    <xdr:to>
      <xdr:col>16</xdr:col>
      <xdr:colOff>54127</xdr:colOff>
      <xdr:row>41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574C3-BBBD-4B0A-B6FF-992D074E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599"/>
          <a:ext cx="9807727" cy="4238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475048</xdr:colOff>
      <xdr:row>16</xdr:row>
      <xdr:rowOff>28190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D46860-7FFD-4E0D-9048-C4C385DEE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619048" cy="3076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PSM%20upgrade%20time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M tester upgrade for Arc FTN"/>
      <sheetName val="Sheet1"/>
      <sheetName val="BSM"/>
      <sheetName val="Manufacturing readines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2" Type="http://schemas.openxmlformats.org/officeDocument/2006/relationships/hyperlink" Target="https://www.bhphotovideo.com/bnh" TargetMode="External"/><Relationship Id="rId1" Type="http://schemas.openxmlformats.org/officeDocument/2006/relationships/hyperlink" Target="https://sg.ingrammicro.com/_layouts/CommerceServer/IM/ProductDetails.aspx?id=00000000000456284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g.ingrammicro.com/_layouts/CommerceServer/IM/ProductDetails.aspx?id=00000000000461825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2AE18-AB43-4822-A532-12963DB04393}">
  <dimension ref="B2:AZ448"/>
  <sheetViews>
    <sheetView showGridLines="0" tabSelected="1" zoomScale="70" zoomScaleNormal="70" workbookViewId="0">
      <pane ySplit="4" topLeftCell="A5" activePane="bottomLeft" state="frozen"/>
      <selection activeCell="C1" sqref="C1"/>
      <selection pane="bottomLeft" activeCell="B3" sqref="B3:B4"/>
    </sheetView>
  </sheetViews>
  <sheetFormatPr defaultColWidth="15.42578125" defaultRowHeight="12.75" x14ac:dyDescent="0.2"/>
  <cols>
    <col min="1" max="1" width="1.7109375" style="53" customWidth="1"/>
    <col min="2" max="2" width="60.5703125" style="53" customWidth="1"/>
    <col min="3" max="3" width="53.85546875" style="53" bestFit="1" customWidth="1"/>
    <col min="4" max="4" width="18.5703125" style="53" bestFit="1" customWidth="1"/>
    <col min="5" max="5" width="8" style="53" bestFit="1" customWidth="1"/>
    <col min="6" max="11" width="5.42578125" style="53" hidden="1" customWidth="1"/>
    <col min="12" max="22" width="5.42578125" style="53" customWidth="1"/>
    <col min="23" max="26" width="5.42578125" style="53" hidden="1" customWidth="1"/>
    <col min="27" max="31" width="4.42578125" style="53" hidden="1" customWidth="1"/>
    <col min="32" max="39" width="5.42578125" style="53" hidden="1" customWidth="1"/>
    <col min="40" max="44" width="4.42578125" style="53" hidden="1" customWidth="1"/>
    <col min="45" max="52" width="5.42578125" style="53" hidden="1" customWidth="1"/>
    <col min="53" max="16384" width="15.42578125" style="53"/>
  </cols>
  <sheetData>
    <row r="2" spans="2:52" ht="70.5" customHeight="1" thickBot="1" x14ac:dyDescent="0.45">
      <c r="B2" s="52" t="s">
        <v>66</v>
      </c>
      <c r="D2" s="54" t="s">
        <v>67</v>
      </c>
    </row>
    <row r="3" spans="2:52" s="55" customFormat="1" ht="13.5" thickBot="1" x14ac:dyDescent="0.3">
      <c r="B3" s="97" t="s">
        <v>68</v>
      </c>
      <c r="C3" s="99" t="s">
        <v>69</v>
      </c>
      <c r="D3" s="99" t="s">
        <v>70</v>
      </c>
      <c r="E3" s="101" t="s">
        <v>71</v>
      </c>
      <c r="F3" s="93">
        <v>44136</v>
      </c>
      <c r="G3" s="94"/>
      <c r="H3" s="94"/>
      <c r="I3" s="95"/>
      <c r="J3" s="93">
        <v>44166</v>
      </c>
      <c r="K3" s="94"/>
      <c r="L3" s="94"/>
      <c r="M3" s="96"/>
      <c r="N3" s="93">
        <v>44197</v>
      </c>
      <c r="O3" s="94"/>
      <c r="P3" s="94"/>
      <c r="Q3" s="94"/>
      <c r="R3" s="95"/>
      <c r="S3" s="93">
        <v>44228</v>
      </c>
      <c r="T3" s="94"/>
      <c r="U3" s="94"/>
      <c r="V3" s="95"/>
      <c r="W3" s="93">
        <v>44256</v>
      </c>
      <c r="X3" s="94"/>
      <c r="Y3" s="94"/>
      <c r="Z3" s="96"/>
      <c r="AA3" s="93">
        <v>44287</v>
      </c>
      <c r="AB3" s="94"/>
      <c r="AC3" s="94"/>
      <c r="AD3" s="94"/>
      <c r="AE3" s="95"/>
      <c r="AF3" s="93">
        <v>44317</v>
      </c>
      <c r="AG3" s="94"/>
      <c r="AH3" s="94"/>
      <c r="AI3" s="95"/>
      <c r="AJ3" s="93">
        <v>44348</v>
      </c>
      <c r="AK3" s="94"/>
      <c r="AL3" s="94"/>
      <c r="AM3" s="96"/>
      <c r="AN3" s="93">
        <v>44378</v>
      </c>
      <c r="AO3" s="94"/>
      <c r="AP3" s="94"/>
      <c r="AQ3" s="94"/>
      <c r="AR3" s="95"/>
      <c r="AS3" s="93">
        <v>44409</v>
      </c>
      <c r="AT3" s="94"/>
      <c r="AU3" s="94"/>
      <c r="AV3" s="95"/>
      <c r="AW3" s="93">
        <v>44440</v>
      </c>
      <c r="AX3" s="94"/>
      <c r="AY3" s="94"/>
      <c r="AZ3" s="96"/>
    </row>
    <row r="4" spans="2:52" s="55" customFormat="1" ht="13.5" thickBot="1" x14ac:dyDescent="0.3">
      <c r="B4" s="98"/>
      <c r="C4" s="100"/>
      <c r="D4" s="100"/>
      <c r="E4" s="102"/>
      <c r="F4" s="56">
        <v>6</v>
      </c>
      <c r="G4" s="56">
        <f>F4+7</f>
        <v>13</v>
      </c>
      <c r="H4" s="56">
        <f>G4+7</f>
        <v>20</v>
      </c>
      <c r="I4" s="56">
        <f>H4+7</f>
        <v>27</v>
      </c>
      <c r="J4" s="56">
        <v>4</v>
      </c>
      <c r="K4" s="56">
        <v>11</v>
      </c>
      <c r="L4" s="56">
        <v>18</v>
      </c>
      <c r="M4" s="57">
        <v>25</v>
      </c>
      <c r="N4" s="58">
        <v>1</v>
      </c>
      <c r="O4" s="56">
        <f>N4+7</f>
        <v>8</v>
      </c>
      <c r="P4" s="58">
        <f t="shared" ref="P4:R4" si="0">O4+7</f>
        <v>15</v>
      </c>
      <c r="Q4" s="56">
        <f t="shared" si="0"/>
        <v>22</v>
      </c>
      <c r="R4" s="56">
        <f t="shared" si="0"/>
        <v>29</v>
      </c>
      <c r="S4" s="56">
        <v>5</v>
      </c>
      <c r="T4" s="59">
        <v>12</v>
      </c>
      <c r="U4" s="56">
        <v>19</v>
      </c>
      <c r="V4" s="56">
        <v>26</v>
      </c>
      <c r="W4" s="56">
        <v>5</v>
      </c>
      <c r="X4" s="56">
        <v>12</v>
      </c>
      <c r="Y4" s="56">
        <v>19</v>
      </c>
      <c r="Z4" s="57">
        <v>26</v>
      </c>
      <c r="AA4" s="56">
        <v>2</v>
      </c>
      <c r="AB4" s="56">
        <v>9</v>
      </c>
      <c r="AC4" s="56">
        <v>16</v>
      </c>
      <c r="AD4" s="56">
        <v>23</v>
      </c>
      <c r="AE4" s="56">
        <v>30</v>
      </c>
      <c r="AF4" s="56">
        <v>7</v>
      </c>
      <c r="AG4" s="56">
        <v>14</v>
      </c>
      <c r="AH4" s="56">
        <v>21</v>
      </c>
      <c r="AI4" s="56">
        <v>28</v>
      </c>
      <c r="AJ4" s="56">
        <v>4</v>
      </c>
      <c r="AK4" s="56">
        <v>11</v>
      </c>
      <c r="AL4" s="56">
        <v>18</v>
      </c>
      <c r="AM4" s="57">
        <v>25</v>
      </c>
      <c r="AN4" s="56">
        <v>2</v>
      </c>
      <c r="AO4" s="56">
        <v>9</v>
      </c>
      <c r="AP4" s="56">
        <v>16</v>
      </c>
      <c r="AQ4" s="56">
        <v>23</v>
      </c>
      <c r="AR4" s="56">
        <v>30</v>
      </c>
      <c r="AS4" s="56">
        <v>6</v>
      </c>
      <c r="AT4" s="56">
        <v>13</v>
      </c>
      <c r="AU4" s="56">
        <v>20</v>
      </c>
      <c r="AV4" s="56">
        <v>27</v>
      </c>
      <c r="AW4" s="56">
        <v>3</v>
      </c>
      <c r="AX4" s="56">
        <v>10</v>
      </c>
      <c r="AY4" s="56">
        <v>17</v>
      </c>
      <c r="AZ4" s="57">
        <v>24</v>
      </c>
    </row>
    <row r="5" spans="2:52" s="66" customFormat="1" x14ac:dyDescent="0.25">
      <c r="B5" s="60" t="s">
        <v>72</v>
      </c>
      <c r="C5" s="61"/>
      <c r="D5" s="62"/>
      <c r="E5" s="62"/>
      <c r="F5" s="63"/>
      <c r="G5" s="64"/>
      <c r="H5" s="64"/>
      <c r="I5" s="65"/>
      <c r="J5" s="63"/>
      <c r="K5" s="64"/>
      <c r="L5" s="64"/>
      <c r="M5" s="65"/>
      <c r="N5" s="64"/>
      <c r="O5" s="64"/>
      <c r="P5" s="64"/>
      <c r="Q5" s="64"/>
      <c r="R5" s="65"/>
      <c r="S5" s="63"/>
      <c r="T5" s="84"/>
      <c r="U5" s="64"/>
      <c r="V5" s="65"/>
      <c r="W5" s="63"/>
      <c r="X5" s="64"/>
      <c r="Y5" s="64"/>
      <c r="Z5" s="65"/>
      <c r="AA5" s="63"/>
      <c r="AB5" s="64"/>
      <c r="AC5" s="64"/>
      <c r="AD5" s="64"/>
      <c r="AE5" s="65"/>
      <c r="AF5" s="63"/>
      <c r="AG5" s="64"/>
      <c r="AH5" s="64"/>
      <c r="AI5" s="65"/>
      <c r="AJ5" s="63"/>
      <c r="AK5" s="64"/>
      <c r="AL5" s="64"/>
      <c r="AM5" s="65"/>
      <c r="AN5" s="63"/>
      <c r="AO5" s="64"/>
      <c r="AP5" s="64"/>
      <c r="AQ5" s="64"/>
      <c r="AR5" s="65"/>
      <c r="AS5" s="63"/>
      <c r="AT5" s="64"/>
      <c r="AU5" s="64"/>
      <c r="AV5" s="65"/>
      <c r="AW5" s="63"/>
      <c r="AX5" s="64"/>
      <c r="AY5" s="64"/>
      <c r="AZ5" s="65"/>
    </row>
    <row r="6" spans="2:52" s="66" customFormat="1" x14ac:dyDescent="0.25">
      <c r="B6" s="60"/>
      <c r="C6" s="67" t="s">
        <v>123</v>
      </c>
      <c r="D6" s="62" t="s">
        <v>73</v>
      </c>
      <c r="E6" s="68" cm="1">
        <f t="array" ref="E6">LOOKUP(2,1/(F6:AE6&lt;&gt;""),F6:AE6)</f>
        <v>2</v>
      </c>
      <c r="F6" s="69">
        <v>2</v>
      </c>
      <c r="G6" s="64">
        <v>2</v>
      </c>
      <c r="H6" s="64"/>
      <c r="I6" s="65"/>
      <c r="J6" s="63"/>
      <c r="K6" s="64"/>
      <c r="L6" s="64"/>
      <c r="M6" s="65"/>
      <c r="N6" s="70"/>
      <c r="O6" s="64"/>
      <c r="P6" s="64"/>
      <c r="Q6" s="64"/>
      <c r="R6" s="65"/>
      <c r="S6" s="63"/>
      <c r="T6" s="84"/>
      <c r="U6" s="64"/>
      <c r="V6" s="65"/>
      <c r="W6" s="63"/>
      <c r="X6" s="64"/>
      <c r="Y6" s="64"/>
      <c r="Z6" s="65"/>
      <c r="AA6" s="63"/>
      <c r="AB6" s="64"/>
      <c r="AC6" s="64"/>
      <c r="AD6" s="64"/>
      <c r="AE6" s="65"/>
      <c r="AF6" s="63"/>
      <c r="AG6" s="64"/>
      <c r="AH6" s="64"/>
      <c r="AI6" s="65"/>
      <c r="AJ6" s="63"/>
      <c r="AK6" s="64"/>
      <c r="AL6" s="64"/>
      <c r="AM6" s="65"/>
      <c r="AN6" s="63"/>
      <c r="AO6" s="64"/>
      <c r="AP6" s="64"/>
      <c r="AQ6" s="64"/>
      <c r="AR6" s="65"/>
      <c r="AS6" s="63"/>
      <c r="AT6" s="64"/>
      <c r="AU6" s="64"/>
      <c r="AV6" s="65"/>
      <c r="AW6" s="63"/>
      <c r="AX6" s="64"/>
      <c r="AY6" s="64"/>
      <c r="AZ6" s="65"/>
    </row>
    <row r="7" spans="2:52" s="66" customFormat="1" x14ac:dyDescent="0.25">
      <c r="B7" s="71"/>
      <c r="C7" s="67" t="s">
        <v>74</v>
      </c>
      <c r="D7" s="62" t="s">
        <v>75</v>
      </c>
      <c r="E7" s="62">
        <f>LOOKUP(2,1/(F7:AE7&lt;&gt;""),F7:AE7)</f>
        <v>2</v>
      </c>
      <c r="F7" s="63"/>
      <c r="G7" s="64"/>
      <c r="H7" s="64">
        <v>2</v>
      </c>
      <c r="I7" s="65">
        <v>2</v>
      </c>
      <c r="J7" s="63"/>
      <c r="K7" s="64"/>
      <c r="L7" s="64"/>
      <c r="M7" s="65"/>
      <c r="N7" s="63"/>
      <c r="O7" s="64"/>
      <c r="P7" s="64"/>
      <c r="Q7" s="64"/>
      <c r="R7" s="65"/>
      <c r="S7" s="63"/>
      <c r="T7" s="84"/>
      <c r="U7" s="64"/>
      <c r="V7" s="65"/>
      <c r="W7" s="63"/>
      <c r="X7" s="64"/>
      <c r="Y7" s="64"/>
      <c r="Z7" s="65"/>
      <c r="AA7" s="63"/>
      <c r="AB7" s="64"/>
      <c r="AC7" s="64"/>
      <c r="AD7" s="64"/>
      <c r="AE7" s="65"/>
      <c r="AF7" s="63"/>
      <c r="AG7" s="64"/>
      <c r="AH7" s="64"/>
      <c r="AI7" s="65"/>
      <c r="AJ7" s="63"/>
      <c r="AK7" s="64"/>
      <c r="AL7" s="64"/>
      <c r="AM7" s="65"/>
      <c r="AN7" s="63"/>
      <c r="AO7" s="64"/>
      <c r="AP7" s="64"/>
      <c r="AQ7" s="64"/>
      <c r="AR7" s="65"/>
      <c r="AS7" s="63"/>
      <c r="AT7" s="64"/>
      <c r="AU7" s="64"/>
      <c r="AV7" s="65"/>
      <c r="AW7" s="63"/>
      <c r="AX7" s="64"/>
      <c r="AY7" s="64"/>
      <c r="AZ7" s="65"/>
    </row>
    <row r="8" spans="2:52" s="66" customFormat="1" x14ac:dyDescent="0.25">
      <c r="B8" s="60" t="s">
        <v>76</v>
      </c>
      <c r="C8" s="72"/>
      <c r="D8" s="62"/>
      <c r="E8" s="62"/>
      <c r="F8" s="63"/>
      <c r="G8" s="64"/>
      <c r="H8" s="64"/>
      <c r="I8" s="65"/>
      <c r="J8" s="64"/>
      <c r="K8" s="64"/>
      <c r="L8" s="64"/>
      <c r="M8" s="65"/>
      <c r="N8" s="64"/>
      <c r="O8" s="64"/>
      <c r="P8" s="64"/>
      <c r="Q8" s="64"/>
      <c r="R8" s="65"/>
      <c r="S8" s="64"/>
      <c r="T8" s="84"/>
      <c r="U8" s="64"/>
      <c r="V8" s="65"/>
      <c r="W8" s="63"/>
      <c r="X8" s="64"/>
      <c r="Y8" s="64"/>
      <c r="Z8" s="65"/>
      <c r="AA8" s="63"/>
      <c r="AB8" s="64"/>
      <c r="AC8" s="64"/>
      <c r="AD8" s="64"/>
      <c r="AE8" s="65"/>
      <c r="AF8" s="63"/>
      <c r="AG8" s="64"/>
      <c r="AH8" s="64"/>
      <c r="AI8" s="65"/>
      <c r="AJ8" s="63"/>
      <c r="AK8" s="64"/>
      <c r="AL8" s="64"/>
      <c r="AM8" s="65"/>
      <c r="AN8" s="63"/>
      <c r="AO8" s="64"/>
      <c r="AP8" s="64"/>
      <c r="AQ8" s="64"/>
      <c r="AR8" s="65"/>
      <c r="AS8" s="63"/>
      <c r="AT8" s="64"/>
      <c r="AU8" s="64"/>
      <c r="AV8" s="65"/>
      <c r="AW8" s="63"/>
      <c r="AX8" s="64"/>
      <c r="AY8" s="64"/>
      <c r="AZ8" s="65"/>
    </row>
    <row r="9" spans="2:52" s="66" customFormat="1" x14ac:dyDescent="0.25">
      <c r="B9" s="71"/>
      <c r="C9" s="61" t="s">
        <v>77</v>
      </c>
      <c r="D9" s="62"/>
      <c r="E9" s="62"/>
      <c r="F9" s="63"/>
      <c r="G9" s="64"/>
      <c r="H9" s="64"/>
      <c r="I9" s="65"/>
      <c r="J9" s="63"/>
      <c r="K9" s="64"/>
      <c r="L9" s="64"/>
      <c r="M9" s="65"/>
      <c r="N9" s="63"/>
      <c r="O9" s="64"/>
      <c r="P9" s="64"/>
      <c r="Q9" s="64"/>
      <c r="R9" s="65"/>
      <c r="S9" s="63"/>
      <c r="T9" s="84"/>
      <c r="U9" s="64"/>
      <c r="V9" s="65"/>
      <c r="W9" s="63"/>
      <c r="X9" s="64"/>
      <c r="Y9" s="64"/>
      <c r="Z9" s="65"/>
      <c r="AA9" s="63"/>
      <c r="AB9" s="64"/>
      <c r="AC9" s="64"/>
      <c r="AD9" s="64"/>
      <c r="AE9" s="65"/>
      <c r="AF9" s="63"/>
      <c r="AG9" s="64"/>
      <c r="AH9" s="64"/>
      <c r="AI9" s="65"/>
      <c r="AJ9" s="63"/>
      <c r="AK9" s="64"/>
      <c r="AL9" s="64"/>
      <c r="AM9" s="65"/>
      <c r="AN9" s="63"/>
      <c r="AO9" s="64"/>
      <c r="AP9" s="64"/>
      <c r="AQ9" s="64"/>
      <c r="AR9" s="65"/>
      <c r="AS9" s="63"/>
      <c r="AT9" s="64"/>
      <c r="AU9" s="64"/>
      <c r="AV9" s="65"/>
      <c r="AW9" s="63"/>
      <c r="AX9" s="64"/>
      <c r="AY9" s="64"/>
      <c r="AZ9" s="65"/>
    </row>
    <row r="10" spans="2:52" s="66" customFormat="1" x14ac:dyDescent="0.25">
      <c r="B10" s="71"/>
      <c r="C10" s="67" t="s">
        <v>78</v>
      </c>
      <c r="D10" s="62" t="s">
        <v>79</v>
      </c>
      <c r="E10" s="62">
        <f t="shared" ref="E10:E28" si="1">LOOKUP(2,1/(F10:AE10&lt;&gt;""),F10:AE10)</f>
        <v>2</v>
      </c>
      <c r="F10" s="63"/>
      <c r="G10" s="64"/>
      <c r="H10" s="64"/>
      <c r="I10" s="65"/>
      <c r="J10" s="63">
        <v>2</v>
      </c>
      <c r="K10" s="64"/>
      <c r="L10" s="64"/>
      <c r="M10" s="65"/>
      <c r="N10" s="63"/>
      <c r="O10" s="64"/>
      <c r="P10" s="64"/>
      <c r="Q10" s="64"/>
      <c r="R10" s="65"/>
      <c r="S10" s="63"/>
      <c r="T10" s="84"/>
      <c r="U10" s="64"/>
      <c r="V10" s="65"/>
      <c r="W10" s="63"/>
      <c r="X10" s="64"/>
      <c r="Y10" s="64"/>
      <c r="Z10" s="65"/>
      <c r="AA10" s="63"/>
      <c r="AB10" s="64"/>
      <c r="AC10" s="64"/>
      <c r="AD10" s="64"/>
      <c r="AE10" s="65"/>
      <c r="AF10" s="63"/>
      <c r="AG10" s="64"/>
      <c r="AH10" s="64"/>
      <c r="AI10" s="65"/>
      <c r="AJ10" s="63"/>
      <c r="AK10" s="64"/>
      <c r="AL10" s="64"/>
      <c r="AM10" s="65"/>
      <c r="AN10" s="63"/>
      <c r="AO10" s="64"/>
      <c r="AP10" s="64"/>
      <c r="AQ10" s="64"/>
      <c r="AR10" s="65"/>
      <c r="AS10" s="63"/>
      <c r="AT10" s="64"/>
      <c r="AU10" s="64"/>
      <c r="AV10" s="65"/>
      <c r="AW10" s="63"/>
      <c r="AX10" s="64"/>
      <c r="AY10" s="64"/>
      <c r="AZ10" s="65"/>
    </row>
    <row r="11" spans="2:52" s="66" customFormat="1" x14ac:dyDescent="0.25">
      <c r="B11" s="71"/>
      <c r="C11" s="67" t="s">
        <v>80</v>
      </c>
      <c r="D11" s="62" t="s">
        <v>81</v>
      </c>
      <c r="E11" s="62">
        <f t="shared" si="1"/>
        <v>2</v>
      </c>
      <c r="F11" s="63"/>
      <c r="G11" s="64"/>
      <c r="H11" s="64"/>
      <c r="I11" s="65"/>
      <c r="J11" s="63"/>
      <c r="K11" s="64">
        <v>2</v>
      </c>
      <c r="L11" s="64"/>
      <c r="M11" s="65"/>
      <c r="N11" s="63"/>
      <c r="O11" s="64"/>
      <c r="P11" s="64"/>
      <c r="Q11" s="64"/>
      <c r="R11" s="65"/>
      <c r="S11" s="63"/>
      <c r="T11" s="84"/>
      <c r="U11" s="64"/>
      <c r="V11" s="65"/>
      <c r="W11" s="63"/>
      <c r="X11" s="64"/>
      <c r="Y11" s="64"/>
      <c r="Z11" s="65"/>
      <c r="AA11" s="63"/>
      <c r="AB11" s="64"/>
      <c r="AC11" s="64"/>
      <c r="AD11" s="64"/>
      <c r="AE11" s="65"/>
      <c r="AF11" s="63"/>
      <c r="AG11" s="64"/>
      <c r="AH11" s="64"/>
      <c r="AI11" s="65"/>
      <c r="AJ11" s="63"/>
      <c r="AK11" s="64"/>
      <c r="AL11" s="64"/>
      <c r="AM11" s="65"/>
      <c r="AN11" s="63"/>
      <c r="AO11" s="64"/>
      <c r="AP11" s="64"/>
      <c r="AQ11" s="64"/>
      <c r="AR11" s="65"/>
      <c r="AS11" s="63"/>
      <c r="AT11" s="64"/>
      <c r="AU11" s="64"/>
      <c r="AV11" s="65"/>
      <c r="AW11" s="63"/>
      <c r="AX11" s="64"/>
      <c r="AY11" s="64"/>
      <c r="AZ11" s="65"/>
    </row>
    <row r="12" spans="2:52" s="66" customFormat="1" x14ac:dyDescent="0.25">
      <c r="B12" s="71"/>
      <c r="C12" s="67" t="s">
        <v>82</v>
      </c>
      <c r="D12" s="62" t="s">
        <v>79</v>
      </c>
      <c r="E12" s="62">
        <v>3</v>
      </c>
      <c r="F12" s="63"/>
      <c r="G12" s="64"/>
      <c r="H12" s="64"/>
      <c r="I12" s="65"/>
      <c r="J12" s="63"/>
      <c r="K12" s="64">
        <v>3</v>
      </c>
      <c r="L12" s="64">
        <v>3</v>
      </c>
      <c r="M12" s="65">
        <v>1</v>
      </c>
      <c r="N12" s="64">
        <v>1</v>
      </c>
      <c r="O12" s="64"/>
      <c r="P12" s="64"/>
      <c r="Q12" s="64"/>
      <c r="R12" s="65"/>
      <c r="S12" s="63"/>
      <c r="T12" s="84"/>
      <c r="U12" s="64"/>
      <c r="V12" s="65"/>
      <c r="W12" s="63"/>
      <c r="X12" s="64"/>
      <c r="Y12" s="64"/>
      <c r="Z12" s="65"/>
      <c r="AA12" s="63"/>
      <c r="AB12" s="64"/>
      <c r="AC12" s="64"/>
      <c r="AD12" s="64"/>
      <c r="AE12" s="65"/>
      <c r="AF12" s="63"/>
      <c r="AG12" s="64"/>
      <c r="AH12" s="64"/>
      <c r="AI12" s="65"/>
      <c r="AJ12" s="63"/>
      <c r="AK12" s="64"/>
      <c r="AL12" s="64"/>
      <c r="AM12" s="65"/>
      <c r="AN12" s="63"/>
      <c r="AO12" s="64"/>
      <c r="AP12" s="64"/>
      <c r="AQ12" s="64"/>
      <c r="AR12" s="65"/>
      <c r="AS12" s="63"/>
      <c r="AT12" s="64"/>
      <c r="AU12" s="64"/>
      <c r="AV12" s="65"/>
      <c r="AW12" s="63"/>
      <c r="AX12" s="64"/>
      <c r="AY12" s="64"/>
      <c r="AZ12" s="65"/>
    </row>
    <row r="13" spans="2:52" s="66" customFormat="1" x14ac:dyDescent="0.25">
      <c r="B13" s="71"/>
      <c r="C13" s="67" t="s">
        <v>83</v>
      </c>
      <c r="D13" s="85" t="s">
        <v>84</v>
      </c>
      <c r="E13" s="62">
        <v>1</v>
      </c>
      <c r="F13" s="63"/>
      <c r="G13" s="64"/>
      <c r="H13" s="64"/>
      <c r="I13" s="65"/>
      <c r="J13" s="63"/>
      <c r="K13" s="64"/>
      <c r="L13" s="64"/>
      <c r="M13" s="65">
        <v>1</v>
      </c>
      <c r="N13" s="64">
        <v>1</v>
      </c>
      <c r="O13" s="64"/>
      <c r="P13" s="64"/>
      <c r="Q13" s="64"/>
      <c r="R13" s="65"/>
      <c r="S13" s="63"/>
      <c r="T13" s="84"/>
      <c r="U13" s="64"/>
      <c r="V13" s="65"/>
      <c r="W13" s="63"/>
      <c r="X13" s="64"/>
      <c r="Y13" s="64"/>
      <c r="Z13" s="65"/>
      <c r="AA13" s="63"/>
      <c r="AB13" s="64"/>
      <c r="AC13" s="64"/>
      <c r="AD13" s="64"/>
      <c r="AE13" s="65"/>
      <c r="AF13" s="63"/>
      <c r="AG13" s="64"/>
      <c r="AH13" s="64"/>
      <c r="AI13" s="65"/>
      <c r="AJ13" s="63"/>
      <c r="AK13" s="64"/>
      <c r="AL13" s="64"/>
      <c r="AM13" s="65"/>
      <c r="AN13" s="63"/>
      <c r="AO13" s="64"/>
      <c r="AP13" s="64"/>
      <c r="AQ13" s="64"/>
      <c r="AR13" s="65"/>
      <c r="AS13" s="63"/>
      <c r="AT13" s="64"/>
      <c r="AU13" s="64"/>
      <c r="AV13" s="65"/>
      <c r="AW13" s="63"/>
      <c r="AX13" s="64"/>
      <c r="AY13" s="64"/>
      <c r="AZ13" s="65"/>
    </row>
    <row r="14" spans="2:52" s="66" customFormat="1" x14ac:dyDescent="0.25">
      <c r="B14" s="71"/>
      <c r="C14" s="67" t="s">
        <v>85</v>
      </c>
      <c r="D14" s="62" t="s">
        <v>79</v>
      </c>
      <c r="E14" s="62">
        <v>1</v>
      </c>
      <c r="F14" s="63"/>
      <c r="G14" s="64"/>
      <c r="H14" s="64"/>
      <c r="I14" s="65"/>
      <c r="J14" s="63"/>
      <c r="K14" s="64"/>
      <c r="L14" s="64"/>
      <c r="M14" s="65"/>
      <c r="N14" s="64">
        <v>1</v>
      </c>
      <c r="O14" s="64">
        <v>1</v>
      </c>
      <c r="P14" s="64"/>
      <c r="Q14" s="64"/>
      <c r="R14" s="65"/>
      <c r="S14" s="63"/>
      <c r="T14" s="84"/>
      <c r="U14" s="64"/>
      <c r="V14" s="65"/>
      <c r="W14" s="63"/>
      <c r="X14" s="64"/>
      <c r="Y14" s="64"/>
      <c r="Z14" s="65"/>
      <c r="AA14" s="63"/>
      <c r="AB14" s="64"/>
      <c r="AC14" s="64"/>
      <c r="AD14" s="64"/>
      <c r="AE14" s="65"/>
      <c r="AF14" s="63"/>
      <c r="AG14" s="64"/>
      <c r="AH14" s="64"/>
      <c r="AI14" s="65"/>
      <c r="AJ14" s="63"/>
      <c r="AK14" s="64"/>
      <c r="AL14" s="64"/>
      <c r="AM14" s="65"/>
      <c r="AN14" s="63"/>
      <c r="AO14" s="64"/>
      <c r="AP14" s="64"/>
      <c r="AQ14" s="64"/>
      <c r="AR14" s="65"/>
      <c r="AS14" s="63"/>
      <c r="AT14" s="64"/>
      <c r="AU14" s="64"/>
      <c r="AV14" s="65"/>
      <c r="AW14" s="63"/>
      <c r="AX14" s="64"/>
      <c r="AY14" s="64"/>
      <c r="AZ14" s="65"/>
    </row>
    <row r="15" spans="2:52" s="66" customFormat="1" x14ac:dyDescent="0.25">
      <c r="B15" s="71"/>
      <c r="C15" s="67" t="s">
        <v>86</v>
      </c>
      <c r="D15" s="85" t="s">
        <v>130</v>
      </c>
      <c r="E15" s="62">
        <v>1</v>
      </c>
      <c r="F15" s="63"/>
      <c r="G15" s="64"/>
      <c r="H15" s="64"/>
      <c r="I15" s="65"/>
      <c r="J15" s="63"/>
      <c r="K15" s="64"/>
      <c r="L15" s="64"/>
      <c r="M15" s="65"/>
      <c r="N15" s="64"/>
      <c r="O15" s="64">
        <v>1</v>
      </c>
      <c r="P15" s="64"/>
      <c r="Q15" s="64"/>
      <c r="R15" s="65"/>
      <c r="S15" s="63"/>
      <c r="T15" s="84"/>
      <c r="U15" s="64"/>
      <c r="V15" s="65"/>
      <c r="W15" s="63"/>
      <c r="X15" s="64"/>
      <c r="Y15" s="64"/>
      <c r="Z15" s="65"/>
      <c r="AA15" s="63"/>
      <c r="AB15" s="64"/>
      <c r="AC15" s="64"/>
      <c r="AD15" s="64"/>
      <c r="AE15" s="65"/>
      <c r="AF15" s="63"/>
      <c r="AG15" s="64"/>
      <c r="AH15" s="64"/>
      <c r="AI15" s="65"/>
      <c r="AJ15" s="63"/>
      <c r="AK15" s="64"/>
      <c r="AL15" s="64"/>
      <c r="AM15" s="65"/>
      <c r="AN15" s="63"/>
      <c r="AO15" s="64"/>
      <c r="AP15" s="64"/>
      <c r="AQ15" s="64"/>
      <c r="AR15" s="65"/>
      <c r="AS15" s="63"/>
      <c r="AT15" s="64"/>
      <c r="AU15" s="64"/>
      <c r="AV15" s="65"/>
      <c r="AW15" s="63"/>
      <c r="AX15" s="64"/>
      <c r="AY15" s="64"/>
      <c r="AZ15" s="65"/>
    </row>
    <row r="16" spans="2:52" s="66" customFormat="1" x14ac:dyDescent="0.25">
      <c r="B16" s="71"/>
      <c r="C16" s="61" t="s">
        <v>87</v>
      </c>
      <c r="D16" s="62"/>
      <c r="E16" s="62"/>
      <c r="F16" s="63"/>
      <c r="G16" s="64"/>
      <c r="H16" s="64"/>
      <c r="I16" s="65"/>
      <c r="J16" s="63"/>
      <c r="K16" s="64"/>
      <c r="L16" s="64"/>
      <c r="M16" s="65"/>
      <c r="N16" s="63"/>
      <c r="O16" s="64"/>
      <c r="P16" s="64"/>
      <c r="Q16" s="64"/>
      <c r="R16" s="65"/>
      <c r="S16" s="63"/>
      <c r="T16" s="84"/>
      <c r="U16" s="64"/>
      <c r="V16" s="65"/>
      <c r="W16" s="63"/>
      <c r="X16" s="64"/>
      <c r="Y16" s="64"/>
      <c r="Z16" s="65"/>
      <c r="AA16" s="63"/>
      <c r="AB16" s="64"/>
      <c r="AC16" s="64"/>
      <c r="AD16" s="64"/>
      <c r="AE16" s="65"/>
      <c r="AF16" s="63"/>
      <c r="AG16" s="64"/>
      <c r="AH16" s="64"/>
      <c r="AI16" s="65"/>
      <c r="AJ16" s="63"/>
      <c r="AK16" s="64"/>
      <c r="AL16" s="64"/>
      <c r="AM16" s="65"/>
      <c r="AN16" s="63"/>
      <c r="AO16" s="64"/>
      <c r="AP16" s="64"/>
      <c r="AQ16" s="64"/>
      <c r="AR16" s="65"/>
      <c r="AS16" s="63"/>
      <c r="AT16" s="64"/>
      <c r="AU16" s="64"/>
      <c r="AV16" s="65"/>
      <c r="AW16" s="63"/>
      <c r="AX16" s="64"/>
      <c r="AY16" s="64"/>
      <c r="AZ16" s="65"/>
    </row>
    <row r="17" spans="2:52" s="66" customFormat="1" x14ac:dyDescent="0.25">
      <c r="B17" s="71"/>
      <c r="C17" s="67" t="s">
        <v>88</v>
      </c>
      <c r="D17" s="62" t="s">
        <v>79</v>
      </c>
      <c r="E17" s="62">
        <v>2</v>
      </c>
      <c r="F17" s="63"/>
      <c r="G17" s="64"/>
      <c r="H17" s="64"/>
      <c r="I17" s="65"/>
      <c r="J17" s="63">
        <v>2</v>
      </c>
      <c r="K17" s="64"/>
      <c r="L17" s="64"/>
      <c r="M17" s="65"/>
      <c r="N17" s="63"/>
      <c r="O17" s="64"/>
      <c r="P17" s="64"/>
      <c r="Q17" s="64"/>
      <c r="R17" s="65"/>
      <c r="S17" s="63"/>
      <c r="T17" s="84"/>
      <c r="U17" s="64"/>
      <c r="V17" s="65"/>
      <c r="W17" s="63"/>
      <c r="X17" s="64"/>
      <c r="Y17" s="64"/>
      <c r="Z17" s="65"/>
      <c r="AA17" s="63"/>
      <c r="AB17" s="64"/>
      <c r="AC17" s="64"/>
      <c r="AD17" s="64"/>
      <c r="AE17" s="65"/>
      <c r="AF17" s="63"/>
      <c r="AG17" s="64"/>
      <c r="AH17" s="64"/>
      <c r="AI17" s="65"/>
      <c r="AJ17" s="63"/>
      <c r="AK17" s="64"/>
      <c r="AL17" s="64"/>
      <c r="AM17" s="65"/>
      <c r="AN17" s="63"/>
      <c r="AO17" s="64"/>
      <c r="AP17" s="64"/>
      <c r="AQ17" s="64"/>
      <c r="AR17" s="65"/>
      <c r="AS17" s="63"/>
      <c r="AT17" s="64"/>
      <c r="AU17" s="64"/>
      <c r="AV17" s="65"/>
      <c r="AW17" s="63"/>
      <c r="AX17" s="64"/>
      <c r="AY17" s="64"/>
      <c r="AZ17" s="65"/>
    </row>
    <row r="18" spans="2:52" s="66" customFormat="1" x14ac:dyDescent="0.25">
      <c r="B18" s="71"/>
      <c r="C18" s="67" t="s">
        <v>89</v>
      </c>
      <c r="D18" s="62" t="s">
        <v>79</v>
      </c>
      <c r="E18" s="62">
        <v>3</v>
      </c>
      <c r="F18" s="63"/>
      <c r="G18" s="64"/>
      <c r="H18" s="64"/>
      <c r="I18" s="65"/>
      <c r="J18" s="63"/>
      <c r="K18" s="64">
        <v>3</v>
      </c>
      <c r="L18" s="64">
        <v>3</v>
      </c>
      <c r="M18" s="65">
        <v>1</v>
      </c>
      <c r="N18" s="64">
        <v>1</v>
      </c>
      <c r="O18" s="64">
        <v>1</v>
      </c>
      <c r="P18" s="64"/>
      <c r="Q18" s="64"/>
      <c r="R18" s="65"/>
      <c r="S18" s="63"/>
      <c r="T18" s="84"/>
      <c r="U18" s="64"/>
      <c r="V18" s="65"/>
      <c r="W18" s="63"/>
      <c r="X18" s="64"/>
      <c r="Y18" s="64"/>
      <c r="Z18" s="65"/>
      <c r="AA18" s="63"/>
      <c r="AB18" s="64"/>
      <c r="AC18" s="64"/>
      <c r="AD18" s="64"/>
      <c r="AE18" s="65"/>
      <c r="AF18" s="63"/>
      <c r="AG18" s="64"/>
      <c r="AH18" s="64"/>
      <c r="AI18" s="65"/>
      <c r="AJ18" s="63"/>
      <c r="AK18" s="64"/>
      <c r="AL18" s="64"/>
      <c r="AM18" s="65"/>
      <c r="AN18" s="63"/>
      <c r="AO18" s="64"/>
      <c r="AP18" s="64"/>
      <c r="AQ18" s="64"/>
      <c r="AR18" s="65"/>
      <c r="AS18" s="63"/>
      <c r="AT18" s="64"/>
      <c r="AU18" s="64"/>
      <c r="AV18" s="65"/>
      <c r="AW18" s="63"/>
      <c r="AX18" s="64"/>
      <c r="AY18" s="64"/>
      <c r="AZ18" s="65"/>
    </row>
    <row r="19" spans="2:52" s="66" customFormat="1" x14ac:dyDescent="0.25">
      <c r="B19" s="71"/>
      <c r="C19" s="61" t="s">
        <v>90</v>
      </c>
      <c r="D19" s="62"/>
      <c r="E19" s="62"/>
      <c r="F19" s="63"/>
      <c r="G19" s="64"/>
      <c r="H19" s="64"/>
      <c r="I19" s="65"/>
      <c r="J19" s="63"/>
      <c r="K19" s="64"/>
      <c r="L19" s="64"/>
      <c r="M19" s="65"/>
      <c r="N19" s="63"/>
      <c r="O19" s="64"/>
      <c r="P19" s="64"/>
      <c r="Q19" s="64"/>
      <c r="R19" s="65"/>
      <c r="S19" s="63"/>
      <c r="T19" s="84"/>
      <c r="U19" s="64"/>
      <c r="V19" s="65"/>
      <c r="W19" s="63"/>
      <c r="X19" s="64"/>
      <c r="Y19" s="64"/>
      <c r="Z19" s="65"/>
      <c r="AA19" s="63"/>
      <c r="AB19" s="64"/>
      <c r="AC19" s="64"/>
      <c r="AD19" s="64"/>
      <c r="AE19" s="65"/>
      <c r="AF19" s="63"/>
      <c r="AG19" s="64"/>
      <c r="AH19" s="64"/>
      <c r="AI19" s="65"/>
      <c r="AJ19" s="63"/>
      <c r="AK19" s="64"/>
      <c r="AL19" s="64"/>
      <c r="AM19" s="65"/>
      <c r="AN19" s="63"/>
      <c r="AO19" s="64"/>
      <c r="AP19" s="64"/>
      <c r="AQ19" s="64"/>
      <c r="AR19" s="65"/>
      <c r="AS19" s="63"/>
      <c r="AT19" s="64"/>
      <c r="AU19" s="64"/>
      <c r="AV19" s="65"/>
      <c r="AW19" s="63"/>
      <c r="AX19" s="64"/>
      <c r="AY19" s="64"/>
      <c r="AZ19" s="65"/>
    </row>
    <row r="20" spans="2:52" s="66" customFormat="1" x14ac:dyDescent="0.25">
      <c r="B20" s="71"/>
      <c r="C20" s="67" t="s">
        <v>118</v>
      </c>
      <c r="D20" s="62" t="s">
        <v>91</v>
      </c>
      <c r="E20" s="62">
        <f t="shared" si="1"/>
        <v>1</v>
      </c>
      <c r="F20" s="63"/>
      <c r="G20" s="64"/>
      <c r="H20" s="64"/>
      <c r="I20" s="65"/>
      <c r="J20" s="63"/>
      <c r="K20" s="64">
        <v>1</v>
      </c>
      <c r="L20" s="64">
        <v>1</v>
      </c>
      <c r="M20" s="65"/>
      <c r="N20" s="63"/>
      <c r="O20" s="64"/>
      <c r="P20" s="64"/>
      <c r="Q20" s="64"/>
      <c r="R20" s="65"/>
      <c r="S20" s="63"/>
      <c r="T20" s="84"/>
      <c r="U20" s="64"/>
      <c r="V20" s="65"/>
      <c r="W20" s="63"/>
      <c r="X20" s="64"/>
      <c r="Y20" s="64"/>
      <c r="Z20" s="65"/>
      <c r="AA20" s="63"/>
      <c r="AB20" s="64"/>
      <c r="AC20" s="64"/>
      <c r="AD20" s="64"/>
      <c r="AE20" s="65"/>
      <c r="AF20" s="63"/>
      <c r="AG20" s="64"/>
      <c r="AH20" s="64"/>
      <c r="AI20" s="65"/>
      <c r="AJ20" s="63"/>
      <c r="AK20" s="64"/>
      <c r="AL20" s="64"/>
      <c r="AM20" s="65"/>
      <c r="AN20" s="63"/>
      <c r="AO20" s="64"/>
      <c r="AP20" s="64"/>
      <c r="AQ20" s="64"/>
      <c r="AR20" s="65"/>
      <c r="AS20" s="63"/>
      <c r="AT20" s="64"/>
      <c r="AU20" s="64"/>
      <c r="AV20" s="65"/>
      <c r="AW20" s="63"/>
      <c r="AX20" s="64"/>
      <c r="AY20" s="64"/>
      <c r="AZ20" s="65"/>
    </row>
    <row r="21" spans="2:52" s="66" customFormat="1" x14ac:dyDescent="0.25">
      <c r="B21" s="71"/>
      <c r="C21" s="67" t="s">
        <v>92</v>
      </c>
      <c r="D21" s="62" t="s">
        <v>79</v>
      </c>
      <c r="E21" s="62">
        <v>1</v>
      </c>
      <c r="F21" s="63"/>
      <c r="G21" s="64"/>
      <c r="H21" s="64"/>
      <c r="I21" s="65"/>
      <c r="J21" s="63"/>
      <c r="K21" s="64"/>
      <c r="L21" s="64">
        <v>1</v>
      </c>
      <c r="M21" s="65">
        <v>1</v>
      </c>
      <c r="N21" s="63"/>
      <c r="O21" s="64"/>
      <c r="P21" s="64"/>
      <c r="Q21" s="64"/>
      <c r="R21" s="65"/>
      <c r="S21" s="63"/>
      <c r="T21" s="84"/>
      <c r="U21" s="64"/>
      <c r="V21" s="65"/>
      <c r="W21" s="63"/>
      <c r="X21" s="64"/>
      <c r="Y21" s="64"/>
      <c r="Z21" s="65"/>
      <c r="AA21" s="63"/>
      <c r="AB21" s="64"/>
      <c r="AC21" s="64"/>
      <c r="AD21" s="64"/>
      <c r="AE21" s="65"/>
      <c r="AF21" s="63"/>
      <c r="AG21" s="64"/>
      <c r="AH21" s="64"/>
      <c r="AI21" s="65"/>
      <c r="AJ21" s="63"/>
      <c r="AK21" s="64"/>
      <c r="AL21" s="64"/>
      <c r="AM21" s="65"/>
      <c r="AN21" s="63"/>
      <c r="AO21" s="64"/>
      <c r="AP21" s="64"/>
      <c r="AQ21" s="64"/>
      <c r="AR21" s="65"/>
      <c r="AS21" s="63"/>
      <c r="AT21" s="64"/>
      <c r="AU21" s="64"/>
      <c r="AV21" s="65"/>
      <c r="AW21" s="63"/>
      <c r="AX21" s="64"/>
      <c r="AY21" s="64"/>
      <c r="AZ21" s="65"/>
    </row>
    <row r="22" spans="2:52" s="66" customFormat="1" x14ac:dyDescent="0.25">
      <c r="B22" s="71"/>
      <c r="C22" s="67" t="s">
        <v>112</v>
      </c>
      <c r="D22" s="62" t="s">
        <v>93</v>
      </c>
      <c r="E22" s="62">
        <v>1</v>
      </c>
      <c r="F22" s="63"/>
      <c r="G22" s="64"/>
      <c r="H22" s="64"/>
      <c r="I22" s="65"/>
      <c r="J22" s="63"/>
      <c r="K22" s="64"/>
      <c r="L22" s="64"/>
      <c r="M22" s="65"/>
      <c r="N22" s="63">
        <v>1</v>
      </c>
      <c r="O22" s="64">
        <v>1</v>
      </c>
      <c r="P22" s="64"/>
      <c r="Q22" s="64"/>
      <c r="R22" s="65"/>
      <c r="S22" s="63"/>
      <c r="T22" s="84"/>
      <c r="U22" s="64"/>
      <c r="V22" s="65"/>
      <c r="W22" s="63"/>
      <c r="X22" s="64"/>
      <c r="Y22" s="64"/>
      <c r="Z22" s="65"/>
      <c r="AA22" s="63"/>
      <c r="AB22" s="64"/>
      <c r="AC22" s="64"/>
      <c r="AD22" s="64"/>
      <c r="AE22" s="65"/>
      <c r="AF22" s="63"/>
      <c r="AG22" s="64"/>
      <c r="AH22" s="64"/>
      <c r="AI22" s="65"/>
      <c r="AJ22" s="63"/>
      <c r="AK22" s="64"/>
      <c r="AL22" s="64"/>
      <c r="AM22" s="65"/>
      <c r="AN22" s="63"/>
      <c r="AO22" s="64"/>
      <c r="AP22" s="64"/>
      <c r="AQ22" s="64"/>
      <c r="AR22" s="65"/>
      <c r="AS22" s="63"/>
      <c r="AT22" s="64"/>
      <c r="AU22" s="64"/>
      <c r="AV22" s="65"/>
      <c r="AW22" s="63"/>
      <c r="AX22" s="64"/>
      <c r="AY22" s="64"/>
      <c r="AZ22" s="65"/>
    </row>
    <row r="23" spans="2:52" s="66" customFormat="1" x14ac:dyDescent="0.25">
      <c r="B23" s="71"/>
      <c r="C23" s="67" t="s">
        <v>131</v>
      </c>
      <c r="D23" s="62" t="s">
        <v>132</v>
      </c>
      <c r="E23" s="62">
        <v>2</v>
      </c>
      <c r="F23" s="63"/>
      <c r="G23" s="64"/>
      <c r="H23" s="64"/>
      <c r="I23" s="65"/>
      <c r="J23" s="63"/>
      <c r="K23" s="64">
        <v>2</v>
      </c>
      <c r="L23" s="64">
        <v>2</v>
      </c>
      <c r="M23" s="65"/>
      <c r="N23" s="63"/>
      <c r="O23" s="64"/>
      <c r="P23" s="64"/>
      <c r="Q23" s="64"/>
      <c r="R23" s="65"/>
      <c r="S23" s="63"/>
      <c r="T23" s="84"/>
      <c r="U23" s="64"/>
      <c r="V23" s="65"/>
      <c r="W23" s="63"/>
      <c r="X23" s="64"/>
      <c r="Y23" s="64"/>
      <c r="Z23" s="65"/>
      <c r="AA23" s="63"/>
      <c r="AB23" s="64"/>
      <c r="AC23" s="64"/>
      <c r="AD23" s="64"/>
      <c r="AE23" s="65"/>
      <c r="AF23" s="63"/>
      <c r="AG23" s="64"/>
      <c r="AH23" s="64"/>
      <c r="AI23" s="65"/>
      <c r="AJ23" s="63"/>
      <c r="AK23" s="64"/>
      <c r="AL23" s="64"/>
      <c r="AM23" s="65"/>
      <c r="AN23" s="63"/>
      <c r="AO23" s="64"/>
      <c r="AP23" s="64"/>
      <c r="AQ23" s="64"/>
      <c r="AR23" s="65"/>
      <c r="AS23" s="63"/>
      <c r="AT23" s="64"/>
      <c r="AU23" s="64"/>
      <c r="AV23" s="65"/>
      <c r="AW23" s="63"/>
      <c r="AX23" s="64"/>
      <c r="AY23" s="64"/>
      <c r="AZ23" s="65"/>
    </row>
    <row r="24" spans="2:52" s="66" customFormat="1" x14ac:dyDescent="0.25">
      <c r="B24" s="71"/>
      <c r="C24" s="61" t="s">
        <v>94</v>
      </c>
      <c r="D24" s="62"/>
      <c r="E24" s="62"/>
      <c r="F24" s="63"/>
      <c r="G24" s="64"/>
      <c r="H24" s="64"/>
      <c r="I24" s="65"/>
      <c r="J24" s="63"/>
      <c r="K24" s="64"/>
      <c r="L24" s="64"/>
      <c r="M24" s="65"/>
      <c r="N24" s="63"/>
      <c r="O24" s="64"/>
      <c r="P24" s="64"/>
      <c r="Q24" s="64"/>
      <c r="R24" s="65"/>
      <c r="S24" s="63"/>
      <c r="T24" s="84"/>
      <c r="U24" s="64"/>
      <c r="V24" s="65"/>
      <c r="W24" s="63"/>
      <c r="X24" s="64"/>
      <c r="Y24" s="64"/>
      <c r="Z24" s="65"/>
      <c r="AA24" s="63"/>
      <c r="AB24" s="64"/>
      <c r="AC24" s="64"/>
      <c r="AD24" s="64"/>
      <c r="AE24" s="65"/>
      <c r="AF24" s="63"/>
      <c r="AG24" s="64"/>
      <c r="AH24" s="64"/>
      <c r="AI24" s="65"/>
      <c r="AJ24" s="63"/>
      <c r="AK24" s="64"/>
      <c r="AL24" s="64"/>
      <c r="AM24" s="65"/>
      <c r="AN24" s="63"/>
      <c r="AO24" s="64"/>
      <c r="AP24" s="64"/>
      <c r="AQ24" s="64"/>
      <c r="AR24" s="65"/>
      <c r="AS24" s="63"/>
      <c r="AT24" s="64"/>
      <c r="AU24" s="64"/>
      <c r="AV24" s="65"/>
      <c r="AW24" s="63"/>
      <c r="AX24" s="64"/>
      <c r="AY24" s="64"/>
      <c r="AZ24" s="65"/>
    </row>
    <row r="25" spans="2:52" s="66" customFormat="1" x14ac:dyDescent="0.25">
      <c r="B25" s="71"/>
      <c r="C25" s="67" t="s">
        <v>113</v>
      </c>
      <c r="D25" s="85" t="s">
        <v>84</v>
      </c>
      <c r="E25" s="62">
        <v>1</v>
      </c>
      <c r="F25" s="63"/>
      <c r="G25" s="64"/>
      <c r="H25" s="64"/>
      <c r="I25" s="65"/>
      <c r="J25" s="63"/>
      <c r="K25" s="64"/>
      <c r="L25" s="64"/>
      <c r="M25" s="65"/>
      <c r="N25" s="63">
        <v>1</v>
      </c>
      <c r="O25" s="64"/>
      <c r="P25" s="64"/>
      <c r="Q25" s="64"/>
      <c r="R25" s="65"/>
      <c r="S25" s="63"/>
      <c r="T25" s="84"/>
      <c r="U25" s="64"/>
      <c r="V25" s="65"/>
      <c r="W25" s="63"/>
      <c r="X25" s="64"/>
      <c r="Y25" s="64"/>
      <c r="Z25" s="65"/>
      <c r="AA25" s="63"/>
      <c r="AB25" s="64"/>
      <c r="AC25" s="64"/>
      <c r="AD25" s="64"/>
      <c r="AE25" s="65"/>
      <c r="AF25" s="63"/>
      <c r="AG25" s="64"/>
      <c r="AH25" s="64"/>
      <c r="AI25" s="65"/>
      <c r="AJ25" s="63"/>
      <c r="AK25" s="64"/>
      <c r="AL25" s="64"/>
      <c r="AM25" s="65"/>
      <c r="AN25" s="63"/>
      <c r="AO25" s="64"/>
      <c r="AP25" s="64"/>
      <c r="AQ25" s="64"/>
      <c r="AR25" s="65"/>
      <c r="AS25" s="63"/>
      <c r="AT25" s="64"/>
      <c r="AU25" s="64"/>
      <c r="AV25" s="65"/>
      <c r="AW25" s="63"/>
      <c r="AX25" s="64"/>
      <c r="AY25" s="64"/>
      <c r="AZ25" s="65"/>
    </row>
    <row r="26" spans="2:52" s="66" customFormat="1" x14ac:dyDescent="0.25">
      <c r="B26" s="71"/>
      <c r="C26" s="67" t="s">
        <v>124</v>
      </c>
      <c r="D26" s="85" t="s">
        <v>84</v>
      </c>
      <c r="E26" s="62">
        <v>1</v>
      </c>
      <c r="F26" s="63"/>
      <c r="G26" s="64"/>
      <c r="H26" s="64"/>
      <c r="I26" s="65"/>
      <c r="J26" s="63"/>
      <c r="K26" s="64"/>
      <c r="L26" s="64"/>
      <c r="M26" s="65"/>
      <c r="N26" s="63"/>
      <c r="O26" s="64">
        <v>1</v>
      </c>
      <c r="P26" s="64"/>
      <c r="Q26" s="64"/>
      <c r="R26" s="65"/>
      <c r="S26" s="63"/>
      <c r="T26" s="84"/>
      <c r="U26" s="64"/>
      <c r="V26" s="65"/>
      <c r="W26" s="63"/>
      <c r="X26" s="64"/>
      <c r="Y26" s="64"/>
      <c r="Z26" s="65"/>
      <c r="AA26" s="63"/>
      <c r="AB26" s="64"/>
      <c r="AC26" s="64"/>
      <c r="AD26" s="64"/>
      <c r="AE26" s="65"/>
      <c r="AF26" s="63"/>
      <c r="AG26" s="64"/>
      <c r="AH26" s="64"/>
      <c r="AI26" s="65"/>
      <c r="AJ26" s="63"/>
      <c r="AK26" s="64"/>
      <c r="AL26" s="64"/>
      <c r="AM26" s="65"/>
      <c r="AN26" s="63"/>
      <c r="AO26" s="64"/>
      <c r="AP26" s="64"/>
      <c r="AQ26" s="64"/>
      <c r="AR26" s="65"/>
      <c r="AS26" s="63"/>
      <c r="AT26" s="64"/>
      <c r="AU26" s="64"/>
      <c r="AV26" s="65"/>
      <c r="AW26" s="63"/>
      <c r="AX26" s="64"/>
      <c r="AY26" s="64"/>
      <c r="AZ26" s="65"/>
    </row>
    <row r="27" spans="2:52" s="66" customFormat="1" x14ac:dyDescent="0.25">
      <c r="B27" s="60" t="s">
        <v>95</v>
      </c>
      <c r="C27" s="67"/>
      <c r="D27" s="62"/>
      <c r="E27" s="62"/>
      <c r="F27" s="63"/>
      <c r="G27" s="64"/>
      <c r="H27" s="64"/>
      <c r="I27" s="65"/>
      <c r="J27" s="63"/>
      <c r="K27" s="64"/>
      <c r="L27" s="64"/>
      <c r="M27" s="65"/>
      <c r="N27" s="63"/>
      <c r="O27" s="64"/>
      <c r="P27" s="64"/>
      <c r="Q27" s="64"/>
      <c r="R27" s="65"/>
      <c r="S27" s="63"/>
      <c r="T27" s="84"/>
      <c r="U27" s="64"/>
      <c r="V27" s="65"/>
      <c r="W27" s="63"/>
      <c r="X27" s="64"/>
      <c r="Y27" s="64"/>
      <c r="Z27" s="65"/>
      <c r="AA27" s="63"/>
      <c r="AB27" s="64"/>
      <c r="AC27" s="64"/>
      <c r="AD27" s="64"/>
      <c r="AE27" s="65"/>
      <c r="AF27" s="63"/>
      <c r="AG27" s="64"/>
      <c r="AH27" s="64"/>
      <c r="AI27" s="65"/>
      <c r="AJ27" s="63"/>
      <c r="AK27" s="64"/>
      <c r="AL27" s="64"/>
      <c r="AM27" s="65"/>
      <c r="AN27" s="63"/>
      <c r="AO27" s="64"/>
      <c r="AP27" s="64"/>
      <c r="AQ27" s="64"/>
      <c r="AR27" s="65"/>
      <c r="AS27" s="63"/>
      <c r="AT27" s="64"/>
      <c r="AU27" s="64"/>
      <c r="AV27" s="65"/>
      <c r="AW27" s="63"/>
      <c r="AX27" s="64"/>
      <c r="AY27" s="64"/>
      <c r="AZ27" s="65"/>
    </row>
    <row r="28" spans="2:52" s="66" customFormat="1" x14ac:dyDescent="0.25">
      <c r="B28" s="71"/>
      <c r="C28" s="67" t="s">
        <v>96</v>
      </c>
      <c r="D28" s="62" t="s">
        <v>79</v>
      </c>
      <c r="E28" s="62">
        <f t="shared" si="1"/>
        <v>1</v>
      </c>
      <c r="F28" s="63"/>
      <c r="G28" s="64"/>
      <c r="H28" s="64"/>
      <c r="I28" s="65"/>
      <c r="J28" s="63"/>
      <c r="K28" s="64"/>
      <c r="L28" s="64"/>
      <c r="M28" s="65">
        <v>1</v>
      </c>
      <c r="N28" s="63"/>
      <c r="O28" s="64"/>
      <c r="P28" s="64"/>
      <c r="Q28" s="64"/>
      <c r="R28" s="65"/>
      <c r="S28" s="63"/>
      <c r="T28" s="84"/>
      <c r="U28" s="64"/>
      <c r="V28" s="65"/>
      <c r="W28" s="63"/>
      <c r="X28" s="64"/>
      <c r="Y28" s="64"/>
      <c r="Z28" s="65"/>
      <c r="AA28" s="63"/>
      <c r="AB28" s="64"/>
      <c r="AC28" s="64"/>
      <c r="AD28" s="64"/>
      <c r="AE28" s="65"/>
      <c r="AF28" s="63"/>
      <c r="AG28" s="64"/>
      <c r="AH28" s="64"/>
      <c r="AI28" s="65"/>
      <c r="AJ28" s="63"/>
      <c r="AK28" s="64"/>
      <c r="AL28" s="64"/>
      <c r="AM28" s="65"/>
      <c r="AN28" s="63"/>
      <c r="AO28" s="64"/>
      <c r="AP28" s="64"/>
      <c r="AQ28" s="64"/>
      <c r="AR28" s="65"/>
      <c r="AS28" s="63"/>
      <c r="AT28" s="64"/>
      <c r="AU28" s="64"/>
      <c r="AV28" s="65"/>
      <c r="AW28" s="63"/>
      <c r="AX28" s="64"/>
      <c r="AY28" s="64"/>
      <c r="AZ28" s="65"/>
    </row>
    <row r="29" spans="2:52" s="66" customFormat="1" x14ac:dyDescent="0.25">
      <c r="B29" s="60" t="s">
        <v>119</v>
      </c>
      <c r="C29" s="67"/>
      <c r="D29" s="62"/>
      <c r="E29" s="62"/>
      <c r="F29" s="63"/>
      <c r="G29" s="64"/>
      <c r="H29" s="64"/>
      <c r="I29" s="65"/>
      <c r="J29" s="63"/>
      <c r="K29" s="64"/>
      <c r="L29" s="64"/>
      <c r="M29" s="65"/>
      <c r="N29" s="63"/>
      <c r="O29" s="64"/>
      <c r="P29" s="64"/>
      <c r="Q29" s="64"/>
      <c r="R29" s="65"/>
      <c r="S29" s="63"/>
      <c r="T29" s="84"/>
      <c r="U29" s="64"/>
      <c r="V29" s="65"/>
      <c r="W29" s="63"/>
      <c r="X29" s="64"/>
      <c r="Y29" s="64"/>
      <c r="Z29" s="65"/>
      <c r="AA29" s="63"/>
      <c r="AB29" s="64"/>
      <c r="AC29" s="64"/>
      <c r="AD29" s="64"/>
      <c r="AE29" s="65"/>
      <c r="AF29" s="63"/>
      <c r="AG29" s="64"/>
      <c r="AH29" s="64"/>
      <c r="AI29" s="65"/>
      <c r="AJ29" s="63"/>
      <c r="AK29" s="64"/>
      <c r="AL29" s="64"/>
      <c r="AM29" s="65"/>
      <c r="AN29" s="63"/>
      <c r="AO29" s="64"/>
      <c r="AP29" s="64"/>
      <c r="AQ29" s="64"/>
      <c r="AR29" s="65"/>
      <c r="AS29" s="63"/>
      <c r="AT29" s="64"/>
      <c r="AU29" s="64"/>
      <c r="AV29" s="65"/>
      <c r="AW29" s="63"/>
      <c r="AX29" s="64"/>
      <c r="AY29" s="64"/>
      <c r="AZ29" s="65"/>
    </row>
    <row r="30" spans="2:52" s="66" customFormat="1" x14ac:dyDescent="0.25">
      <c r="B30" s="60"/>
      <c r="C30" s="67" t="s">
        <v>128</v>
      </c>
      <c r="D30" s="62" t="s">
        <v>97</v>
      </c>
      <c r="E30" s="62"/>
      <c r="F30" s="63"/>
      <c r="G30" s="64"/>
      <c r="H30" s="64"/>
      <c r="I30" s="65"/>
      <c r="J30" s="63"/>
      <c r="K30" s="64"/>
      <c r="L30" s="64"/>
      <c r="M30" s="65"/>
      <c r="N30" s="63">
        <v>1</v>
      </c>
      <c r="O30" s="64"/>
      <c r="P30" s="64"/>
      <c r="Q30" s="64"/>
      <c r="R30" s="65"/>
      <c r="S30" s="63"/>
      <c r="T30" s="84"/>
      <c r="U30" s="64"/>
      <c r="V30" s="65"/>
      <c r="W30" s="63"/>
      <c r="X30" s="64"/>
      <c r="Y30" s="64"/>
      <c r="Z30" s="65"/>
      <c r="AA30" s="63"/>
      <c r="AB30" s="64"/>
      <c r="AC30" s="64"/>
      <c r="AD30" s="64"/>
      <c r="AE30" s="65"/>
      <c r="AF30" s="63"/>
      <c r="AG30" s="64"/>
      <c r="AH30" s="64"/>
      <c r="AI30" s="65"/>
      <c r="AJ30" s="63"/>
      <c r="AK30" s="64"/>
      <c r="AL30" s="64"/>
      <c r="AM30" s="65"/>
      <c r="AN30" s="63"/>
      <c r="AO30" s="64"/>
      <c r="AP30" s="64"/>
      <c r="AQ30" s="64"/>
      <c r="AR30" s="65"/>
      <c r="AS30" s="63"/>
      <c r="AT30" s="64"/>
      <c r="AU30" s="64"/>
      <c r="AV30" s="65"/>
      <c r="AW30" s="63"/>
      <c r="AX30" s="64"/>
      <c r="AY30" s="64"/>
      <c r="AZ30" s="65"/>
    </row>
    <row r="31" spans="2:52" s="66" customFormat="1" x14ac:dyDescent="0.25">
      <c r="B31" s="60"/>
      <c r="C31" s="67" t="s">
        <v>98</v>
      </c>
      <c r="D31" s="62" t="s">
        <v>99</v>
      </c>
      <c r="E31" s="62">
        <v>1</v>
      </c>
      <c r="F31" s="63"/>
      <c r="G31" s="64"/>
      <c r="H31" s="64"/>
      <c r="I31" s="65"/>
      <c r="J31" s="63"/>
      <c r="K31" s="64"/>
      <c r="L31" s="64"/>
      <c r="M31" s="65"/>
      <c r="N31" s="63"/>
      <c r="O31" s="64">
        <v>1</v>
      </c>
      <c r="P31" s="64"/>
      <c r="Q31" s="64"/>
      <c r="R31" s="65"/>
      <c r="S31" s="63"/>
      <c r="T31" s="84"/>
      <c r="U31" s="64"/>
      <c r="V31" s="65"/>
      <c r="W31" s="63"/>
      <c r="X31" s="64"/>
      <c r="Y31" s="64"/>
      <c r="Z31" s="65"/>
      <c r="AA31" s="63"/>
      <c r="AB31" s="64"/>
      <c r="AC31" s="64"/>
      <c r="AD31" s="64"/>
      <c r="AE31" s="65"/>
      <c r="AF31" s="63"/>
      <c r="AG31" s="64"/>
      <c r="AH31" s="64"/>
      <c r="AI31" s="65"/>
      <c r="AJ31" s="63"/>
      <c r="AK31" s="64"/>
      <c r="AL31" s="64"/>
      <c r="AM31" s="65"/>
      <c r="AN31" s="63"/>
      <c r="AO31" s="64"/>
      <c r="AP31" s="64"/>
      <c r="AQ31" s="64"/>
      <c r="AR31" s="65"/>
      <c r="AS31" s="63"/>
      <c r="AT31" s="64"/>
      <c r="AU31" s="64"/>
      <c r="AV31" s="65"/>
      <c r="AW31" s="63"/>
      <c r="AX31" s="64"/>
      <c r="AY31" s="64"/>
      <c r="AZ31" s="65"/>
    </row>
    <row r="32" spans="2:52" s="66" customFormat="1" x14ac:dyDescent="0.25">
      <c r="B32" s="60" t="s">
        <v>100</v>
      </c>
      <c r="C32" s="67"/>
      <c r="D32" s="62"/>
      <c r="E32" s="62"/>
      <c r="F32" s="63"/>
      <c r="G32" s="64"/>
      <c r="H32" s="64"/>
      <c r="I32" s="65"/>
      <c r="J32" s="63"/>
      <c r="K32" s="64"/>
      <c r="L32" s="64"/>
      <c r="M32" s="65"/>
      <c r="N32" s="63"/>
      <c r="O32" s="64"/>
      <c r="P32" s="64"/>
      <c r="Q32" s="64"/>
      <c r="R32" s="65"/>
      <c r="S32" s="63"/>
      <c r="T32" s="84"/>
      <c r="U32" s="64"/>
      <c r="V32" s="65"/>
      <c r="W32" s="63"/>
      <c r="X32" s="64"/>
      <c r="Y32" s="64"/>
      <c r="Z32" s="65"/>
      <c r="AA32" s="63"/>
      <c r="AB32" s="64"/>
      <c r="AC32" s="64"/>
      <c r="AD32" s="64"/>
      <c r="AE32" s="65"/>
      <c r="AF32" s="63"/>
      <c r="AG32" s="64"/>
      <c r="AH32" s="64"/>
      <c r="AI32" s="65"/>
      <c r="AJ32" s="63"/>
      <c r="AK32" s="64"/>
      <c r="AL32" s="64"/>
      <c r="AM32" s="65"/>
      <c r="AN32" s="63"/>
      <c r="AO32" s="64"/>
      <c r="AP32" s="64"/>
      <c r="AQ32" s="64"/>
      <c r="AR32" s="65"/>
      <c r="AS32" s="63"/>
      <c r="AT32" s="64"/>
      <c r="AU32" s="64"/>
      <c r="AV32" s="65"/>
      <c r="AW32" s="63"/>
      <c r="AX32" s="64"/>
      <c r="AY32" s="64"/>
      <c r="AZ32" s="65"/>
    </row>
    <row r="33" spans="2:52" s="66" customFormat="1" x14ac:dyDescent="0.25">
      <c r="B33" s="60"/>
      <c r="C33" s="67" t="s">
        <v>126</v>
      </c>
      <c r="D33" s="62" t="s">
        <v>101</v>
      </c>
      <c r="E33" s="62">
        <v>1</v>
      </c>
      <c r="F33" s="63"/>
      <c r="G33" s="64"/>
      <c r="H33" s="64"/>
      <c r="I33" s="65"/>
      <c r="J33" s="63"/>
      <c r="K33" s="64"/>
      <c r="L33" s="64"/>
      <c r="M33" s="65"/>
      <c r="N33" s="63"/>
      <c r="O33" s="64"/>
      <c r="P33" s="64">
        <v>1</v>
      </c>
      <c r="Q33" s="64">
        <v>1</v>
      </c>
      <c r="R33" s="65"/>
      <c r="S33" s="63"/>
      <c r="T33" s="84"/>
      <c r="U33" s="64"/>
      <c r="V33" s="65"/>
      <c r="W33" s="63"/>
      <c r="X33" s="64"/>
      <c r="Y33" s="64"/>
      <c r="Z33" s="65"/>
      <c r="AA33" s="63"/>
      <c r="AB33" s="64"/>
      <c r="AC33" s="64"/>
      <c r="AD33" s="64"/>
      <c r="AE33" s="65"/>
      <c r="AF33" s="63"/>
      <c r="AG33" s="64"/>
      <c r="AH33" s="64"/>
      <c r="AI33" s="65"/>
      <c r="AJ33" s="63"/>
      <c r="AK33" s="64"/>
      <c r="AL33" s="64"/>
      <c r="AM33" s="65"/>
      <c r="AN33" s="63"/>
      <c r="AO33" s="64"/>
      <c r="AP33" s="64"/>
      <c r="AQ33" s="64"/>
      <c r="AR33" s="65"/>
      <c r="AS33" s="63"/>
      <c r="AT33" s="64"/>
      <c r="AU33" s="64"/>
      <c r="AV33" s="65"/>
      <c r="AW33" s="63"/>
      <c r="AX33" s="64"/>
      <c r="AY33" s="64"/>
      <c r="AZ33" s="65"/>
    </row>
    <row r="34" spans="2:52" s="66" customFormat="1" x14ac:dyDescent="0.25">
      <c r="B34" s="60"/>
      <c r="C34" s="67" t="s">
        <v>129</v>
      </c>
      <c r="D34" s="85" t="s">
        <v>84</v>
      </c>
      <c r="E34" s="62">
        <v>1</v>
      </c>
      <c r="F34" s="63"/>
      <c r="G34" s="64"/>
      <c r="H34" s="64"/>
      <c r="I34" s="65"/>
      <c r="J34" s="63"/>
      <c r="K34" s="64"/>
      <c r="L34" s="64"/>
      <c r="M34" s="65"/>
      <c r="N34" s="63"/>
      <c r="O34" s="64"/>
      <c r="P34" s="64">
        <v>1</v>
      </c>
      <c r="Q34" s="64">
        <v>1</v>
      </c>
      <c r="R34" s="65"/>
      <c r="S34" s="63"/>
      <c r="T34" s="84"/>
      <c r="U34" s="64"/>
      <c r="V34" s="65"/>
      <c r="W34" s="63"/>
      <c r="X34" s="64"/>
      <c r="Y34" s="64"/>
      <c r="Z34" s="65"/>
      <c r="AA34" s="63"/>
      <c r="AB34" s="64"/>
      <c r="AC34" s="64"/>
      <c r="AD34" s="64"/>
      <c r="AE34" s="65"/>
      <c r="AF34" s="63"/>
      <c r="AG34" s="64"/>
      <c r="AH34" s="64"/>
      <c r="AI34" s="65"/>
      <c r="AJ34" s="63"/>
      <c r="AK34" s="64"/>
      <c r="AL34" s="64"/>
      <c r="AM34" s="65"/>
      <c r="AN34" s="63"/>
      <c r="AO34" s="64"/>
      <c r="AP34" s="64"/>
      <c r="AQ34" s="64"/>
      <c r="AR34" s="65"/>
      <c r="AS34" s="63"/>
      <c r="AT34" s="64"/>
      <c r="AU34" s="64"/>
      <c r="AV34" s="65"/>
      <c r="AW34" s="63"/>
      <c r="AX34" s="64"/>
      <c r="AY34" s="64"/>
      <c r="AZ34" s="65"/>
    </row>
    <row r="35" spans="2:52" s="66" customFormat="1" x14ac:dyDescent="0.25">
      <c r="B35" s="60"/>
      <c r="C35" s="67" t="s">
        <v>114</v>
      </c>
      <c r="D35" s="85" t="s">
        <v>84</v>
      </c>
      <c r="E35" s="62">
        <v>1</v>
      </c>
      <c r="F35" s="63"/>
      <c r="G35" s="64"/>
      <c r="H35" s="64"/>
      <c r="I35" s="65"/>
      <c r="J35" s="63"/>
      <c r="K35" s="64"/>
      <c r="L35" s="64"/>
      <c r="M35" s="65"/>
      <c r="N35" s="63"/>
      <c r="O35" s="64"/>
      <c r="P35" s="64">
        <v>1</v>
      </c>
      <c r="Q35" s="64">
        <v>1</v>
      </c>
      <c r="R35" s="65">
        <v>1</v>
      </c>
      <c r="S35" s="63"/>
      <c r="T35" s="84"/>
      <c r="U35" s="64"/>
      <c r="V35" s="65"/>
      <c r="W35" s="63"/>
      <c r="X35" s="64"/>
      <c r="Y35" s="64"/>
      <c r="Z35" s="65"/>
      <c r="AA35" s="63"/>
      <c r="AB35" s="64"/>
      <c r="AC35" s="64"/>
      <c r="AD35" s="64"/>
      <c r="AE35" s="65"/>
      <c r="AF35" s="63"/>
      <c r="AG35" s="64"/>
      <c r="AH35" s="64"/>
      <c r="AI35" s="65"/>
      <c r="AJ35" s="63"/>
      <c r="AK35" s="64"/>
      <c r="AL35" s="64"/>
      <c r="AM35" s="65"/>
      <c r="AN35" s="63"/>
      <c r="AO35" s="64"/>
      <c r="AP35" s="64"/>
      <c r="AQ35" s="64"/>
      <c r="AR35" s="65"/>
      <c r="AS35" s="63"/>
      <c r="AT35" s="64"/>
      <c r="AU35" s="64"/>
      <c r="AV35" s="65"/>
      <c r="AW35" s="63"/>
      <c r="AX35" s="64"/>
      <c r="AY35" s="64"/>
      <c r="AZ35" s="65"/>
    </row>
    <row r="36" spans="2:52" s="66" customFormat="1" x14ac:dyDescent="0.25">
      <c r="B36" s="60"/>
      <c r="C36" s="67" t="s">
        <v>102</v>
      </c>
      <c r="D36" s="62" t="s">
        <v>79</v>
      </c>
      <c r="E36" s="62">
        <v>1</v>
      </c>
      <c r="F36" s="63"/>
      <c r="G36" s="64"/>
      <c r="H36" s="64"/>
      <c r="I36" s="65"/>
      <c r="J36" s="63"/>
      <c r="K36" s="64"/>
      <c r="L36" s="64"/>
      <c r="M36" s="65"/>
      <c r="N36" s="63"/>
      <c r="O36" s="64"/>
      <c r="P36" s="64"/>
      <c r="Q36" s="64"/>
      <c r="R36" s="65">
        <v>1</v>
      </c>
      <c r="S36" s="63"/>
      <c r="T36" s="84"/>
      <c r="U36" s="64"/>
      <c r="V36" s="65"/>
      <c r="W36" s="63"/>
      <c r="X36" s="64"/>
      <c r="Y36" s="64"/>
      <c r="Z36" s="65"/>
      <c r="AA36" s="63"/>
      <c r="AB36" s="64"/>
      <c r="AC36" s="64"/>
      <c r="AD36" s="64"/>
      <c r="AE36" s="65"/>
      <c r="AF36" s="63"/>
      <c r="AG36" s="64"/>
      <c r="AH36" s="64"/>
      <c r="AI36" s="65"/>
      <c r="AJ36" s="63"/>
      <c r="AK36" s="64"/>
      <c r="AL36" s="64"/>
      <c r="AM36" s="65"/>
      <c r="AN36" s="63"/>
      <c r="AO36" s="64"/>
      <c r="AP36" s="64"/>
      <c r="AQ36" s="64"/>
      <c r="AR36" s="65"/>
      <c r="AS36" s="63"/>
      <c r="AT36" s="64"/>
      <c r="AU36" s="64"/>
      <c r="AV36" s="65"/>
      <c r="AW36" s="63"/>
      <c r="AX36" s="64"/>
      <c r="AY36" s="64"/>
      <c r="AZ36" s="65"/>
    </row>
    <row r="37" spans="2:52" s="66" customFormat="1" x14ac:dyDescent="0.25">
      <c r="B37" s="60" t="s">
        <v>103</v>
      </c>
      <c r="C37" s="73"/>
      <c r="D37" s="62"/>
      <c r="E37" s="62"/>
      <c r="F37" s="63"/>
      <c r="G37" s="64"/>
      <c r="H37" s="64"/>
      <c r="I37" s="65"/>
      <c r="J37" s="63"/>
      <c r="K37" s="64"/>
      <c r="L37" s="64"/>
      <c r="M37" s="65"/>
      <c r="N37" s="63"/>
      <c r="O37" s="64"/>
      <c r="P37" s="64"/>
      <c r="Q37" s="64"/>
      <c r="R37" s="65"/>
      <c r="S37" s="63"/>
      <c r="T37" s="84"/>
      <c r="U37" s="64"/>
      <c r="V37" s="65"/>
      <c r="W37" s="63"/>
      <c r="X37" s="64"/>
      <c r="Y37" s="64"/>
      <c r="Z37" s="65"/>
      <c r="AA37" s="63"/>
      <c r="AB37" s="64"/>
      <c r="AC37" s="64"/>
      <c r="AD37" s="64"/>
      <c r="AE37" s="65"/>
      <c r="AF37" s="63"/>
      <c r="AG37" s="64"/>
      <c r="AH37" s="64"/>
      <c r="AI37" s="65"/>
      <c r="AJ37" s="63"/>
      <c r="AK37" s="64"/>
      <c r="AL37" s="64"/>
      <c r="AM37" s="65"/>
      <c r="AN37" s="63"/>
      <c r="AO37" s="64"/>
      <c r="AP37" s="64"/>
      <c r="AQ37" s="64"/>
      <c r="AR37" s="65"/>
      <c r="AS37" s="63"/>
      <c r="AT37" s="64"/>
      <c r="AU37" s="64"/>
      <c r="AV37" s="65"/>
      <c r="AW37" s="63"/>
      <c r="AX37" s="64"/>
      <c r="AY37" s="64"/>
      <c r="AZ37" s="65"/>
    </row>
    <row r="38" spans="2:52" s="66" customFormat="1" x14ac:dyDescent="0.25">
      <c r="B38" s="60"/>
      <c r="C38" s="73" t="s">
        <v>127</v>
      </c>
      <c r="D38" s="62" t="s">
        <v>104</v>
      </c>
      <c r="E38" s="62">
        <v>1</v>
      </c>
      <c r="F38" s="63"/>
      <c r="G38" s="64"/>
      <c r="H38" s="64"/>
      <c r="I38" s="65"/>
      <c r="J38" s="63"/>
      <c r="K38" s="64"/>
      <c r="L38" s="64"/>
      <c r="M38" s="65"/>
      <c r="N38" s="63"/>
      <c r="O38" s="64"/>
      <c r="P38" s="64"/>
      <c r="Q38" s="64"/>
      <c r="R38" s="65"/>
      <c r="S38" s="63">
        <v>1</v>
      </c>
      <c r="T38" s="84"/>
      <c r="U38" s="64"/>
      <c r="V38" s="65"/>
      <c r="W38" s="63"/>
      <c r="X38" s="64"/>
      <c r="Y38" s="64"/>
      <c r="Z38" s="65"/>
      <c r="AA38" s="63"/>
      <c r="AB38" s="64"/>
      <c r="AC38" s="64"/>
      <c r="AD38" s="64"/>
      <c r="AE38" s="65"/>
      <c r="AF38" s="63"/>
      <c r="AG38" s="64"/>
      <c r="AH38" s="64"/>
      <c r="AI38" s="65"/>
      <c r="AJ38" s="63"/>
      <c r="AK38" s="64"/>
      <c r="AL38" s="64"/>
      <c r="AM38" s="65"/>
      <c r="AN38" s="63"/>
      <c r="AO38" s="64"/>
      <c r="AP38" s="64"/>
      <c r="AQ38" s="64"/>
      <c r="AR38" s="65"/>
      <c r="AS38" s="63"/>
      <c r="AT38" s="64"/>
      <c r="AU38" s="64"/>
      <c r="AV38" s="65"/>
      <c r="AW38" s="63"/>
      <c r="AX38" s="64"/>
      <c r="AY38" s="64"/>
      <c r="AZ38" s="65"/>
    </row>
    <row r="39" spans="2:52" s="66" customFormat="1" x14ac:dyDescent="0.25">
      <c r="B39" s="60" t="s">
        <v>105</v>
      </c>
      <c r="C39" s="67"/>
      <c r="D39" s="62"/>
      <c r="E39" s="62"/>
      <c r="F39" s="63"/>
      <c r="G39" s="64"/>
      <c r="H39" s="64"/>
      <c r="I39" s="65"/>
      <c r="J39" s="63"/>
      <c r="K39" s="64"/>
      <c r="L39" s="64"/>
      <c r="M39" s="65"/>
      <c r="N39" s="63"/>
      <c r="O39" s="64"/>
      <c r="P39" s="64"/>
      <c r="Q39" s="64"/>
      <c r="R39" s="65"/>
      <c r="S39" s="63"/>
      <c r="T39" s="84"/>
      <c r="U39" s="64"/>
      <c r="V39" s="65"/>
      <c r="W39" s="63"/>
      <c r="X39" s="64"/>
      <c r="Y39" s="64"/>
      <c r="Z39" s="65"/>
      <c r="AA39" s="63"/>
      <c r="AB39" s="64"/>
      <c r="AC39" s="64"/>
      <c r="AD39" s="64"/>
      <c r="AE39" s="65"/>
      <c r="AF39" s="63"/>
      <c r="AG39" s="64"/>
      <c r="AH39" s="64"/>
      <c r="AI39" s="65"/>
      <c r="AJ39" s="63"/>
      <c r="AK39" s="64"/>
      <c r="AL39" s="64"/>
      <c r="AM39" s="65"/>
      <c r="AN39" s="63"/>
      <c r="AO39" s="64"/>
      <c r="AP39" s="64"/>
      <c r="AQ39" s="64"/>
      <c r="AR39" s="65"/>
      <c r="AS39" s="63"/>
      <c r="AT39" s="64"/>
      <c r="AU39" s="64"/>
      <c r="AV39" s="65"/>
      <c r="AW39" s="63"/>
      <c r="AX39" s="64"/>
      <c r="AY39" s="64"/>
      <c r="AZ39" s="65"/>
    </row>
    <row r="40" spans="2:52" s="66" customFormat="1" x14ac:dyDescent="0.25">
      <c r="B40" s="71" t="s">
        <v>106</v>
      </c>
      <c r="C40" s="67" t="s">
        <v>107</v>
      </c>
      <c r="D40" s="62" t="s">
        <v>108</v>
      </c>
      <c r="E40" s="62">
        <v>1</v>
      </c>
      <c r="F40" s="63"/>
      <c r="G40" s="64"/>
      <c r="H40" s="64"/>
      <c r="I40" s="65"/>
      <c r="J40" s="63"/>
      <c r="K40" s="64"/>
      <c r="L40" s="64"/>
      <c r="M40" s="65"/>
      <c r="N40" s="63"/>
      <c r="O40" s="64"/>
      <c r="P40" s="64"/>
      <c r="Q40" s="64"/>
      <c r="R40" s="65"/>
      <c r="S40" s="63"/>
      <c r="T40" s="84"/>
      <c r="U40" s="64">
        <v>1</v>
      </c>
      <c r="V40" s="65"/>
      <c r="W40" s="63"/>
      <c r="X40" s="64"/>
      <c r="Y40" s="64"/>
      <c r="Z40" s="65"/>
      <c r="AA40" s="63"/>
      <c r="AB40" s="64"/>
      <c r="AC40" s="64"/>
      <c r="AD40" s="64"/>
      <c r="AE40" s="65"/>
      <c r="AF40" s="63"/>
      <c r="AG40" s="64"/>
      <c r="AH40" s="64"/>
      <c r="AI40" s="65"/>
      <c r="AJ40" s="63"/>
      <c r="AK40" s="64"/>
      <c r="AL40" s="64"/>
      <c r="AM40" s="65"/>
      <c r="AN40" s="63"/>
      <c r="AO40" s="64"/>
      <c r="AP40" s="64"/>
      <c r="AQ40" s="64"/>
      <c r="AR40" s="65"/>
      <c r="AS40" s="63"/>
      <c r="AT40" s="64"/>
      <c r="AU40" s="64"/>
      <c r="AV40" s="65"/>
      <c r="AW40" s="63"/>
      <c r="AX40" s="64"/>
      <c r="AY40" s="64"/>
      <c r="AZ40" s="65"/>
    </row>
    <row r="41" spans="2:52" s="66" customFormat="1" x14ac:dyDescent="0.25">
      <c r="B41" s="71"/>
      <c r="C41" s="73"/>
      <c r="D41" s="62"/>
      <c r="E41" s="62"/>
      <c r="F41" s="63"/>
      <c r="G41" s="64"/>
      <c r="H41" s="64"/>
      <c r="I41" s="65"/>
      <c r="J41" s="63"/>
      <c r="K41" s="64"/>
      <c r="L41" s="64"/>
      <c r="M41" s="65"/>
      <c r="N41" s="63"/>
      <c r="O41" s="64"/>
      <c r="P41" s="64"/>
      <c r="Q41" s="64"/>
      <c r="R41" s="65"/>
      <c r="S41" s="63"/>
      <c r="T41" s="84"/>
      <c r="U41" s="64"/>
      <c r="V41" s="65"/>
      <c r="W41" s="63"/>
      <c r="X41" s="64"/>
      <c r="Y41" s="64"/>
      <c r="Z41" s="65"/>
      <c r="AA41" s="63"/>
      <c r="AB41" s="64"/>
      <c r="AC41" s="64"/>
      <c r="AD41" s="64"/>
      <c r="AE41" s="65"/>
      <c r="AF41" s="63"/>
      <c r="AG41" s="64"/>
      <c r="AH41" s="64"/>
      <c r="AI41" s="65"/>
      <c r="AJ41" s="63"/>
      <c r="AK41" s="64"/>
      <c r="AL41" s="64"/>
      <c r="AM41" s="65"/>
      <c r="AN41" s="63"/>
      <c r="AO41" s="64"/>
      <c r="AP41" s="64"/>
      <c r="AQ41" s="64"/>
      <c r="AR41" s="65"/>
      <c r="AS41" s="63"/>
      <c r="AT41" s="64"/>
      <c r="AU41" s="64"/>
      <c r="AV41" s="65"/>
      <c r="AW41" s="63"/>
      <c r="AX41" s="64"/>
      <c r="AY41" s="64"/>
      <c r="AZ41" s="65"/>
    </row>
    <row r="42" spans="2:52" s="66" customFormat="1" ht="13.5" thickBot="1" x14ac:dyDescent="0.3">
      <c r="B42" s="74"/>
      <c r="C42" s="75"/>
      <c r="D42" s="76"/>
      <c r="E42" s="76"/>
      <c r="F42" s="77"/>
      <c r="G42" s="78"/>
      <c r="H42" s="78"/>
      <c r="I42" s="79"/>
      <c r="J42" s="77"/>
      <c r="K42" s="78"/>
      <c r="L42" s="78"/>
      <c r="M42" s="79"/>
      <c r="N42" s="77"/>
      <c r="O42" s="78"/>
      <c r="P42" s="78"/>
      <c r="Q42" s="78"/>
      <c r="R42" s="79"/>
      <c r="S42" s="77"/>
      <c r="T42" s="84"/>
      <c r="U42" s="78"/>
      <c r="V42" s="79"/>
      <c r="W42" s="77"/>
      <c r="X42" s="78"/>
      <c r="Y42" s="78"/>
      <c r="Z42" s="79"/>
      <c r="AA42" s="77"/>
      <c r="AB42" s="78"/>
      <c r="AC42" s="78"/>
      <c r="AD42" s="78"/>
      <c r="AE42" s="79"/>
      <c r="AF42" s="77"/>
      <c r="AG42" s="78"/>
      <c r="AH42" s="78"/>
      <c r="AI42" s="79"/>
      <c r="AJ42" s="77"/>
      <c r="AK42" s="78"/>
      <c r="AL42" s="78"/>
      <c r="AM42" s="79"/>
      <c r="AN42" s="77"/>
      <c r="AO42" s="78"/>
      <c r="AP42" s="78"/>
      <c r="AQ42" s="78"/>
      <c r="AR42" s="79"/>
      <c r="AS42" s="77"/>
      <c r="AT42" s="78"/>
      <c r="AU42" s="78"/>
      <c r="AV42" s="79"/>
      <c r="AW42" s="77"/>
      <c r="AX42" s="78"/>
      <c r="AY42" s="78"/>
      <c r="AZ42" s="79"/>
    </row>
    <row r="43" spans="2:52" s="66" customFormat="1" x14ac:dyDescent="0.25"/>
    <row r="44" spans="2:52" s="66" customFormat="1" x14ac:dyDescent="0.25">
      <c r="B44" s="66" t="s">
        <v>109</v>
      </c>
      <c r="E44" s="80"/>
    </row>
    <row r="45" spans="2:52" s="66" customFormat="1" x14ac:dyDescent="0.25">
      <c r="B45" s="66" t="s">
        <v>125</v>
      </c>
      <c r="E45" s="80"/>
    </row>
    <row r="46" spans="2:52" s="66" customFormat="1" x14ac:dyDescent="0.25">
      <c r="B46" s="66" t="s">
        <v>110</v>
      </c>
      <c r="E46" s="80"/>
    </row>
    <row r="47" spans="2:52" s="66" customFormat="1" x14ac:dyDescent="0.25">
      <c r="B47" s="66" t="s">
        <v>111</v>
      </c>
      <c r="E47" s="80"/>
    </row>
    <row r="48" spans="2:52" s="66" customFormat="1" x14ac:dyDescent="0.25">
      <c r="E48" s="80"/>
    </row>
    <row r="49" spans="5:5" s="66" customFormat="1" x14ac:dyDescent="0.25">
      <c r="E49" s="80"/>
    </row>
    <row r="50" spans="5:5" s="66" customFormat="1" x14ac:dyDescent="0.25">
      <c r="E50" s="80"/>
    </row>
    <row r="51" spans="5:5" s="66" customFormat="1" x14ac:dyDescent="0.25">
      <c r="E51" s="80"/>
    </row>
    <row r="52" spans="5:5" s="66" customFormat="1" x14ac:dyDescent="0.25">
      <c r="E52" s="80"/>
    </row>
    <row r="53" spans="5:5" s="82" customFormat="1" x14ac:dyDescent="0.25">
      <c r="E53" s="81"/>
    </row>
    <row r="54" spans="5:5" s="82" customFormat="1" x14ac:dyDescent="0.25">
      <c r="E54" s="81"/>
    </row>
    <row r="55" spans="5:5" s="82" customFormat="1" x14ac:dyDescent="0.25">
      <c r="E55" s="81"/>
    </row>
    <row r="56" spans="5:5" s="82" customFormat="1" x14ac:dyDescent="0.25">
      <c r="E56" s="81"/>
    </row>
    <row r="57" spans="5:5" s="82" customFormat="1" x14ac:dyDescent="0.25">
      <c r="E57" s="81"/>
    </row>
    <row r="58" spans="5:5" s="82" customFormat="1" x14ac:dyDescent="0.25">
      <c r="E58" s="81"/>
    </row>
    <row r="59" spans="5:5" s="82" customFormat="1" x14ac:dyDescent="0.25">
      <c r="E59" s="81"/>
    </row>
    <row r="60" spans="5:5" s="82" customFormat="1" x14ac:dyDescent="0.25">
      <c r="E60" s="81"/>
    </row>
    <row r="61" spans="5:5" s="82" customFormat="1" x14ac:dyDescent="0.25">
      <c r="E61" s="81"/>
    </row>
    <row r="62" spans="5:5" x14ac:dyDescent="0.2">
      <c r="E62" s="83"/>
    </row>
    <row r="63" spans="5:5" x14ac:dyDescent="0.2">
      <c r="E63" s="83"/>
    </row>
    <row r="64" spans="5:5" x14ac:dyDescent="0.2">
      <c r="E64" s="83"/>
    </row>
    <row r="65" spans="5:5" x14ac:dyDescent="0.2">
      <c r="E65" s="83"/>
    </row>
    <row r="66" spans="5:5" x14ac:dyDescent="0.2">
      <c r="E66" s="83"/>
    </row>
    <row r="67" spans="5:5" x14ac:dyDescent="0.2">
      <c r="E67" s="83"/>
    </row>
    <row r="68" spans="5:5" x14ac:dyDescent="0.2">
      <c r="E68" s="83"/>
    </row>
    <row r="69" spans="5:5" x14ac:dyDescent="0.2">
      <c r="E69" s="83"/>
    </row>
    <row r="70" spans="5:5" x14ac:dyDescent="0.2">
      <c r="E70" s="83"/>
    </row>
    <row r="71" spans="5:5" x14ac:dyDescent="0.2">
      <c r="E71" s="83"/>
    </row>
    <row r="72" spans="5:5" x14ac:dyDescent="0.2">
      <c r="E72" s="83"/>
    </row>
    <row r="73" spans="5:5" x14ac:dyDescent="0.2">
      <c r="E73" s="83"/>
    </row>
    <row r="74" spans="5:5" x14ac:dyDescent="0.2">
      <c r="E74" s="83"/>
    </row>
    <row r="75" spans="5:5" x14ac:dyDescent="0.2">
      <c r="E75" s="83"/>
    </row>
    <row r="76" spans="5:5" x14ac:dyDescent="0.2">
      <c r="E76" s="83"/>
    </row>
    <row r="77" spans="5:5" x14ac:dyDescent="0.2">
      <c r="E77" s="83"/>
    </row>
    <row r="78" spans="5:5" x14ac:dyDescent="0.2">
      <c r="E78" s="83"/>
    </row>
    <row r="79" spans="5:5" x14ac:dyDescent="0.2">
      <c r="E79" s="83"/>
    </row>
    <row r="80" spans="5:5" x14ac:dyDescent="0.2">
      <c r="E80" s="83"/>
    </row>
    <row r="81" spans="5:5" x14ac:dyDescent="0.2">
      <c r="E81" s="83"/>
    </row>
    <row r="82" spans="5:5" x14ac:dyDescent="0.2">
      <c r="E82" s="83"/>
    </row>
    <row r="83" spans="5:5" x14ac:dyDescent="0.2">
      <c r="E83" s="83"/>
    </row>
    <row r="84" spans="5:5" x14ac:dyDescent="0.2">
      <c r="E84" s="83"/>
    </row>
    <row r="85" spans="5:5" x14ac:dyDescent="0.2">
      <c r="E85" s="83"/>
    </row>
    <row r="86" spans="5:5" x14ac:dyDescent="0.2">
      <c r="E86" s="83"/>
    </row>
    <row r="87" spans="5:5" x14ac:dyDescent="0.2">
      <c r="E87" s="83"/>
    </row>
    <row r="88" spans="5:5" x14ac:dyDescent="0.2">
      <c r="E88" s="83"/>
    </row>
    <row r="89" spans="5:5" x14ac:dyDescent="0.2">
      <c r="E89" s="83"/>
    </row>
    <row r="90" spans="5:5" x14ac:dyDescent="0.2">
      <c r="E90" s="83"/>
    </row>
    <row r="91" spans="5:5" x14ac:dyDescent="0.2">
      <c r="E91" s="83"/>
    </row>
    <row r="92" spans="5:5" x14ac:dyDescent="0.2">
      <c r="E92" s="83"/>
    </row>
    <row r="93" spans="5:5" x14ac:dyDescent="0.2">
      <c r="E93" s="83"/>
    </row>
    <row r="94" spans="5:5" x14ac:dyDescent="0.2">
      <c r="E94" s="83"/>
    </row>
    <row r="95" spans="5:5" x14ac:dyDescent="0.2">
      <c r="E95" s="83"/>
    </row>
    <row r="96" spans="5:5" x14ac:dyDescent="0.2">
      <c r="E96" s="83"/>
    </row>
    <row r="97" spans="5:5" x14ac:dyDescent="0.2">
      <c r="E97" s="83"/>
    </row>
    <row r="98" spans="5:5" x14ac:dyDescent="0.2">
      <c r="E98" s="83"/>
    </row>
    <row r="99" spans="5:5" x14ac:dyDescent="0.2">
      <c r="E99" s="83"/>
    </row>
    <row r="100" spans="5:5" x14ac:dyDescent="0.2">
      <c r="E100" s="83"/>
    </row>
    <row r="101" spans="5:5" x14ac:dyDescent="0.2">
      <c r="E101" s="83"/>
    </row>
    <row r="102" spans="5:5" x14ac:dyDescent="0.2">
      <c r="E102" s="83"/>
    </row>
    <row r="103" spans="5:5" x14ac:dyDescent="0.2">
      <c r="E103" s="83"/>
    </row>
    <row r="104" spans="5:5" x14ac:dyDescent="0.2">
      <c r="E104" s="83"/>
    </row>
    <row r="105" spans="5:5" x14ac:dyDescent="0.2">
      <c r="E105" s="83"/>
    </row>
    <row r="106" spans="5:5" x14ac:dyDescent="0.2">
      <c r="E106" s="83"/>
    </row>
    <row r="107" spans="5:5" x14ac:dyDescent="0.2">
      <c r="E107" s="83"/>
    </row>
    <row r="108" spans="5:5" x14ac:dyDescent="0.2">
      <c r="E108" s="83"/>
    </row>
    <row r="109" spans="5:5" x14ac:dyDescent="0.2">
      <c r="E109" s="83"/>
    </row>
    <row r="110" spans="5:5" x14ac:dyDescent="0.2">
      <c r="E110" s="83"/>
    </row>
    <row r="111" spans="5:5" x14ac:dyDescent="0.2">
      <c r="E111" s="83"/>
    </row>
    <row r="112" spans="5:5" x14ac:dyDescent="0.2">
      <c r="E112" s="83"/>
    </row>
    <row r="113" spans="5:5" x14ac:dyDescent="0.2">
      <c r="E113" s="83"/>
    </row>
    <row r="114" spans="5:5" x14ac:dyDescent="0.2">
      <c r="E114" s="83"/>
    </row>
    <row r="115" spans="5:5" x14ac:dyDescent="0.2">
      <c r="E115" s="83"/>
    </row>
    <row r="116" spans="5:5" x14ac:dyDescent="0.2">
      <c r="E116" s="83"/>
    </row>
    <row r="117" spans="5:5" x14ac:dyDescent="0.2">
      <c r="E117" s="83"/>
    </row>
    <row r="118" spans="5:5" x14ac:dyDescent="0.2">
      <c r="E118" s="83"/>
    </row>
    <row r="119" spans="5:5" x14ac:dyDescent="0.2">
      <c r="E119" s="83"/>
    </row>
    <row r="120" spans="5:5" x14ac:dyDescent="0.2">
      <c r="E120" s="83"/>
    </row>
    <row r="121" spans="5:5" x14ac:dyDescent="0.2">
      <c r="E121" s="83"/>
    </row>
    <row r="122" spans="5:5" x14ac:dyDescent="0.2">
      <c r="E122" s="83"/>
    </row>
    <row r="123" spans="5:5" x14ac:dyDescent="0.2">
      <c r="E123" s="83"/>
    </row>
    <row r="124" spans="5:5" x14ac:dyDescent="0.2">
      <c r="E124" s="83"/>
    </row>
    <row r="125" spans="5:5" x14ac:dyDescent="0.2">
      <c r="E125" s="83"/>
    </row>
    <row r="126" spans="5:5" x14ac:dyDescent="0.2">
      <c r="E126" s="83"/>
    </row>
    <row r="127" spans="5:5" x14ac:dyDescent="0.2">
      <c r="E127" s="83"/>
    </row>
    <row r="128" spans="5:5" x14ac:dyDescent="0.2">
      <c r="E128" s="83"/>
    </row>
    <row r="129" spans="5:5" x14ac:dyDescent="0.2">
      <c r="E129" s="83"/>
    </row>
    <row r="130" spans="5:5" x14ac:dyDescent="0.2">
      <c r="E130" s="83"/>
    </row>
    <row r="131" spans="5:5" x14ac:dyDescent="0.2">
      <c r="E131" s="83"/>
    </row>
    <row r="132" spans="5:5" x14ac:dyDescent="0.2">
      <c r="E132" s="83"/>
    </row>
    <row r="133" spans="5:5" x14ac:dyDescent="0.2">
      <c r="E133" s="83"/>
    </row>
    <row r="134" spans="5:5" x14ac:dyDescent="0.2">
      <c r="E134" s="83"/>
    </row>
    <row r="135" spans="5:5" x14ac:dyDescent="0.2">
      <c r="E135" s="83"/>
    </row>
    <row r="136" spans="5:5" x14ac:dyDescent="0.2">
      <c r="E136" s="83"/>
    </row>
    <row r="137" spans="5:5" x14ac:dyDescent="0.2">
      <c r="E137" s="83"/>
    </row>
    <row r="138" spans="5:5" x14ac:dyDescent="0.2">
      <c r="E138" s="83"/>
    </row>
    <row r="139" spans="5:5" x14ac:dyDescent="0.2">
      <c r="E139" s="83"/>
    </row>
    <row r="140" spans="5:5" x14ac:dyDescent="0.2">
      <c r="E140" s="83"/>
    </row>
    <row r="141" spans="5:5" x14ac:dyDescent="0.2">
      <c r="E141" s="83"/>
    </row>
    <row r="142" spans="5:5" x14ac:dyDescent="0.2">
      <c r="E142" s="83"/>
    </row>
    <row r="143" spans="5:5" x14ac:dyDescent="0.2">
      <c r="E143" s="83"/>
    </row>
    <row r="144" spans="5:5" x14ac:dyDescent="0.2">
      <c r="E144" s="83"/>
    </row>
    <row r="145" spans="5:5" x14ac:dyDescent="0.2">
      <c r="E145" s="83"/>
    </row>
    <row r="146" spans="5:5" x14ac:dyDescent="0.2">
      <c r="E146" s="83"/>
    </row>
    <row r="147" spans="5:5" x14ac:dyDescent="0.2">
      <c r="E147" s="83"/>
    </row>
    <row r="148" spans="5:5" x14ac:dyDescent="0.2">
      <c r="E148" s="83"/>
    </row>
    <row r="149" spans="5:5" x14ac:dyDescent="0.2">
      <c r="E149" s="83"/>
    </row>
    <row r="150" spans="5:5" x14ac:dyDescent="0.2">
      <c r="E150" s="83"/>
    </row>
    <row r="151" spans="5:5" x14ac:dyDescent="0.2">
      <c r="E151" s="83"/>
    </row>
    <row r="152" spans="5:5" x14ac:dyDescent="0.2">
      <c r="E152" s="83"/>
    </row>
    <row r="153" spans="5:5" x14ac:dyDescent="0.2">
      <c r="E153" s="83"/>
    </row>
    <row r="154" spans="5:5" x14ac:dyDescent="0.2">
      <c r="E154" s="83"/>
    </row>
    <row r="155" spans="5:5" x14ac:dyDescent="0.2">
      <c r="E155" s="83"/>
    </row>
    <row r="156" spans="5:5" x14ac:dyDescent="0.2">
      <c r="E156" s="83"/>
    </row>
    <row r="157" spans="5:5" x14ac:dyDescent="0.2">
      <c r="E157" s="83"/>
    </row>
    <row r="158" spans="5:5" x14ac:dyDescent="0.2">
      <c r="E158" s="83"/>
    </row>
    <row r="159" spans="5:5" x14ac:dyDescent="0.2">
      <c r="E159" s="83"/>
    </row>
    <row r="160" spans="5:5" x14ac:dyDescent="0.2">
      <c r="E160" s="83"/>
    </row>
    <row r="161" spans="5:5" x14ac:dyDescent="0.2">
      <c r="E161" s="83"/>
    </row>
    <row r="162" spans="5:5" x14ac:dyDescent="0.2">
      <c r="E162" s="83"/>
    </row>
    <row r="163" spans="5:5" x14ac:dyDescent="0.2">
      <c r="E163" s="83"/>
    </row>
    <row r="164" spans="5:5" x14ac:dyDescent="0.2">
      <c r="E164" s="83"/>
    </row>
    <row r="165" spans="5:5" x14ac:dyDescent="0.2">
      <c r="E165" s="83"/>
    </row>
    <row r="166" spans="5:5" x14ac:dyDescent="0.2">
      <c r="E166" s="83"/>
    </row>
    <row r="167" spans="5:5" x14ac:dyDescent="0.2">
      <c r="E167" s="83"/>
    </row>
    <row r="168" spans="5:5" x14ac:dyDescent="0.2">
      <c r="E168" s="83"/>
    </row>
    <row r="169" spans="5:5" x14ac:dyDescent="0.2">
      <c r="E169" s="83"/>
    </row>
    <row r="170" spans="5:5" x14ac:dyDescent="0.2">
      <c r="E170" s="83"/>
    </row>
    <row r="171" spans="5:5" x14ac:dyDescent="0.2">
      <c r="E171" s="83"/>
    </row>
    <row r="172" spans="5:5" x14ac:dyDescent="0.2">
      <c r="E172" s="83"/>
    </row>
    <row r="173" spans="5:5" x14ac:dyDescent="0.2">
      <c r="E173" s="83"/>
    </row>
    <row r="174" spans="5:5" x14ac:dyDescent="0.2">
      <c r="E174" s="83"/>
    </row>
    <row r="175" spans="5:5" x14ac:dyDescent="0.2">
      <c r="E175" s="83"/>
    </row>
    <row r="176" spans="5:5" x14ac:dyDescent="0.2">
      <c r="E176" s="83"/>
    </row>
    <row r="177" spans="5:5" x14ac:dyDescent="0.2">
      <c r="E177" s="83"/>
    </row>
    <row r="178" spans="5:5" x14ac:dyDescent="0.2">
      <c r="E178" s="83"/>
    </row>
    <row r="179" spans="5:5" x14ac:dyDescent="0.2">
      <c r="E179" s="83"/>
    </row>
    <row r="180" spans="5:5" x14ac:dyDescent="0.2">
      <c r="E180" s="83"/>
    </row>
    <row r="181" spans="5:5" x14ac:dyDescent="0.2">
      <c r="E181" s="83"/>
    </row>
    <row r="182" spans="5:5" x14ac:dyDescent="0.2">
      <c r="E182" s="83"/>
    </row>
    <row r="183" spans="5:5" x14ac:dyDescent="0.2">
      <c r="E183" s="83"/>
    </row>
    <row r="184" spans="5:5" x14ac:dyDescent="0.2">
      <c r="E184" s="83"/>
    </row>
    <row r="185" spans="5:5" x14ac:dyDescent="0.2">
      <c r="E185" s="83"/>
    </row>
    <row r="186" spans="5:5" x14ac:dyDescent="0.2">
      <c r="E186" s="83"/>
    </row>
    <row r="187" spans="5:5" x14ac:dyDescent="0.2">
      <c r="E187" s="83"/>
    </row>
    <row r="188" spans="5:5" x14ac:dyDescent="0.2">
      <c r="E188" s="83"/>
    </row>
    <row r="189" spans="5:5" x14ac:dyDescent="0.2">
      <c r="E189" s="83"/>
    </row>
    <row r="190" spans="5:5" x14ac:dyDescent="0.2">
      <c r="E190" s="83"/>
    </row>
    <row r="191" spans="5:5" x14ac:dyDescent="0.2">
      <c r="E191" s="83"/>
    </row>
    <row r="192" spans="5:5" x14ac:dyDescent="0.2">
      <c r="E192" s="83"/>
    </row>
    <row r="193" spans="5:5" x14ac:dyDescent="0.2">
      <c r="E193" s="83"/>
    </row>
    <row r="194" spans="5:5" x14ac:dyDescent="0.2">
      <c r="E194" s="83"/>
    </row>
    <row r="195" spans="5:5" x14ac:dyDescent="0.2">
      <c r="E195" s="83"/>
    </row>
    <row r="196" spans="5:5" x14ac:dyDescent="0.2">
      <c r="E196" s="83"/>
    </row>
    <row r="197" spans="5:5" x14ac:dyDescent="0.2">
      <c r="E197" s="83"/>
    </row>
    <row r="198" spans="5:5" x14ac:dyDescent="0.2">
      <c r="E198" s="83"/>
    </row>
    <row r="199" spans="5:5" x14ac:dyDescent="0.2">
      <c r="E199" s="83"/>
    </row>
    <row r="200" spans="5:5" x14ac:dyDescent="0.2">
      <c r="E200" s="83"/>
    </row>
    <row r="201" spans="5:5" x14ac:dyDescent="0.2">
      <c r="E201" s="83"/>
    </row>
    <row r="202" spans="5:5" x14ac:dyDescent="0.2">
      <c r="E202" s="83"/>
    </row>
    <row r="203" spans="5:5" x14ac:dyDescent="0.2">
      <c r="E203" s="83"/>
    </row>
    <row r="204" spans="5:5" x14ac:dyDescent="0.2">
      <c r="E204" s="83"/>
    </row>
    <row r="205" spans="5:5" x14ac:dyDescent="0.2">
      <c r="E205" s="83"/>
    </row>
    <row r="206" spans="5:5" x14ac:dyDescent="0.2">
      <c r="E206" s="83"/>
    </row>
    <row r="207" spans="5:5" x14ac:dyDescent="0.2">
      <c r="E207" s="83"/>
    </row>
    <row r="208" spans="5:5" x14ac:dyDescent="0.2">
      <c r="E208" s="83"/>
    </row>
    <row r="209" spans="5:5" x14ac:dyDescent="0.2">
      <c r="E209" s="83"/>
    </row>
    <row r="210" spans="5:5" x14ac:dyDescent="0.2">
      <c r="E210" s="83"/>
    </row>
    <row r="211" spans="5:5" x14ac:dyDescent="0.2">
      <c r="E211" s="83"/>
    </row>
    <row r="212" spans="5:5" x14ac:dyDescent="0.2">
      <c r="E212" s="83"/>
    </row>
    <row r="213" spans="5:5" x14ac:dyDescent="0.2">
      <c r="E213" s="83"/>
    </row>
    <row r="214" spans="5:5" x14ac:dyDescent="0.2">
      <c r="E214" s="83"/>
    </row>
    <row r="215" spans="5:5" x14ac:dyDescent="0.2">
      <c r="E215" s="83"/>
    </row>
    <row r="216" spans="5:5" x14ac:dyDescent="0.2">
      <c r="E216" s="83"/>
    </row>
    <row r="217" spans="5:5" x14ac:dyDescent="0.2">
      <c r="E217" s="83"/>
    </row>
    <row r="218" spans="5:5" x14ac:dyDescent="0.2">
      <c r="E218" s="83"/>
    </row>
    <row r="219" spans="5:5" x14ac:dyDescent="0.2">
      <c r="E219" s="83"/>
    </row>
    <row r="220" spans="5:5" x14ac:dyDescent="0.2">
      <c r="E220" s="83"/>
    </row>
    <row r="221" spans="5:5" x14ac:dyDescent="0.2">
      <c r="E221" s="83"/>
    </row>
    <row r="222" spans="5:5" x14ac:dyDescent="0.2">
      <c r="E222" s="83"/>
    </row>
    <row r="223" spans="5:5" x14ac:dyDescent="0.2">
      <c r="E223" s="83"/>
    </row>
    <row r="224" spans="5:5" x14ac:dyDescent="0.2">
      <c r="E224" s="83"/>
    </row>
    <row r="225" spans="5:5" x14ac:dyDescent="0.2">
      <c r="E225" s="83"/>
    </row>
    <row r="226" spans="5:5" x14ac:dyDescent="0.2">
      <c r="E226" s="83"/>
    </row>
    <row r="227" spans="5:5" x14ac:dyDescent="0.2">
      <c r="E227" s="83"/>
    </row>
    <row r="228" spans="5:5" x14ac:dyDescent="0.2">
      <c r="E228" s="83"/>
    </row>
    <row r="229" spans="5:5" x14ac:dyDescent="0.2">
      <c r="E229" s="83"/>
    </row>
    <row r="230" spans="5:5" x14ac:dyDescent="0.2">
      <c r="E230" s="83"/>
    </row>
    <row r="231" spans="5:5" x14ac:dyDescent="0.2">
      <c r="E231" s="83"/>
    </row>
    <row r="232" spans="5:5" x14ac:dyDescent="0.2">
      <c r="E232" s="83"/>
    </row>
    <row r="233" spans="5:5" x14ac:dyDescent="0.2">
      <c r="E233" s="83"/>
    </row>
    <row r="234" spans="5:5" x14ac:dyDescent="0.2">
      <c r="E234" s="83"/>
    </row>
    <row r="235" spans="5:5" x14ac:dyDescent="0.2">
      <c r="E235" s="83"/>
    </row>
    <row r="236" spans="5:5" x14ac:dyDescent="0.2">
      <c r="E236" s="83"/>
    </row>
    <row r="237" spans="5:5" x14ac:dyDescent="0.2">
      <c r="E237" s="83"/>
    </row>
    <row r="238" spans="5:5" x14ac:dyDescent="0.2">
      <c r="E238" s="83"/>
    </row>
    <row r="239" spans="5:5" x14ac:dyDescent="0.2">
      <c r="E239" s="83"/>
    </row>
    <row r="240" spans="5:5" x14ac:dyDescent="0.2">
      <c r="E240" s="83"/>
    </row>
    <row r="241" spans="5:5" x14ac:dyDescent="0.2">
      <c r="E241" s="83"/>
    </row>
    <row r="242" spans="5:5" x14ac:dyDescent="0.2">
      <c r="E242" s="83"/>
    </row>
    <row r="243" spans="5:5" x14ac:dyDescent="0.2">
      <c r="E243" s="83"/>
    </row>
    <row r="244" spans="5:5" x14ac:dyDescent="0.2">
      <c r="E244" s="83"/>
    </row>
    <row r="245" spans="5:5" x14ac:dyDescent="0.2">
      <c r="E245" s="83"/>
    </row>
    <row r="246" spans="5:5" x14ac:dyDescent="0.2">
      <c r="E246" s="83"/>
    </row>
    <row r="247" spans="5:5" x14ac:dyDescent="0.2">
      <c r="E247" s="83"/>
    </row>
    <row r="248" spans="5:5" x14ac:dyDescent="0.2">
      <c r="E248" s="83"/>
    </row>
    <row r="249" spans="5:5" x14ac:dyDescent="0.2">
      <c r="E249" s="83"/>
    </row>
    <row r="250" spans="5:5" x14ac:dyDescent="0.2">
      <c r="E250" s="83"/>
    </row>
    <row r="251" spans="5:5" x14ac:dyDescent="0.2">
      <c r="E251" s="83"/>
    </row>
    <row r="252" spans="5:5" x14ac:dyDescent="0.2">
      <c r="E252" s="83"/>
    </row>
    <row r="253" spans="5:5" x14ac:dyDescent="0.2">
      <c r="E253" s="83"/>
    </row>
    <row r="254" spans="5:5" x14ac:dyDescent="0.2">
      <c r="E254" s="83"/>
    </row>
    <row r="255" spans="5:5" x14ac:dyDescent="0.2">
      <c r="E255" s="83"/>
    </row>
    <row r="256" spans="5:5" x14ac:dyDescent="0.2">
      <c r="E256" s="83"/>
    </row>
    <row r="257" spans="5:5" x14ac:dyDescent="0.2">
      <c r="E257" s="83"/>
    </row>
    <row r="258" spans="5:5" x14ac:dyDescent="0.2">
      <c r="E258" s="83"/>
    </row>
    <row r="259" spans="5:5" x14ac:dyDescent="0.2">
      <c r="E259" s="83"/>
    </row>
    <row r="260" spans="5:5" x14ac:dyDescent="0.2">
      <c r="E260" s="83"/>
    </row>
    <row r="261" spans="5:5" x14ac:dyDescent="0.2">
      <c r="E261" s="83"/>
    </row>
    <row r="262" spans="5:5" x14ac:dyDescent="0.2">
      <c r="E262" s="83"/>
    </row>
    <row r="263" spans="5:5" x14ac:dyDescent="0.2">
      <c r="E263" s="83"/>
    </row>
    <row r="264" spans="5:5" x14ac:dyDescent="0.2">
      <c r="E264" s="83"/>
    </row>
    <row r="265" spans="5:5" x14ac:dyDescent="0.2">
      <c r="E265" s="83"/>
    </row>
    <row r="266" spans="5:5" x14ac:dyDescent="0.2">
      <c r="E266" s="83"/>
    </row>
    <row r="267" spans="5:5" x14ac:dyDescent="0.2">
      <c r="E267" s="83"/>
    </row>
    <row r="268" spans="5:5" x14ac:dyDescent="0.2">
      <c r="E268" s="83"/>
    </row>
    <row r="269" spans="5:5" x14ac:dyDescent="0.2">
      <c r="E269" s="83"/>
    </row>
    <row r="270" spans="5:5" x14ac:dyDescent="0.2">
      <c r="E270" s="83"/>
    </row>
    <row r="271" spans="5:5" x14ac:dyDescent="0.2">
      <c r="E271" s="83"/>
    </row>
    <row r="272" spans="5:5" x14ac:dyDescent="0.2">
      <c r="E272" s="83"/>
    </row>
    <row r="273" spans="5:5" x14ac:dyDescent="0.2">
      <c r="E273" s="83"/>
    </row>
    <row r="274" spans="5:5" x14ac:dyDescent="0.2">
      <c r="E274" s="83"/>
    </row>
    <row r="275" spans="5:5" x14ac:dyDescent="0.2">
      <c r="E275" s="83"/>
    </row>
    <row r="276" spans="5:5" x14ac:dyDescent="0.2">
      <c r="E276" s="83"/>
    </row>
    <row r="277" spans="5:5" x14ac:dyDescent="0.2">
      <c r="E277" s="83"/>
    </row>
    <row r="278" spans="5:5" x14ac:dyDescent="0.2">
      <c r="E278" s="83"/>
    </row>
    <row r="279" spans="5:5" x14ac:dyDescent="0.2">
      <c r="E279" s="83"/>
    </row>
    <row r="280" spans="5:5" x14ac:dyDescent="0.2">
      <c r="E280" s="83"/>
    </row>
    <row r="281" spans="5:5" x14ac:dyDescent="0.2">
      <c r="E281" s="83"/>
    </row>
    <row r="282" spans="5:5" x14ac:dyDescent="0.2">
      <c r="E282" s="83"/>
    </row>
    <row r="283" spans="5:5" x14ac:dyDescent="0.2">
      <c r="E283" s="83"/>
    </row>
    <row r="284" spans="5:5" x14ac:dyDescent="0.2">
      <c r="E284" s="83"/>
    </row>
    <row r="285" spans="5:5" x14ac:dyDescent="0.2">
      <c r="E285" s="83"/>
    </row>
    <row r="286" spans="5:5" x14ac:dyDescent="0.2">
      <c r="E286" s="83"/>
    </row>
    <row r="287" spans="5:5" x14ac:dyDescent="0.2">
      <c r="E287" s="83"/>
    </row>
    <row r="288" spans="5:5" x14ac:dyDescent="0.2">
      <c r="E288" s="83"/>
    </row>
    <row r="289" spans="5:5" x14ac:dyDescent="0.2">
      <c r="E289" s="83"/>
    </row>
    <row r="290" spans="5:5" x14ac:dyDescent="0.2">
      <c r="E290" s="83"/>
    </row>
    <row r="291" spans="5:5" x14ac:dyDescent="0.2">
      <c r="E291" s="83"/>
    </row>
    <row r="292" spans="5:5" x14ac:dyDescent="0.2">
      <c r="E292" s="83"/>
    </row>
    <row r="293" spans="5:5" x14ac:dyDescent="0.2">
      <c r="E293" s="83"/>
    </row>
    <row r="294" spans="5:5" x14ac:dyDescent="0.2">
      <c r="E294" s="83"/>
    </row>
    <row r="295" spans="5:5" x14ac:dyDescent="0.2">
      <c r="E295" s="83"/>
    </row>
    <row r="296" spans="5:5" x14ac:dyDescent="0.2">
      <c r="E296" s="83"/>
    </row>
    <row r="297" spans="5:5" x14ac:dyDescent="0.2">
      <c r="E297" s="83"/>
    </row>
    <row r="298" spans="5:5" x14ac:dyDescent="0.2">
      <c r="E298" s="83"/>
    </row>
    <row r="299" spans="5:5" x14ac:dyDescent="0.2">
      <c r="E299" s="83"/>
    </row>
    <row r="300" spans="5:5" x14ac:dyDescent="0.2">
      <c r="E300" s="83"/>
    </row>
    <row r="301" spans="5:5" x14ac:dyDescent="0.2">
      <c r="E301" s="83"/>
    </row>
    <row r="302" spans="5:5" x14ac:dyDescent="0.2">
      <c r="E302" s="83"/>
    </row>
    <row r="303" spans="5:5" x14ac:dyDescent="0.2">
      <c r="E303" s="83"/>
    </row>
    <row r="304" spans="5:5" x14ac:dyDescent="0.2">
      <c r="E304" s="83"/>
    </row>
    <row r="305" spans="5:5" x14ac:dyDescent="0.2">
      <c r="E305" s="83"/>
    </row>
    <row r="306" spans="5:5" x14ac:dyDescent="0.2">
      <c r="E306" s="83"/>
    </row>
    <row r="307" spans="5:5" x14ac:dyDescent="0.2">
      <c r="E307" s="83"/>
    </row>
    <row r="308" spans="5:5" x14ac:dyDescent="0.2">
      <c r="E308" s="83"/>
    </row>
    <row r="309" spans="5:5" x14ac:dyDescent="0.2">
      <c r="E309" s="83"/>
    </row>
    <row r="310" spans="5:5" x14ac:dyDescent="0.2">
      <c r="E310" s="83"/>
    </row>
    <row r="311" spans="5:5" x14ac:dyDescent="0.2">
      <c r="E311" s="83"/>
    </row>
    <row r="312" spans="5:5" x14ac:dyDescent="0.2">
      <c r="E312" s="83"/>
    </row>
    <row r="313" spans="5:5" x14ac:dyDescent="0.2">
      <c r="E313" s="83"/>
    </row>
    <row r="314" spans="5:5" x14ac:dyDescent="0.2">
      <c r="E314" s="83"/>
    </row>
    <row r="315" spans="5:5" x14ac:dyDescent="0.2">
      <c r="E315" s="83"/>
    </row>
    <row r="316" spans="5:5" x14ac:dyDescent="0.2">
      <c r="E316" s="83"/>
    </row>
    <row r="317" spans="5:5" x14ac:dyDescent="0.2">
      <c r="E317" s="83"/>
    </row>
    <row r="318" spans="5:5" x14ac:dyDescent="0.2">
      <c r="E318" s="83"/>
    </row>
    <row r="319" spans="5:5" x14ac:dyDescent="0.2">
      <c r="E319" s="83"/>
    </row>
    <row r="320" spans="5:5" x14ac:dyDescent="0.2">
      <c r="E320" s="83"/>
    </row>
    <row r="321" spans="5:5" x14ac:dyDescent="0.2">
      <c r="E321" s="83"/>
    </row>
    <row r="322" spans="5:5" x14ac:dyDescent="0.2">
      <c r="E322" s="83"/>
    </row>
    <row r="323" spans="5:5" x14ac:dyDescent="0.2">
      <c r="E323" s="83"/>
    </row>
    <row r="324" spans="5:5" x14ac:dyDescent="0.2">
      <c r="E324" s="83"/>
    </row>
    <row r="325" spans="5:5" x14ac:dyDescent="0.2">
      <c r="E325" s="83"/>
    </row>
    <row r="326" spans="5:5" x14ac:dyDescent="0.2">
      <c r="E326" s="83"/>
    </row>
    <row r="327" spans="5:5" x14ac:dyDescent="0.2">
      <c r="E327" s="83"/>
    </row>
    <row r="328" spans="5:5" x14ac:dyDescent="0.2">
      <c r="E328" s="83"/>
    </row>
    <row r="329" spans="5:5" x14ac:dyDescent="0.2">
      <c r="E329" s="83"/>
    </row>
    <row r="330" spans="5:5" x14ac:dyDescent="0.2">
      <c r="E330" s="83"/>
    </row>
    <row r="331" spans="5:5" x14ac:dyDescent="0.2">
      <c r="E331" s="83"/>
    </row>
    <row r="332" spans="5:5" x14ac:dyDescent="0.2">
      <c r="E332" s="83"/>
    </row>
    <row r="333" spans="5:5" x14ac:dyDescent="0.2">
      <c r="E333" s="83"/>
    </row>
    <row r="334" spans="5:5" x14ac:dyDescent="0.2">
      <c r="E334" s="83"/>
    </row>
    <row r="335" spans="5:5" x14ac:dyDescent="0.2">
      <c r="E335" s="83"/>
    </row>
    <row r="336" spans="5:5" x14ac:dyDescent="0.2">
      <c r="E336" s="83"/>
    </row>
    <row r="337" spans="5:5" x14ac:dyDescent="0.2">
      <c r="E337" s="83"/>
    </row>
    <row r="338" spans="5:5" x14ac:dyDescent="0.2">
      <c r="E338" s="83"/>
    </row>
    <row r="339" spans="5:5" x14ac:dyDescent="0.2">
      <c r="E339" s="83"/>
    </row>
    <row r="340" spans="5:5" x14ac:dyDescent="0.2">
      <c r="E340" s="83"/>
    </row>
    <row r="341" spans="5:5" x14ac:dyDescent="0.2">
      <c r="E341" s="83"/>
    </row>
    <row r="342" spans="5:5" x14ac:dyDescent="0.2">
      <c r="E342" s="83"/>
    </row>
    <row r="343" spans="5:5" x14ac:dyDescent="0.2">
      <c r="E343" s="83"/>
    </row>
    <row r="344" spans="5:5" x14ac:dyDescent="0.2">
      <c r="E344" s="83"/>
    </row>
    <row r="345" spans="5:5" x14ac:dyDescent="0.2">
      <c r="E345" s="83"/>
    </row>
    <row r="346" spans="5:5" x14ac:dyDescent="0.2">
      <c r="E346" s="83"/>
    </row>
    <row r="347" spans="5:5" x14ac:dyDescent="0.2">
      <c r="E347" s="83"/>
    </row>
    <row r="348" spans="5:5" x14ac:dyDescent="0.2">
      <c r="E348" s="83"/>
    </row>
    <row r="349" spans="5:5" x14ac:dyDescent="0.2">
      <c r="E349" s="83"/>
    </row>
    <row r="350" spans="5:5" x14ac:dyDescent="0.2">
      <c r="E350" s="83"/>
    </row>
    <row r="351" spans="5:5" x14ac:dyDescent="0.2">
      <c r="E351" s="83"/>
    </row>
    <row r="352" spans="5:5" x14ac:dyDescent="0.2">
      <c r="E352" s="83"/>
    </row>
    <row r="353" spans="5:5" x14ac:dyDescent="0.2">
      <c r="E353" s="83"/>
    </row>
    <row r="354" spans="5:5" x14ac:dyDescent="0.2">
      <c r="E354" s="83"/>
    </row>
    <row r="355" spans="5:5" x14ac:dyDescent="0.2">
      <c r="E355" s="83"/>
    </row>
    <row r="356" spans="5:5" x14ac:dyDescent="0.2">
      <c r="E356" s="83"/>
    </row>
    <row r="357" spans="5:5" x14ac:dyDescent="0.2">
      <c r="E357" s="83"/>
    </row>
    <row r="358" spans="5:5" x14ac:dyDescent="0.2">
      <c r="E358" s="83"/>
    </row>
    <row r="359" spans="5:5" x14ac:dyDescent="0.2">
      <c r="E359" s="83"/>
    </row>
    <row r="360" spans="5:5" x14ac:dyDescent="0.2">
      <c r="E360" s="83"/>
    </row>
    <row r="361" spans="5:5" x14ac:dyDescent="0.2">
      <c r="E361" s="83"/>
    </row>
    <row r="362" spans="5:5" x14ac:dyDescent="0.2">
      <c r="E362" s="83"/>
    </row>
    <row r="363" spans="5:5" x14ac:dyDescent="0.2">
      <c r="E363" s="83"/>
    </row>
    <row r="364" spans="5:5" x14ac:dyDescent="0.2">
      <c r="E364" s="83"/>
    </row>
    <row r="365" spans="5:5" x14ac:dyDescent="0.2">
      <c r="E365" s="83"/>
    </row>
    <row r="366" spans="5:5" x14ac:dyDescent="0.2">
      <c r="E366" s="83"/>
    </row>
    <row r="367" spans="5:5" x14ac:dyDescent="0.2">
      <c r="E367" s="83"/>
    </row>
    <row r="368" spans="5:5" x14ac:dyDescent="0.2">
      <c r="E368" s="83"/>
    </row>
    <row r="369" spans="5:5" x14ac:dyDescent="0.2">
      <c r="E369" s="83"/>
    </row>
    <row r="370" spans="5:5" x14ac:dyDescent="0.2">
      <c r="E370" s="83"/>
    </row>
    <row r="371" spans="5:5" x14ac:dyDescent="0.2">
      <c r="E371" s="83"/>
    </row>
    <row r="372" spans="5:5" x14ac:dyDescent="0.2">
      <c r="E372" s="83"/>
    </row>
    <row r="373" spans="5:5" x14ac:dyDescent="0.2">
      <c r="E373" s="83"/>
    </row>
    <row r="374" spans="5:5" x14ac:dyDescent="0.2">
      <c r="E374" s="83"/>
    </row>
    <row r="375" spans="5:5" x14ac:dyDescent="0.2">
      <c r="E375" s="83"/>
    </row>
    <row r="376" spans="5:5" x14ac:dyDescent="0.2">
      <c r="E376" s="83"/>
    </row>
    <row r="377" spans="5:5" x14ac:dyDescent="0.2">
      <c r="E377" s="83"/>
    </row>
    <row r="378" spans="5:5" x14ac:dyDescent="0.2">
      <c r="E378" s="83"/>
    </row>
    <row r="379" spans="5:5" x14ac:dyDescent="0.2">
      <c r="E379" s="83"/>
    </row>
    <row r="380" spans="5:5" x14ac:dyDescent="0.2">
      <c r="E380" s="83"/>
    </row>
    <row r="381" spans="5:5" x14ac:dyDescent="0.2">
      <c r="E381" s="83"/>
    </row>
    <row r="382" spans="5:5" x14ac:dyDescent="0.2">
      <c r="E382" s="83"/>
    </row>
    <row r="383" spans="5:5" x14ac:dyDescent="0.2">
      <c r="E383" s="83"/>
    </row>
    <row r="384" spans="5:5" x14ac:dyDescent="0.2">
      <c r="E384" s="83"/>
    </row>
    <row r="385" spans="5:5" x14ac:dyDescent="0.2">
      <c r="E385" s="83"/>
    </row>
    <row r="386" spans="5:5" x14ac:dyDescent="0.2">
      <c r="E386" s="83"/>
    </row>
    <row r="387" spans="5:5" x14ac:dyDescent="0.2">
      <c r="E387" s="83"/>
    </row>
    <row r="388" spans="5:5" x14ac:dyDescent="0.2">
      <c r="E388" s="83"/>
    </row>
    <row r="389" spans="5:5" x14ac:dyDescent="0.2">
      <c r="E389" s="83"/>
    </row>
    <row r="390" spans="5:5" x14ac:dyDescent="0.2">
      <c r="E390" s="83"/>
    </row>
    <row r="391" spans="5:5" x14ac:dyDescent="0.2">
      <c r="E391" s="83"/>
    </row>
    <row r="392" spans="5:5" x14ac:dyDescent="0.2">
      <c r="E392" s="83"/>
    </row>
    <row r="393" spans="5:5" x14ac:dyDescent="0.2">
      <c r="E393" s="83"/>
    </row>
    <row r="394" spans="5:5" x14ac:dyDescent="0.2">
      <c r="E394" s="83"/>
    </row>
    <row r="395" spans="5:5" x14ac:dyDescent="0.2">
      <c r="E395" s="83"/>
    </row>
    <row r="396" spans="5:5" x14ac:dyDescent="0.2">
      <c r="E396" s="83"/>
    </row>
    <row r="397" spans="5:5" x14ac:dyDescent="0.2">
      <c r="E397" s="83"/>
    </row>
    <row r="398" spans="5:5" x14ac:dyDescent="0.2">
      <c r="E398" s="83"/>
    </row>
    <row r="399" spans="5:5" x14ac:dyDescent="0.2">
      <c r="E399" s="83"/>
    </row>
    <row r="400" spans="5:5" x14ac:dyDescent="0.2">
      <c r="E400" s="83"/>
    </row>
    <row r="401" spans="5:5" x14ac:dyDescent="0.2">
      <c r="E401" s="83"/>
    </row>
    <row r="402" spans="5:5" x14ac:dyDescent="0.2">
      <c r="E402" s="83"/>
    </row>
    <row r="403" spans="5:5" x14ac:dyDescent="0.2">
      <c r="E403" s="83"/>
    </row>
    <row r="404" spans="5:5" x14ac:dyDescent="0.2">
      <c r="E404" s="83"/>
    </row>
    <row r="405" spans="5:5" x14ac:dyDescent="0.2">
      <c r="E405" s="83"/>
    </row>
    <row r="406" spans="5:5" x14ac:dyDescent="0.2">
      <c r="E406" s="83"/>
    </row>
    <row r="407" spans="5:5" x14ac:dyDescent="0.2">
      <c r="E407" s="83"/>
    </row>
    <row r="408" spans="5:5" x14ac:dyDescent="0.2">
      <c r="E408" s="83"/>
    </row>
    <row r="409" spans="5:5" x14ac:dyDescent="0.2">
      <c r="E409" s="83"/>
    </row>
    <row r="410" spans="5:5" x14ac:dyDescent="0.2">
      <c r="E410" s="83"/>
    </row>
    <row r="411" spans="5:5" x14ac:dyDescent="0.2">
      <c r="E411" s="83"/>
    </row>
    <row r="412" spans="5:5" x14ac:dyDescent="0.2">
      <c r="E412" s="83"/>
    </row>
    <row r="413" spans="5:5" x14ac:dyDescent="0.2">
      <c r="E413" s="83"/>
    </row>
    <row r="414" spans="5:5" x14ac:dyDescent="0.2">
      <c r="E414" s="83"/>
    </row>
    <row r="415" spans="5:5" x14ac:dyDescent="0.2">
      <c r="E415" s="83"/>
    </row>
    <row r="416" spans="5:5" x14ac:dyDescent="0.2">
      <c r="E416" s="83"/>
    </row>
    <row r="417" spans="5:5" x14ac:dyDescent="0.2">
      <c r="E417" s="83"/>
    </row>
    <row r="418" spans="5:5" x14ac:dyDescent="0.2">
      <c r="E418" s="83"/>
    </row>
    <row r="419" spans="5:5" x14ac:dyDescent="0.2">
      <c r="E419" s="83"/>
    </row>
    <row r="420" spans="5:5" x14ac:dyDescent="0.2">
      <c r="E420" s="83"/>
    </row>
    <row r="421" spans="5:5" x14ac:dyDescent="0.2">
      <c r="E421" s="83"/>
    </row>
    <row r="422" spans="5:5" x14ac:dyDescent="0.2">
      <c r="E422" s="83"/>
    </row>
    <row r="423" spans="5:5" x14ac:dyDescent="0.2">
      <c r="E423" s="83"/>
    </row>
    <row r="424" spans="5:5" x14ac:dyDescent="0.2">
      <c r="E424" s="83"/>
    </row>
    <row r="425" spans="5:5" x14ac:dyDescent="0.2">
      <c r="E425" s="83"/>
    </row>
    <row r="426" spans="5:5" x14ac:dyDescent="0.2">
      <c r="E426" s="83"/>
    </row>
    <row r="427" spans="5:5" x14ac:dyDescent="0.2">
      <c r="E427" s="83"/>
    </row>
    <row r="428" spans="5:5" x14ac:dyDescent="0.2">
      <c r="E428" s="83"/>
    </row>
    <row r="429" spans="5:5" x14ac:dyDescent="0.2">
      <c r="E429" s="83"/>
    </row>
    <row r="430" spans="5:5" x14ac:dyDescent="0.2">
      <c r="E430" s="83"/>
    </row>
    <row r="431" spans="5:5" x14ac:dyDescent="0.2">
      <c r="E431" s="83"/>
    </row>
    <row r="432" spans="5:5" x14ac:dyDescent="0.2">
      <c r="E432" s="83"/>
    </row>
    <row r="433" spans="5:5" x14ac:dyDescent="0.2">
      <c r="E433" s="83"/>
    </row>
    <row r="434" spans="5:5" x14ac:dyDescent="0.2">
      <c r="E434" s="83"/>
    </row>
    <row r="435" spans="5:5" x14ac:dyDescent="0.2">
      <c r="E435" s="83"/>
    </row>
    <row r="436" spans="5:5" x14ac:dyDescent="0.2">
      <c r="E436" s="83"/>
    </row>
    <row r="437" spans="5:5" x14ac:dyDescent="0.2">
      <c r="E437" s="83"/>
    </row>
    <row r="438" spans="5:5" x14ac:dyDescent="0.2">
      <c r="E438" s="83"/>
    </row>
    <row r="439" spans="5:5" x14ac:dyDescent="0.2">
      <c r="E439" s="83"/>
    </row>
    <row r="440" spans="5:5" x14ac:dyDescent="0.2">
      <c r="E440" s="83"/>
    </row>
    <row r="441" spans="5:5" x14ac:dyDescent="0.2">
      <c r="E441" s="83"/>
    </row>
    <row r="442" spans="5:5" x14ac:dyDescent="0.2">
      <c r="E442" s="83"/>
    </row>
    <row r="443" spans="5:5" x14ac:dyDescent="0.2">
      <c r="E443" s="83"/>
    </row>
    <row r="444" spans="5:5" x14ac:dyDescent="0.2">
      <c r="E444" s="83"/>
    </row>
    <row r="445" spans="5:5" x14ac:dyDescent="0.2">
      <c r="E445" s="83"/>
    </row>
    <row r="446" spans="5:5" x14ac:dyDescent="0.2">
      <c r="E446" s="83"/>
    </row>
    <row r="447" spans="5:5" x14ac:dyDescent="0.2">
      <c r="E447" s="83"/>
    </row>
    <row r="448" spans="5:5" x14ac:dyDescent="0.2">
      <c r="E448" s="83"/>
    </row>
  </sheetData>
  <mergeCells count="15">
    <mergeCell ref="J3:M3"/>
    <mergeCell ref="B3:B4"/>
    <mergeCell ref="C3:C4"/>
    <mergeCell ref="D3:D4"/>
    <mergeCell ref="E3:E4"/>
    <mergeCell ref="F3:I3"/>
    <mergeCell ref="AN3:AR3"/>
    <mergeCell ref="AS3:AV3"/>
    <mergeCell ref="AW3:AZ3"/>
    <mergeCell ref="N3:R3"/>
    <mergeCell ref="S3:V3"/>
    <mergeCell ref="W3:Z3"/>
    <mergeCell ref="AA3:AE3"/>
    <mergeCell ref="AF3:AI3"/>
    <mergeCell ref="AJ3:AM3"/>
  </mergeCells>
  <conditionalFormatting sqref="E43:E590 E5:S5 J6:S6 E39 F40:AZ590 T5:AZ39 E7:E37 F7:S39">
    <cfRule type="cellIs" dxfId="19" priority="21" operator="equal">
      <formula>4</formula>
    </cfRule>
    <cfRule type="cellIs" dxfId="18" priority="22" operator="equal">
      <formula>3</formula>
    </cfRule>
    <cfRule type="cellIs" dxfId="17" priority="23" operator="equal">
      <formula>2</formula>
    </cfRule>
    <cfRule type="cellIs" dxfId="16" priority="24" operator="equal">
      <formula>1</formula>
    </cfRule>
  </conditionalFormatting>
  <conditionalFormatting sqref="E41:E42">
    <cfRule type="cellIs" dxfId="15" priority="17" operator="equal">
      <formula>4</formula>
    </cfRule>
    <cfRule type="cellIs" dxfId="14" priority="18" operator="equal">
      <formula>3</formula>
    </cfRule>
    <cfRule type="cellIs" dxfId="13" priority="19" operator="equal">
      <formula>2</formula>
    </cfRule>
    <cfRule type="cellIs" dxfId="12" priority="20" operator="equal">
      <formula>1</formula>
    </cfRule>
  </conditionalFormatting>
  <conditionalFormatting sqref="E6:I6">
    <cfRule type="cellIs" dxfId="11" priority="13" operator="equal">
      <formula>4</formula>
    </cfRule>
    <cfRule type="cellIs" dxfId="10" priority="14" operator="equal">
      <formula>3</formula>
    </cfRule>
    <cfRule type="cellIs" dxfId="9" priority="15" operator="equal">
      <formula>2</formula>
    </cfRule>
    <cfRule type="cellIs" dxfId="8" priority="16" operator="equal">
      <formula>1</formula>
    </cfRule>
  </conditionalFormatting>
  <conditionalFormatting sqref="E38">
    <cfRule type="cellIs" dxfId="7" priority="5" operator="equal">
      <formula>4</formula>
    </cfRule>
    <cfRule type="cellIs" dxfId="6" priority="6" operator="equal">
      <formula>3</formula>
    </cfRule>
    <cfRule type="cellIs" dxfId="5" priority="7" operator="equal">
      <formula>2</formula>
    </cfRule>
    <cfRule type="cellIs" dxfId="4" priority="8" operator="equal">
      <formula>1</formula>
    </cfRule>
  </conditionalFormatting>
  <conditionalFormatting sqref="E40">
    <cfRule type="cellIs" dxfId="3" priority="9" operator="equal">
      <formula>4</formula>
    </cfRule>
    <cfRule type="cellIs" dxfId="2" priority="10" operator="equal">
      <formula>3</formula>
    </cfRule>
    <cfRule type="cellIs" dxfId="1" priority="11" operator="equal">
      <formula>2</formula>
    </cfRule>
    <cfRule type="cellIs" dxfId="0" priority="12" operator="equal">
      <formula>1</formula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Select the right code (1, 2 , 3 , 4)" promptTitle="Legend" prompt="1 - Plan_x000a_2 - Closed_x000a_3 - In Progress_x000a_4 - Extend time" xr:uid="{B373B8C8-66F0-48A6-B736-B6860B96169A}">
          <x14:formula1>
            <xm:f>'C:\Users\sghzluo\OneDrive - Waters Corporation\TE\Tester Renewal\CPSM upgrade\[CPSM upgrade timeline.xlsx]Sheet1'!#REF!</xm:f>
          </x14:formula1>
          <xm:sqref>F5:J42 K24:L42 K5:L22 M5:AZ42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R20"/>
  <sheetViews>
    <sheetView zoomScale="60" zoomScaleNormal="60" workbookViewId="0">
      <selection activeCell="Q22" sqref="Q22"/>
    </sheetView>
  </sheetViews>
  <sheetFormatPr defaultRowHeight="15" x14ac:dyDescent="0.25"/>
  <cols>
    <col min="1" max="1" width="7.28515625" customWidth="1"/>
    <col min="2" max="2" width="8" bestFit="1" customWidth="1"/>
    <col min="3" max="3" width="48.5703125" customWidth="1"/>
    <col min="4" max="4" width="20.5703125" customWidth="1"/>
    <col min="5" max="5" width="24" customWidth="1"/>
    <col min="6" max="6" width="11.42578125" customWidth="1"/>
    <col min="7" max="7" width="12.42578125" customWidth="1"/>
    <col min="8" max="8" width="35.85546875" customWidth="1"/>
    <col min="9" max="10" width="12.42578125" style="21" customWidth="1"/>
    <col min="11" max="11" width="89.42578125" style="22" customWidth="1"/>
    <col min="12" max="12" width="17.42578125" bestFit="1" customWidth="1"/>
    <col min="13" max="13" width="20.28515625" customWidth="1"/>
    <col min="14" max="14" width="9.140625" customWidth="1"/>
    <col min="15" max="15" width="19.140625" bestFit="1" customWidth="1"/>
    <col min="16" max="16" width="19.140625" style="88" customWidth="1"/>
    <col min="17" max="17" width="20.140625" bestFit="1" customWidth="1"/>
    <col min="18" max="18" width="20.5703125" bestFit="1" customWidth="1"/>
  </cols>
  <sheetData>
    <row r="2" spans="1:18" ht="30" customHeight="1" x14ac:dyDescent="0.25">
      <c r="A2" t="s">
        <v>57</v>
      </c>
    </row>
    <row r="3" spans="1:18" x14ac:dyDescent="0.25">
      <c r="A3" t="s">
        <v>42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39</v>
      </c>
      <c r="I3" s="23" t="s">
        <v>36</v>
      </c>
      <c r="J3" s="23" t="s">
        <v>45</v>
      </c>
      <c r="K3" s="24" t="s">
        <v>35</v>
      </c>
      <c r="L3" s="25" t="s">
        <v>44</v>
      </c>
      <c r="M3" s="23" t="s">
        <v>120</v>
      </c>
      <c r="N3" s="23" t="s">
        <v>55</v>
      </c>
      <c r="O3" s="23" t="s">
        <v>56</v>
      </c>
      <c r="P3" s="89" t="s">
        <v>64</v>
      </c>
      <c r="Q3" s="23" t="s">
        <v>62</v>
      </c>
      <c r="R3" s="23" t="s">
        <v>61</v>
      </c>
    </row>
    <row r="4" spans="1:18" ht="26.25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40</v>
      </c>
      <c r="I4" s="1" t="s">
        <v>40</v>
      </c>
      <c r="J4" s="3">
        <v>1365</v>
      </c>
      <c r="K4" s="26" t="s">
        <v>121</v>
      </c>
      <c r="L4" s="27" t="s">
        <v>43</v>
      </c>
      <c r="M4" s="25" t="s">
        <v>58</v>
      </c>
      <c r="N4" s="25">
        <v>8</v>
      </c>
      <c r="O4" s="51">
        <v>44167</v>
      </c>
      <c r="P4" s="90">
        <v>44181</v>
      </c>
      <c r="Q4" s="25"/>
      <c r="R4" s="25"/>
    </row>
    <row r="5" spans="1:18" x14ac:dyDescent="0.25">
      <c r="A5">
        <v>2</v>
      </c>
      <c r="B5" s="1">
        <v>1</v>
      </c>
      <c r="C5" s="14" t="s">
        <v>50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0" t="s">
        <v>53</v>
      </c>
      <c r="I5" s="35"/>
      <c r="J5" s="3">
        <v>299</v>
      </c>
      <c r="K5" s="49" t="s">
        <v>52</v>
      </c>
      <c r="L5" s="27" t="s">
        <v>43</v>
      </c>
      <c r="M5" s="25" t="s">
        <v>59</v>
      </c>
      <c r="N5" s="25">
        <v>8</v>
      </c>
      <c r="O5" s="51">
        <v>44167</v>
      </c>
      <c r="P5" s="90">
        <v>43834</v>
      </c>
      <c r="Q5" s="25"/>
      <c r="R5" s="25"/>
    </row>
    <row r="6" spans="1:18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44"/>
      <c r="I6" s="44"/>
      <c r="J6" s="36">
        <f t="shared" ref="J6:J17" si="1">I6/1.35</f>
        <v>0</v>
      </c>
      <c r="K6" s="104" t="s">
        <v>117</v>
      </c>
      <c r="L6" s="110" t="s">
        <v>49</v>
      </c>
      <c r="M6" s="103" t="s">
        <v>60</v>
      </c>
      <c r="N6" s="103"/>
      <c r="O6" s="103"/>
      <c r="P6" s="91"/>
      <c r="Q6" s="25"/>
      <c r="R6" s="25"/>
    </row>
    <row r="7" spans="1:18" x14ac:dyDescent="0.25">
      <c r="A7">
        <v>4</v>
      </c>
      <c r="B7" s="1">
        <v>1</v>
      </c>
      <c r="C7" s="46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44"/>
      <c r="I7" s="35">
        <v>170</v>
      </c>
      <c r="J7" s="36">
        <f t="shared" si="1"/>
        <v>125.92592592592592</v>
      </c>
      <c r="K7" s="105"/>
      <c r="L7" s="111"/>
      <c r="M7" s="103"/>
      <c r="N7" s="103"/>
      <c r="O7" s="103"/>
      <c r="P7" s="91"/>
      <c r="Q7" s="25"/>
      <c r="R7" s="25"/>
    </row>
    <row r="8" spans="1:18" x14ac:dyDescent="0.25">
      <c r="A8">
        <v>5</v>
      </c>
      <c r="B8" s="1">
        <v>1</v>
      </c>
      <c r="C8" s="46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34" t="s">
        <v>37</v>
      </c>
      <c r="I8" s="35">
        <v>160</v>
      </c>
      <c r="J8" s="36">
        <f t="shared" si="1"/>
        <v>118.5185185185185</v>
      </c>
      <c r="K8" s="105"/>
      <c r="L8" s="111"/>
      <c r="M8" s="103"/>
      <c r="N8" s="103"/>
      <c r="O8" s="103"/>
      <c r="P8" s="91"/>
      <c r="Q8" s="25"/>
      <c r="R8" s="25"/>
    </row>
    <row r="9" spans="1:18" x14ac:dyDescent="0.25">
      <c r="A9">
        <v>6</v>
      </c>
      <c r="B9" s="12">
        <v>2</v>
      </c>
      <c r="C9" s="47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44" t="s">
        <v>47</v>
      </c>
      <c r="I9" s="35" t="s">
        <v>40</v>
      </c>
      <c r="J9" s="36">
        <v>14.75</v>
      </c>
      <c r="K9" s="105"/>
      <c r="L9" s="111"/>
      <c r="M9" s="103"/>
      <c r="N9" s="103"/>
      <c r="O9" s="103"/>
      <c r="P9" s="91"/>
      <c r="Q9" s="25"/>
      <c r="R9" s="25"/>
    </row>
    <row r="10" spans="1:18" x14ac:dyDescent="0.25">
      <c r="A10">
        <v>7</v>
      </c>
      <c r="B10" s="1">
        <v>2</v>
      </c>
      <c r="C10" s="48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34" t="s">
        <v>47</v>
      </c>
      <c r="I10" s="35"/>
      <c r="J10" s="36">
        <v>8.61</v>
      </c>
      <c r="K10" s="106"/>
      <c r="L10" s="112"/>
      <c r="M10" s="103"/>
      <c r="N10" s="103"/>
      <c r="O10" s="103"/>
      <c r="P10" s="91"/>
      <c r="Q10" s="25"/>
      <c r="R10" s="25"/>
    </row>
    <row r="11" spans="1:18" ht="30" x14ac:dyDescent="0.25">
      <c r="A11">
        <v>8</v>
      </c>
      <c r="B11" s="1">
        <v>1</v>
      </c>
      <c r="C11" s="28" t="s">
        <v>23</v>
      </c>
      <c r="D11" s="30" t="s">
        <v>16</v>
      </c>
      <c r="E11" s="31" t="s">
        <v>24</v>
      </c>
      <c r="F11" s="32">
        <v>47.99</v>
      </c>
      <c r="G11" s="33">
        <f t="shared" si="0"/>
        <v>47.99</v>
      </c>
      <c r="H11" s="34" t="s">
        <v>37</v>
      </c>
      <c r="I11" s="35">
        <v>72</v>
      </c>
      <c r="J11" s="36">
        <f t="shared" si="1"/>
        <v>53.333333333333329</v>
      </c>
      <c r="K11" s="43" t="s">
        <v>41</v>
      </c>
      <c r="L11" s="44" t="s">
        <v>40</v>
      </c>
      <c r="M11" s="25"/>
      <c r="N11" s="25"/>
      <c r="O11" s="25"/>
      <c r="P11" s="91"/>
      <c r="Q11" s="25"/>
      <c r="R11" s="25"/>
    </row>
    <row r="12" spans="1:18" ht="26.25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63</v>
      </c>
      <c r="I12" s="1">
        <v>163</v>
      </c>
      <c r="J12" s="45">
        <f>I12/D20</f>
        <v>120.74074074074073</v>
      </c>
      <c r="K12" s="107" t="s">
        <v>122</v>
      </c>
      <c r="L12" s="113" t="s">
        <v>43</v>
      </c>
      <c r="M12" s="25" t="s">
        <v>65</v>
      </c>
      <c r="N12" s="25">
        <v>2</v>
      </c>
      <c r="O12" s="51">
        <v>44167</v>
      </c>
      <c r="P12" s="92">
        <v>44181</v>
      </c>
      <c r="Q12" s="92">
        <v>44181</v>
      </c>
      <c r="R12" s="25"/>
    </row>
    <row r="13" spans="1:18" ht="26.25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63</v>
      </c>
      <c r="I13" s="1">
        <v>490</v>
      </c>
      <c r="J13" s="45">
        <f>I13/D20</f>
        <v>362.96296296296293</v>
      </c>
      <c r="K13" s="108"/>
      <c r="L13" s="114"/>
      <c r="M13" s="25" t="s">
        <v>58</v>
      </c>
      <c r="N13" s="25">
        <v>2</v>
      </c>
      <c r="O13" s="51">
        <v>44167</v>
      </c>
      <c r="P13" s="92">
        <v>44181</v>
      </c>
      <c r="Q13" s="92">
        <v>44181</v>
      </c>
      <c r="R13" s="25"/>
    </row>
    <row r="14" spans="1:18" ht="26.25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63</v>
      </c>
      <c r="I14" s="1">
        <v>50</v>
      </c>
      <c r="J14" s="45">
        <f>I14/D20</f>
        <v>37.037037037037038</v>
      </c>
      <c r="K14" s="108"/>
      <c r="L14" s="114"/>
      <c r="M14" s="25" t="s">
        <v>115</v>
      </c>
      <c r="N14" s="25">
        <v>2</v>
      </c>
      <c r="O14" s="51">
        <v>44167</v>
      </c>
      <c r="P14" s="92">
        <v>44181</v>
      </c>
      <c r="Q14" s="92">
        <v>44181</v>
      </c>
      <c r="R14" s="25"/>
    </row>
    <row r="15" spans="1:18" ht="26.25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63</v>
      </c>
      <c r="I15" s="1">
        <v>15</v>
      </c>
      <c r="J15" s="45">
        <f>I15/D20</f>
        <v>11.111111111111111</v>
      </c>
      <c r="K15" s="109"/>
      <c r="L15" s="115"/>
      <c r="M15" s="25" t="s">
        <v>116</v>
      </c>
      <c r="N15" s="25">
        <v>2</v>
      </c>
      <c r="O15" s="51">
        <v>44167</v>
      </c>
      <c r="P15" s="92">
        <v>44181</v>
      </c>
      <c r="Q15" s="92">
        <v>44181</v>
      </c>
      <c r="R15" s="25"/>
    </row>
    <row r="16" spans="1:18" ht="15.75" x14ac:dyDescent="0.25">
      <c r="A16">
        <v>13</v>
      </c>
      <c r="B16" s="1">
        <v>1</v>
      </c>
      <c r="C16" s="16" t="s">
        <v>38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6" t="s">
        <v>51</v>
      </c>
      <c r="I16" s="1">
        <v>450</v>
      </c>
      <c r="J16" s="45">
        <f>I16/D20</f>
        <v>333.33333333333331</v>
      </c>
      <c r="K16" s="86" t="s">
        <v>54</v>
      </c>
      <c r="L16" s="87" t="s">
        <v>43</v>
      </c>
      <c r="M16" s="25" t="s">
        <v>65</v>
      </c>
      <c r="N16" s="25">
        <v>2</v>
      </c>
      <c r="O16" s="51">
        <v>44167</v>
      </c>
      <c r="P16" s="92">
        <v>44181</v>
      </c>
      <c r="Q16" s="92">
        <v>44181</v>
      </c>
      <c r="R16" s="25"/>
    </row>
    <row r="17" spans="1:18" x14ac:dyDescent="0.25">
      <c r="A17">
        <v>14</v>
      </c>
      <c r="B17" s="1">
        <v>0</v>
      </c>
      <c r="C17" s="29" t="s">
        <v>34</v>
      </c>
      <c r="D17" s="37"/>
      <c r="E17" s="38"/>
      <c r="F17" s="39">
        <v>300</v>
      </c>
      <c r="G17" s="40">
        <f t="shared" si="2"/>
        <v>0</v>
      </c>
      <c r="H17" s="41"/>
      <c r="I17" s="42"/>
      <c r="J17" s="36">
        <f t="shared" si="1"/>
        <v>0</v>
      </c>
      <c r="K17" s="43" t="s">
        <v>48</v>
      </c>
      <c r="L17" s="44" t="s">
        <v>49</v>
      </c>
      <c r="M17" s="25"/>
      <c r="N17" s="25"/>
      <c r="O17" s="25"/>
      <c r="P17" s="91"/>
      <c r="Q17" s="25"/>
      <c r="R17" s="25"/>
    </row>
    <row r="18" spans="1:18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8" x14ac:dyDescent="0.25">
      <c r="C20" t="s">
        <v>46</v>
      </c>
      <c r="D20">
        <v>1.35</v>
      </c>
    </row>
  </sheetData>
  <mergeCells count="5">
    <mergeCell ref="M6:O10"/>
    <mergeCell ref="K6:K10"/>
    <mergeCell ref="K12:K15"/>
    <mergeCell ref="L6:L10"/>
    <mergeCell ref="L12:L15"/>
  </mergeCells>
  <phoneticPr fontId="9" type="noConversion"/>
  <hyperlinks>
    <hyperlink ref="H11" r:id="rId1" xr:uid="{03D6E95C-D7CF-4DF9-9685-53181509A9A7}"/>
    <hyperlink ref="H5" r:id="rId2" xr:uid="{7A0C8951-4BEC-428A-BD65-28C9AB50552D}"/>
    <hyperlink ref="H10" r:id="rId3" display="Element 14" xr:uid="{3B0FB3FC-11D8-4106-AAD0-247B3C0A7A01}"/>
    <hyperlink ref="H8" r:id="rId4" xr:uid="{BC51343B-0AD6-4A4B-93FA-C0025295AA65}"/>
  </hyperlinks>
  <pageMargins left="0.7" right="0.7" top="0.75" bottom="0.75" header="0.3" footer="0.3"/>
  <pageSetup orientation="portrait" horizontalDpi="3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A2F-8811-458C-A046-A310E0B56B4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2238-616B-47ED-8FE4-7EFD67030DAE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3683-5EF8-48C2-BDED-DD4CA934C3D2}">
  <dimension ref="A1"/>
  <sheetViews>
    <sheetView workbookViewId="0">
      <selection activeCell="S19" sqref="S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4036-C21C-4780-BF4D-E6843D1A8CA4}">
  <dimension ref="A1"/>
  <sheetViews>
    <sheetView workbookViewId="0">
      <selection activeCell="R15" sqref="R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Timeline</vt:lpstr>
      <vt:lpstr>BOM WPPL20024</vt:lpstr>
      <vt:lpstr>3D parts</vt:lpstr>
      <vt:lpstr>PC</vt:lpstr>
      <vt:lpstr>Monitor</vt:lpstr>
      <vt:lpstr>Interface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2020-12-16T08:56:05Z</dcterms:modified>
</cp:coreProperties>
</file>