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s\CPSM\CPSM Final Test TE0084050\Milford Upgrade\"/>
    </mc:Choice>
  </mc:AlternateContent>
  <xr:revisionPtr revIDLastSave="0" documentId="13_ncr:1_{67BD73D0-AFF5-41F9-946B-1E14DC79A59D}" xr6:coauthVersionLast="45" xr6:coauthVersionMax="45" xr10:uidLastSave="{00000000-0000-0000-0000-000000000000}"/>
  <bookViews>
    <workbookView xWindow="6495" yWindow="660" windowWidth="21600" windowHeight="13845" xr2:uid="{00000000-000D-0000-FFFF-FFFF00000000}"/>
  </bookViews>
  <sheets>
    <sheet name="Upgrade" sheetId="12" r:id="rId1"/>
    <sheet name="Systems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7" i="12" l="1"/>
  <c r="K25" i="12" l="1"/>
  <c r="K24" i="12" l="1"/>
  <c r="D16" i="13" l="1"/>
  <c r="K20" i="12" l="1"/>
  <c r="K16" i="12" l="1"/>
  <c r="K12" i="12"/>
  <c r="K32" i="12"/>
  <c r="K31" i="12"/>
  <c r="K29" i="12"/>
  <c r="K26" i="12"/>
  <c r="K30" i="12"/>
  <c r="K28" i="12"/>
  <c r="K23" i="12"/>
  <c r="K22" i="12"/>
  <c r="K21" i="12"/>
  <c r="K19" i="12"/>
  <c r="K18" i="12"/>
  <c r="K15" i="12"/>
  <c r="K14" i="12"/>
  <c r="K11" i="12"/>
  <c r="K10" i="12"/>
  <c r="K9" i="12"/>
  <c r="K8" i="12"/>
  <c r="K7" i="12"/>
  <c r="K6" i="12"/>
  <c r="K5" i="12"/>
  <c r="K4" i="12"/>
  <c r="K33" i="12" l="1"/>
  <c r="F11" i="13" l="1"/>
  <c r="F9" i="13"/>
  <c r="F7" i="13"/>
  <c r="F13" i="13"/>
  <c r="F5" i="13"/>
  <c r="F16" i="13" l="1"/>
</calcChain>
</file>

<file path=xl/sharedStrings.xml><?xml version="1.0" encoding="utf-8"?>
<sst xmlns="http://schemas.openxmlformats.org/spreadsheetml/2006/main" count="56" uniqueCount="49">
  <si>
    <t>Item</t>
  </si>
  <si>
    <t>Quantity</t>
  </si>
  <si>
    <t>Unit Price</t>
  </si>
  <si>
    <t>Total</t>
  </si>
  <si>
    <t>Manufacturer</t>
  </si>
  <si>
    <t>Part Number</t>
  </si>
  <si>
    <t>Description</t>
  </si>
  <si>
    <t>National Instruments</t>
  </si>
  <si>
    <t>Newark</t>
  </si>
  <si>
    <t>ICUSB2324I</t>
  </si>
  <si>
    <t>Model Shop</t>
  </si>
  <si>
    <t>USB-6501</t>
  </si>
  <si>
    <t>USB 4 port serial converter</t>
  </si>
  <si>
    <t>StarTech</t>
  </si>
  <si>
    <t>USB Adapter B-A, shielded</t>
  </si>
  <si>
    <t>LCOM</t>
  </si>
  <si>
    <t>ECF504-BAS</t>
  </si>
  <si>
    <t>Cable, USB A-B, .3 meters</t>
  </si>
  <si>
    <t>CAUABHFX-03M</t>
  </si>
  <si>
    <t>Cable Interface Box (3 panels, 2 w/ Paint)</t>
  </si>
  <si>
    <t>Systems</t>
  </si>
  <si>
    <t>Location</t>
  </si>
  <si>
    <t>Clean Room</t>
  </si>
  <si>
    <t>NPI</t>
  </si>
  <si>
    <t>Repair/Refurb</t>
  </si>
  <si>
    <t>RDEL</t>
  </si>
  <si>
    <t>GES, Singapore</t>
  </si>
  <si>
    <t>Costs</t>
  </si>
  <si>
    <t>1U, Rack Mount, Long life, Industrial PC</t>
  </si>
  <si>
    <t>SL-1U-LLQ370M-LA
Configuration ID#3867780</t>
  </si>
  <si>
    <t>CABSHELFV</t>
  </si>
  <si>
    <t>2U 16in Universal Vented Rack Mount Cantilever Shelf</t>
  </si>
  <si>
    <t>779205-01</t>
  </si>
  <si>
    <t>SuperLogics</t>
  </si>
  <si>
    <t>CPSM Cross Bar, 3Dprinted ABS-ESD7, Solid Infill, .010 Slice Height</t>
  </si>
  <si>
    <t>CPSM Main Panel, 3Dprinted ABS-ESD7, Solid Infill, .010 Slice Height</t>
  </si>
  <si>
    <t>CPSM L Bracket, Aluminum 0.190" thick</t>
  </si>
  <si>
    <t>CPSM Fluidic Docking Block, ABS-ESD7, Solid Infill, .010 Slice Height</t>
  </si>
  <si>
    <t>CPSM Fluidic Docking Cap, ABS-ESD7, Solid Infill, .010 Slice Height</t>
  </si>
  <si>
    <t>R&amp;D Technology</t>
  </si>
  <si>
    <t>Paint ($300 lot charge) 2 of 3 panels only</t>
  </si>
  <si>
    <t>CDW</t>
  </si>
  <si>
    <t>999047123_swp</t>
  </si>
  <si>
    <t>999047136_swp</t>
  </si>
  <si>
    <t>999047232_swp</t>
  </si>
  <si>
    <t>999047233_swp</t>
  </si>
  <si>
    <t>ViewSonic TD1711, touchscreen Display</t>
  </si>
  <si>
    <t>Relay, Potter &amp; Brumfield KUP_11D15-24</t>
  </si>
  <si>
    <t>17M0256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</si>
</sst>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164" fontId="0" fillId="0" borderId="0" xfId="0" applyNumberFormat="1" applyAlignment="1">
      <alignment horizontal="right"/>
    </xf>
    <xf numFmtId="0" fontId="0" fillId="0" borderId="6" xfId="0" applyBorder="1" applyAlignment="1">
      <alignment horizontal="center"/>
    </xf>
    <xf numFmtId="164" fontId="0" fillId="0" borderId="7" xfId="0" applyNumberFormat="1" applyBorder="1" applyAlignment="1">
      <alignment horizontal="right"/>
    </xf>
    <xf numFmtId="7" fontId="1" fillId="0" borderId="1" xfId="1" applyNumberFormat="1" applyBorder="1" applyAlignment="1">
      <alignment horizontal="right"/>
    </xf>
    <xf numFmtId="44" fontId="1" fillId="0" borderId="9" xfId="1" applyBorder="1"/>
    <xf numFmtId="7" fontId="1" fillId="0" borderId="5" xfId="1" applyNumberFormat="1" applyBorder="1" applyAlignment="1">
      <alignment horizontal="right"/>
    </xf>
    <xf numFmtId="44" fontId="1" fillId="0" borderId="10" xfId="1" applyBorder="1"/>
    <xf numFmtId="0" fontId="3" fillId="0" borderId="1" xfId="0" applyFont="1" applyBorder="1"/>
    <xf numFmtId="0" fontId="2" fillId="0" borderId="1" xfId="0" applyFont="1" applyBorder="1"/>
    <xf numFmtId="44" fontId="0" fillId="0" borderId="0" xfId="0" applyNumberFormat="1"/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7" fontId="1" fillId="0" borderId="9" xfId="1" applyNumberFormat="1" applyBorder="1"/>
    <xf numFmtId="0" fontId="2" fillId="0" borderId="0" xfId="0" applyFont="1"/>
    <xf numFmtId="7" fontId="0" fillId="0" borderId="0" xfId="0" applyNumberForma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/>
    </xf>
    <xf numFmtId="7" fontId="1" fillId="0" borderId="1" xfId="1" applyNumberFormat="1" applyFill="1" applyBorder="1" applyAlignment="1">
      <alignment horizontal="right"/>
    </xf>
    <xf numFmtId="44" fontId="1" fillId="0" borderId="9" xfId="1" applyFill="1" applyBorder="1"/>
    <xf numFmtId="7" fontId="1" fillId="0" borderId="1" xfId="1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7" fontId="1" fillId="2" borderId="1" xfId="1" applyNumberFormat="1" applyFill="1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8" fontId="2" fillId="0" borderId="0" xfId="0" applyNumberFormat="1" applyFont="1" applyFill="1" applyAlignment="1">
      <alignment vertical="center"/>
    </xf>
    <xf numFmtId="0" fontId="2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11" xfId="0" applyBorder="1" applyAlignment="1"/>
    <xf numFmtId="0" fontId="0" fillId="0" borderId="8" xfId="0" applyBorder="1" applyAlignment="1"/>
    <xf numFmtId="0" fontId="0" fillId="0" borderId="13" xfId="0" applyBorder="1" applyAlignment="1"/>
    <xf numFmtId="0" fontId="0" fillId="0" borderId="1" xfId="0" applyBorder="1" applyAlignment="1"/>
    <xf numFmtId="0" fontId="2" fillId="0" borderId="1" xfId="0" applyFont="1" applyBorder="1" applyAlignment="1"/>
    <xf numFmtId="0" fontId="0" fillId="0" borderId="8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1" xfId="0" applyFill="1" applyBorder="1" applyAlignment="1"/>
    <xf numFmtId="0" fontId="2" fillId="0" borderId="1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1" fillId="0" borderId="11" xfId="0" applyFont="1" applyBorder="1" applyAlignment="1"/>
    <xf numFmtId="0" fontId="2" fillId="0" borderId="11" xfId="0" applyFont="1" applyFill="1" applyBorder="1" applyAlignment="1"/>
    <xf numFmtId="0" fontId="0" fillId="0" borderId="8" xfId="0" applyFill="1" applyBorder="1" applyAlignment="1"/>
    <xf numFmtId="0" fontId="0" fillId="0" borderId="13" xfId="0" applyFill="1" applyBorder="1" applyAlignment="1"/>
    <xf numFmtId="0" fontId="2" fillId="0" borderId="1" xfId="0" applyFont="1" applyFill="1" applyBorder="1" applyAlignment="1"/>
    <xf numFmtId="0" fontId="0" fillId="0" borderId="11" xfId="0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1" fillId="2" borderId="11" xfId="0" applyFont="1" applyFill="1" applyBorder="1" applyAlignment="1"/>
    <xf numFmtId="0" fontId="0" fillId="2" borderId="8" xfId="0" applyFill="1" applyBorder="1" applyAlignment="1"/>
    <xf numFmtId="0" fontId="0" fillId="2" borderId="13" xfId="0" applyFill="1" applyBorder="1" applyAlignment="1"/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1" xfId="0" applyBorder="1"/>
    <xf numFmtId="0" fontId="0" fillId="0" borderId="8" xfId="0" applyBorder="1"/>
    <xf numFmtId="0" fontId="0" fillId="0" borderId="13" xfId="0" applyBorder="1"/>
    <xf numFmtId="0" fontId="2" fillId="0" borderId="0" xfId="0" applyFont="1" applyFill="1" applyAlignment="1">
      <alignment horizontal="left"/>
    </xf>
    <xf numFmtId="7" fontId="1" fillId="0" borderId="9" xfId="1" applyNumberFormat="1" applyFill="1" applyBorder="1"/>
    <xf numFmtId="0" fontId="2" fillId="0" borderId="13" xfId="0" applyFon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35"/>
  <sheetViews>
    <sheetView tabSelected="1" topLeftCell="A4" workbookViewId="0">
      <selection activeCell="C33" sqref="C33"/>
    </sheetView>
  </sheetViews>
  <sheetFormatPr defaultRowHeight="12.75" x14ac:dyDescent="0.2"/>
  <cols>
    <col min="7" max="7" width="3.42578125" customWidth="1"/>
    <col min="8" max="8" width="22.140625" customWidth="1"/>
    <col min="9" max="9" width="21.85546875" customWidth="1"/>
    <col min="10" max="10" width="12.7109375" customWidth="1"/>
    <col min="11" max="11" width="15.28515625" customWidth="1"/>
    <col min="14" max="14" width="9.7109375" bestFit="1" customWidth="1"/>
  </cols>
  <sheetData>
    <row r="2" spans="1:14" ht="13.5" thickBot="1" x14ac:dyDescent="0.25"/>
    <row r="3" spans="1:14" x14ac:dyDescent="0.2">
      <c r="A3" s="9" t="s">
        <v>0</v>
      </c>
      <c r="B3" s="18" t="s">
        <v>1</v>
      </c>
      <c r="C3" s="56" t="s">
        <v>6</v>
      </c>
      <c r="D3" s="56"/>
      <c r="E3" s="56"/>
      <c r="F3" s="56"/>
      <c r="G3" s="56"/>
      <c r="H3" s="18" t="s">
        <v>4</v>
      </c>
      <c r="I3" s="18" t="s">
        <v>5</v>
      </c>
      <c r="J3" s="10" t="s">
        <v>2</v>
      </c>
      <c r="K3" s="4" t="s">
        <v>3</v>
      </c>
    </row>
    <row r="4" spans="1:14" ht="27" customHeight="1" x14ac:dyDescent="0.2">
      <c r="A4" s="5">
        <v>1</v>
      </c>
      <c r="B4" s="2">
        <v>1</v>
      </c>
      <c r="C4" s="53" t="s">
        <v>28</v>
      </c>
      <c r="D4" s="52"/>
      <c r="E4" s="52"/>
      <c r="F4" s="52"/>
      <c r="G4" s="52"/>
      <c r="H4" s="25" t="s">
        <v>33</v>
      </c>
      <c r="I4" s="32" t="s">
        <v>29</v>
      </c>
      <c r="J4" s="11">
        <v>1365</v>
      </c>
      <c r="K4" s="20">
        <f t="shared" ref="K4:K16" si="0">PRODUCT(B4,J4)</f>
        <v>1365</v>
      </c>
      <c r="N4" s="22"/>
    </row>
    <row r="5" spans="1:14" x14ac:dyDescent="0.2">
      <c r="A5" s="5">
        <v>2</v>
      </c>
      <c r="B5" s="2"/>
      <c r="C5" s="52"/>
      <c r="D5" s="52"/>
      <c r="E5" s="52"/>
      <c r="F5" s="52"/>
      <c r="G5" s="52"/>
      <c r="H5" s="3"/>
      <c r="I5" s="33"/>
      <c r="J5" s="11"/>
      <c r="K5" s="20">
        <f t="shared" si="0"/>
        <v>0</v>
      </c>
    </row>
    <row r="6" spans="1:14" x14ac:dyDescent="0.2">
      <c r="A6" s="5">
        <v>3</v>
      </c>
      <c r="B6" s="2"/>
      <c r="C6" s="49"/>
      <c r="D6" s="50"/>
      <c r="E6" s="50"/>
      <c r="F6" s="50"/>
      <c r="G6" s="51"/>
      <c r="H6" s="3"/>
      <c r="I6" s="33"/>
      <c r="J6" s="11"/>
      <c r="K6" s="20">
        <f>PRODUCT(B6,J6)</f>
        <v>0</v>
      </c>
    </row>
    <row r="7" spans="1:14" x14ac:dyDescent="0.2">
      <c r="A7" s="5">
        <v>4</v>
      </c>
      <c r="B7" s="2"/>
      <c r="C7" s="52"/>
      <c r="D7" s="52"/>
      <c r="E7" s="52"/>
      <c r="F7" s="52"/>
      <c r="G7" s="52"/>
      <c r="H7" s="3"/>
      <c r="I7" s="33"/>
      <c r="J7" s="11"/>
      <c r="K7" s="20">
        <f t="shared" si="0"/>
        <v>0</v>
      </c>
    </row>
    <row r="8" spans="1:14" x14ac:dyDescent="0.2">
      <c r="A8" s="5">
        <v>5</v>
      </c>
      <c r="B8" s="2">
        <v>1</v>
      </c>
      <c r="C8" s="64" t="s">
        <v>46</v>
      </c>
      <c r="D8" s="50"/>
      <c r="E8" s="50"/>
      <c r="F8" s="50"/>
      <c r="G8" s="51"/>
      <c r="H8" s="3" t="s">
        <v>41</v>
      </c>
      <c r="I8" s="39">
        <v>5201210</v>
      </c>
      <c r="J8" s="11">
        <v>299</v>
      </c>
      <c r="K8" s="20">
        <f t="shared" si="0"/>
        <v>299</v>
      </c>
    </row>
    <row r="9" spans="1:14" x14ac:dyDescent="0.2">
      <c r="A9" s="5">
        <v>6</v>
      </c>
      <c r="B9" s="2"/>
      <c r="C9" s="65"/>
      <c r="D9" s="66"/>
      <c r="E9" s="66"/>
      <c r="F9" s="66"/>
      <c r="G9" s="67"/>
      <c r="H9" s="40"/>
      <c r="I9" s="41"/>
      <c r="J9" s="27"/>
      <c r="K9" s="20">
        <f t="shared" si="0"/>
        <v>0</v>
      </c>
      <c r="N9" s="22"/>
    </row>
    <row r="10" spans="1:14" x14ac:dyDescent="0.2">
      <c r="A10" s="5">
        <v>7</v>
      </c>
      <c r="B10" s="2">
        <v>1</v>
      </c>
      <c r="C10" s="76" t="s">
        <v>47</v>
      </c>
      <c r="D10" s="77"/>
      <c r="E10" s="77"/>
      <c r="F10" s="77"/>
      <c r="G10" s="78"/>
      <c r="H10" s="3" t="s">
        <v>8</v>
      </c>
      <c r="I10" s="1" t="s">
        <v>48</v>
      </c>
      <c r="J10" s="11">
        <v>18.22</v>
      </c>
      <c r="K10" s="20">
        <f t="shared" si="0"/>
        <v>18.22</v>
      </c>
    </row>
    <row r="11" spans="1:14" x14ac:dyDescent="0.2">
      <c r="A11" s="5">
        <v>8</v>
      </c>
      <c r="B11" s="2"/>
      <c r="C11" s="52"/>
      <c r="D11" s="52"/>
      <c r="E11" s="52"/>
      <c r="F11" s="52"/>
      <c r="G11" s="52"/>
      <c r="H11" s="3"/>
      <c r="I11" s="33"/>
      <c r="J11" s="11"/>
      <c r="K11" s="20">
        <f t="shared" si="0"/>
        <v>0</v>
      </c>
    </row>
    <row r="12" spans="1:14" x14ac:dyDescent="0.2">
      <c r="A12" s="5">
        <v>9</v>
      </c>
      <c r="B12" s="2">
        <v>1</v>
      </c>
      <c r="C12" s="68" t="s">
        <v>19</v>
      </c>
      <c r="D12" s="57"/>
      <c r="E12" s="57"/>
      <c r="F12" s="57"/>
      <c r="G12" s="57"/>
      <c r="H12" s="40" t="s">
        <v>10</v>
      </c>
      <c r="I12" s="41"/>
      <c r="J12" s="27">
        <v>447</v>
      </c>
      <c r="K12" s="20">
        <f t="shared" si="0"/>
        <v>447</v>
      </c>
      <c r="N12" s="22"/>
    </row>
    <row r="13" spans="1:14" x14ac:dyDescent="0.2">
      <c r="A13" s="5">
        <v>10</v>
      </c>
      <c r="B13" s="2"/>
      <c r="C13" s="52"/>
      <c r="D13" s="52"/>
      <c r="E13" s="52"/>
      <c r="F13" s="52"/>
      <c r="G13" s="52"/>
      <c r="H13" s="15"/>
      <c r="I13" s="33"/>
      <c r="J13" s="11"/>
      <c r="K13" s="20">
        <v>0</v>
      </c>
    </row>
    <row r="14" spans="1:14" x14ac:dyDescent="0.2">
      <c r="A14" s="5">
        <v>11</v>
      </c>
      <c r="B14" s="2">
        <v>1</v>
      </c>
      <c r="C14" s="49" t="s">
        <v>11</v>
      </c>
      <c r="D14" s="50"/>
      <c r="E14" s="50"/>
      <c r="F14" s="50"/>
      <c r="G14" s="51"/>
      <c r="H14" s="3" t="s">
        <v>7</v>
      </c>
      <c r="I14" s="34" t="s">
        <v>32</v>
      </c>
      <c r="J14" s="11">
        <v>114</v>
      </c>
      <c r="K14" s="20">
        <f t="shared" si="0"/>
        <v>114</v>
      </c>
      <c r="N14" s="22"/>
    </row>
    <row r="15" spans="1:14" x14ac:dyDescent="0.2">
      <c r="A15" s="5">
        <v>12</v>
      </c>
      <c r="B15" s="2"/>
      <c r="C15" s="52"/>
      <c r="D15" s="52"/>
      <c r="E15" s="52"/>
      <c r="F15" s="52"/>
      <c r="G15" s="52"/>
      <c r="H15" s="3"/>
      <c r="I15" s="33"/>
      <c r="J15" s="11"/>
      <c r="K15" s="20">
        <f t="shared" si="0"/>
        <v>0</v>
      </c>
    </row>
    <row r="16" spans="1:14" x14ac:dyDescent="0.2">
      <c r="A16" s="5">
        <v>13</v>
      </c>
      <c r="B16" s="26">
        <v>1</v>
      </c>
      <c r="C16" s="57" t="s">
        <v>12</v>
      </c>
      <c r="D16" s="57"/>
      <c r="E16" s="57"/>
      <c r="F16" s="57"/>
      <c r="G16" s="57"/>
      <c r="H16" s="42" t="s">
        <v>13</v>
      </c>
      <c r="I16" s="79" t="s">
        <v>9</v>
      </c>
      <c r="J16" s="27">
        <v>115</v>
      </c>
      <c r="K16" s="80">
        <f t="shared" si="0"/>
        <v>115</v>
      </c>
      <c r="N16" s="22"/>
    </row>
    <row r="17" spans="1:14" x14ac:dyDescent="0.2">
      <c r="A17" s="5">
        <v>14</v>
      </c>
      <c r="B17" s="26"/>
      <c r="C17" s="57"/>
      <c r="D17" s="57"/>
      <c r="E17" s="57"/>
      <c r="F17" s="57"/>
      <c r="G17" s="57"/>
      <c r="H17" s="42"/>
      <c r="I17" s="41"/>
      <c r="J17" s="27"/>
      <c r="K17" s="28">
        <v>0</v>
      </c>
    </row>
    <row r="18" spans="1:14" x14ac:dyDescent="0.2">
      <c r="A18" s="5">
        <v>15</v>
      </c>
      <c r="B18" s="81">
        <v>2</v>
      </c>
      <c r="C18" s="58" t="s">
        <v>17</v>
      </c>
      <c r="D18" s="59"/>
      <c r="E18" s="59"/>
      <c r="F18" s="59"/>
      <c r="G18" s="60"/>
      <c r="H18" s="82" t="s">
        <v>15</v>
      </c>
      <c r="I18" s="79" t="s">
        <v>18</v>
      </c>
      <c r="J18" s="27">
        <v>14.19</v>
      </c>
      <c r="K18" s="28">
        <f t="shared" ref="K18:K25" si="1">PRODUCT(B18,J18)</f>
        <v>28.38</v>
      </c>
    </row>
    <row r="19" spans="1:14" x14ac:dyDescent="0.2">
      <c r="A19" s="5">
        <v>16</v>
      </c>
      <c r="B19" s="26"/>
      <c r="C19" s="57"/>
      <c r="D19" s="57"/>
      <c r="E19" s="57"/>
      <c r="F19" s="57"/>
      <c r="G19" s="57"/>
      <c r="H19" s="42"/>
      <c r="I19" s="41"/>
      <c r="J19" s="27"/>
      <c r="K19" s="28">
        <f t="shared" si="1"/>
        <v>0</v>
      </c>
    </row>
    <row r="20" spans="1:14" x14ac:dyDescent="0.2">
      <c r="A20" s="5">
        <v>17</v>
      </c>
      <c r="B20" s="26">
        <v>2</v>
      </c>
      <c r="C20" s="65" t="s">
        <v>14</v>
      </c>
      <c r="D20" s="66"/>
      <c r="E20" s="66"/>
      <c r="F20" s="66"/>
      <c r="G20" s="67"/>
      <c r="H20" s="40" t="s">
        <v>15</v>
      </c>
      <c r="I20" s="44" t="s">
        <v>16</v>
      </c>
      <c r="J20" s="83">
        <v>8.61</v>
      </c>
      <c r="K20" s="28">
        <f t="shared" si="1"/>
        <v>17.22</v>
      </c>
    </row>
    <row r="21" spans="1:14" x14ac:dyDescent="0.2">
      <c r="A21" s="5">
        <v>18</v>
      </c>
      <c r="B21" s="2"/>
      <c r="C21" s="49"/>
      <c r="D21" s="50"/>
      <c r="E21" s="50"/>
      <c r="F21" s="50"/>
      <c r="G21" s="51"/>
      <c r="H21" s="3"/>
      <c r="I21" s="33"/>
      <c r="J21" s="11"/>
      <c r="K21" s="12">
        <f t="shared" si="1"/>
        <v>0</v>
      </c>
    </row>
    <row r="22" spans="1:14" ht="26.25" customHeight="1" x14ac:dyDescent="0.2">
      <c r="A22" s="5">
        <v>19</v>
      </c>
      <c r="B22" s="2">
        <v>1</v>
      </c>
      <c r="C22" s="69" t="s">
        <v>31</v>
      </c>
      <c r="D22" s="54"/>
      <c r="E22" s="54"/>
      <c r="F22" s="54"/>
      <c r="G22" s="55"/>
      <c r="H22" s="16" t="s">
        <v>13</v>
      </c>
      <c r="I22" s="34" t="s">
        <v>30</v>
      </c>
      <c r="J22" s="11">
        <v>47.99</v>
      </c>
      <c r="K22" s="12">
        <f t="shared" si="1"/>
        <v>47.99</v>
      </c>
      <c r="N22" s="17"/>
    </row>
    <row r="23" spans="1:14" x14ac:dyDescent="0.2">
      <c r="A23" s="5">
        <v>20</v>
      </c>
      <c r="B23" s="2"/>
      <c r="C23" s="49"/>
      <c r="D23" s="50"/>
      <c r="E23" s="50"/>
      <c r="F23" s="50"/>
      <c r="G23" s="51"/>
      <c r="H23" s="3"/>
      <c r="I23" s="33"/>
      <c r="J23" s="11"/>
      <c r="K23" s="12">
        <f t="shared" si="1"/>
        <v>0</v>
      </c>
    </row>
    <row r="24" spans="1:14" ht="26.1" customHeight="1" x14ac:dyDescent="0.2">
      <c r="A24" s="5">
        <v>21</v>
      </c>
      <c r="B24" s="26">
        <v>1</v>
      </c>
      <c r="C24" s="70" t="s">
        <v>34</v>
      </c>
      <c r="D24" s="62"/>
      <c r="E24" s="62"/>
      <c r="F24" s="62"/>
      <c r="G24" s="63"/>
      <c r="H24" s="30" t="s">
        <v>39</v>
      </c>
      <c r="I24" s="35" t="s">
        <v>45</v>
      </c>
      <c r="J24" s="27">
        <v>75</v>
      </c>
      <c r="K24" s="28">
        <f t="shared" si="1"/>
        <v>75</v>
      </c>
    </row>
    <row r="25" spans="1:14" ht="26.45" customHeight="1" x14ac:dyDescent="0.2">
      <c r="A25" s="5">
        <v>22</v>
      </c>
      <c r="B25" s="26">
        <v>1</v>
      </c>
      <c r="C25" s="61" t="s">
        <v>35</v>
      </c>
      <c r="D25" s="62"/>
      <c r="E25" s="62"/>
      <c r="F25" s="62"/>
      <c r="G25" s="63"/>
      <c r="H25" s="30" t="s">
        <v>39</v>
      </c>
      <c r="I25" s="35" t="s">
        <v>44</v>
      </c>
      <c r="J25" s="27">
        <v>125</v>
      </c>
      <c r="K25" s="28">
        <f t="shared" si="1"/>
        <v>125</v>
      </c>
    </row>
    <row r="26" spans="1:14" ht="26.1" customHeight="1" x14ac:dyDescent="0.2">
      <c r="A26" s="5">
        <v>25</v>
      </c>
      <c r="B26" s="26">
        <v>1</v>
      </c>
      <c r="C26" s="74" t="s">
        <v>37</v>
      </c>
      <c r="D26" s="75"/>
      <c r="E26" s="75"/>
      <c r="F26" s="75"/>
      <c r="G26" s="75"/>
      <c r="H26" s="30" t="s">
        <v>39</v>
      </c>
      <c r="I26" s="35" t="s">
        <v>42</v>
      </c>
      <c r="J26" s="29">
        <v>75</v>
      </c>
      <c r="K26" s="28">
        <f t="shared" ref="K26:K32" si="2">PRODUCT(B26,J26)</f>
        <v>75</v>
      </c>
    </row>
    <row r="27" spans="1:14" ht="26.1" customHeight="1" x14ac:dyDescent="0.2">
      <c r="A27" s="5">
        <v>26</v>
      </c>
      <c r="B27" s="26">
        <v>1</v>
      </c>
      <c r="C27" s="74" t="s">
        <v>38</v>
      </c>
      <c r="D27" s="75"/>
      <c r="E27" s="75"/>
      <c r="F27" s="75"/>
      <c r="G27" s="75"/>
      <c r="H27" s="30" t="s">
        <v>39</v>
      </c>
      <c r="I27" s="35" t="s">
        <v>43</v>
      </c>
      <c r="J27" s="27">
        <v>125</v>
      </c>
      <c r="K27" s="28">
        <f t="shared" si="2"/>
        <v>125</v>
      </c>
      <c r="L27" s="31"/>
    </row>
    <row r="28" spans="1:14" ht="15.75" x14ac:dyDescent="0.2">
      <c r="A28" s="5">
        <v>23</v>
      </c>
      <c r="B28" s="26">
        <v>1</v>
      </c>
      <c r="C28" s="57" t="s">
        <v>36</v>
      </c>
      <c r="D28" s="57"/>
      <c r="E28" s="57"/>
      <c r="F28" s="57"/>
      <c r="G28" s="57"/>
      <c r="H28" s="42" t="s">
        <v>10</v>
      </c>
      <c r="I28" s="35">
        <v>999047221</v>
      </c>
      <c r="J28" s="43">
        <v>225</v>
      </c>
      <c r="K28" s="28">
        <f>PRODUCT(B28,J28)</f>
        <v>225</v>
      </c>
    </row>
    <row r="29" spans="1:14" x14ac:dyDescent="0.2">
      <c r="A29" s="5">
        <v>27</v>
      </c>
      <c r="B29" s="2"/>
      <c r="C29" s="52"/>
      <c r="D29" s="52"/>
      <c r="E29" s="52"/>
      <c r="F29" s="52"/>
      <c r="G29" s="52"/>
      <c r="H29" s="3"/>
      <c r="I29" s="2"/>
      <c r="J29" s="11"/>
      <c r="K29" s="12">
        <f t="shared" si="2"/>
        <v>0</v>
      </c>
    </row>
    <row r="30" spans="1:14" x14ac:dyDescent="0.2">
      <c r="A30" s="5">
        <v>24</v>
      </c>
      <c r="B30" s="26">
        <v>0</v>
      </c>
      <c r="C30" s="71" t="s">
        <v>40</v>
      </c>
      <c r="D30" s="72"/>
      <c r="E30" s="72"/>
      <c r="F30" s="72"/>
      <c r="G30" s="73"/>
      <c r="H30" s="37"/>
      <c r="I30" s="38"/>
      <c r="J30" s="36">
        <v>300</v>
      </c>
      <c r="K30" s="28">
        <f>PRODUCT(B30,J30)</f>
        <v>0</v>
      </c>
    </row>
    <row r="31" spans="1:14" x14ac:dyDescent="0.2">
      <c r="A31" s="5">
        <v>28</v>
      </c>
      <c r="B31" s="2"/>
      <c r="C31" s="45"/>
      <c r="D31" s="46"/>
      <c r="E31" s="46"/>
      <c r="F31" s="46"/>
      <c r="G31" s="47"/>
      <c r="H31" s="3"/>
      <c r="I31" s="2"/>
      <c r="J31" s="11"/>
      <c r="K31" s="12">
        <f t="shared" si="2"/>
        <v>0</v>
      </c>
    </row>
    <row r="32" spans="1:14" ht="13.5" thickBot="1" x14ac:dyDescent="0.25">
      <c r="A32" s="6"/>
      <c r="B32" s="19"/>
      <c r="C32" s="48"/>
      <c r="D32" s="48"/>
      <c r="E32" s="48"/>
      <c r="F32" s="48"/>
      <c r="G32" s="48"/>
      <c r="H32" s="7"/>
      <c r="I32" s="19"/>
      <c r="J32" s="13"/>
      <c r="K32" s="12">
        <f t="shared" si="2"/>
        <v>0</v>
      </c>
    </row>
    <row r="33" spans="1:14" ht="13.5" thickBot="1" x14ac:dyDescent="0.25">
      <c r="A33" s="1"/>
      <c r="B33" s="1"/>
      <c r="I33" s="1"/>
      <c r="J33" s="8"/>
      <c r="K33" s="14">
        <f>SUM(K4:K32)</f>
        <v>3076.81</v>
      </c>
      <c r="N33" s="22"/>
    </row>
    <row r="35" spans="1:14" x14ac:dyDescent="0.2">
      <c r="G35" s="24"/>
    </row>
  </sheetData>
  <mergeCells count="30">
    <mergeCell ref="C32:G32"/>
    <mergeCell ref="C30:G30"/>
    <mergeCell ref="C26:G26"/>
    <mergeCell ref="C27:G27"/>
    <mergeCell ref="C29:G29"/>
    <mergeCell ref="C31:G31"/>
    <mergeCell ref="C28:G28"/>
    <mergeCell ref="C23:G23"/>
    <mergeCell ref="C24:G24"/>
    <mergeCell ref="C15:G15"/>
    <mergeCell ref="C16:G16"/>
    <mergeCell ref="C17:G17"/>
    <mergeCell ref="C18:G18"/>
    <mergeCell ref="C19:G19"/>
    <mergeCell ref="C25:G25"/>
    <mergeCell ref="C14:G14"/>
    <mergeCell ref="C3:G3"/>
    <mergeCell ref="C4:G4"/>
    <mergeCell ref="C5:G5"/>
    <mergeCell ref="C6:G6"/>
    <mergeCell ref="C7:G7"/>
    <mergeCell ref="C8:G8"/>
    <mergeCell ref="C9:G9"/>
    <mergeCell ref="C10:G10"/>
    <mergeCell ref="C11:G11"/>
    <mergeCell ref="C12:G12"/>
    <mergeCell ref="C13:G13"/>
    <mergeCell ref="C20:G20"/>
    <mergeCell ref="C21:G21"/>
    <mergeCell ref="C22:G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A335-FC2E-4BCF-8B25-D7966720164A}">
  <dimension ref="B3:F16"/>
  <sheetViews>
    <sheetView workbookViewId="0">
      <selection activeCell="F5" sqref="F5"/>
    </sheetView>
  </sheetViews>
  <sheetFormatPr defaultRowHeight="12.75" x14ac:dyDescent="0.2"/>
  <cols>
    <col min="2" max="2" width="18.5703125" customWidth="1"/>
    <col min="4" max="4" width="9.85546875" customWidth="1"/>
    <col min="6" max="6" width="11.28515625" bestFit="1" customWidth="1"/>
  </cols>
  <sheetData>
    <row r="3" spans="2:6" ht="15" x14ac:dyDescent="0.2">
      <c r="B3" s="23" t="s">
        <v>21</v>
      </c>
      <c r="D3" s="23" t="s">
        <v>20</v>
      </c>
      <c r="F3" s="21" t="s">
        <v>27</v>
      </c>
    </row>
    <row r="5" spans="2:6" x14ac:dyDescent="0.2">
      <c r="B5" s="21" t="s">
        <v>22</v>
      </c>
      <c r="D5">
        <v>6</v>
      </c>
      <c r="F5" s="17">
        <f>D5*Upgrade!K33</f>
        <v>18460.86</v>
      </c>
    </row>
    <row r="7" spans="2:6" x14ac:dyDescent="0.2">
      <c r="B7" s="21" t="s">
        <v>23</v>
      </c>
      <c r="D7">
        <v>4</v>
      </c>
      <c r="F7" s="17">
        <f>D7*Upgrade!K33</f>
        <v>12307.24</v>
      </c>
    </row>
    <row r="9" spans="2:6" x14ac:dyDescent="0.2">
      <c r="B9" s="21" t="s">
        <v>24</v>
      </c>
      <c r="D9">
        <v>2</v>
      </c>
      <c r="F9" s="17">
        <f>D9*Upgrade!K33</f>
        <v>6153.62</v>
      </c>
    </row>
    <row r="11" spans="2:6" x14ac:dyDescent="0.2">
      <c r="B11" s="21" t="s">
        <v>25</v>
      </c>
      <c r="D11">
        <v>1</v>
      </c>
      <c r="F11" s="17">
        <f>D11*Upgrade!K33</f>
        <v>3076.81</v>
      </c>
    </row>
    <row r="13" spans="2:6" x14ac:dyDescent="0.2">
      <c r="B13" s="21" t="s">
        <v>26</v>
      </c>
      <c r="D13">
        <v>8</v>
      </c>
      <c r="F13" s="17">
        <f>D13*Upgrade!K33</f>
        <v>24614.48</v>
      </c>
    </row>
    <row r="16" spans="2:6" x14ac:dyDescent="0.2">
      <c r="B16" s="21" t="s">
        <v>3</v>
      </c>
      <c r="D16">
        <f>SUM(D5:D14)</f>
        <v>21</v>
      </c>
      <c r="F16" s="17">
        <f>SUM(F5:F13)</f>
        <v>64613.009999999995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Upgrade</vt:lpstr>
      <vt:lpstr>Systems</vt:lpstr>
    </vt:vector>
  </TitlesOfParts>
  <Company>Waters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Soldani</dc:creator>
  <cp:lastModifiedBy>Richard Davis</cp:lastModifiedBy>
  <cp:lastPrinted>2013-02-15T18:14:02Z</cp:lastPrinted>
  <dcterms:created xsi:type="dcterms:W3CDTF">2000-06-15T19:05:31Z</dcterms:created>
  <dcterms:modified xsi:type="dcterms:W3CDTF">2020-12-15T12:27:01Z</dcterms:modified>
</cp:coreProperties>
</file>