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0" documentId="8_{9CC28389-A0F9-4594-B6E8-2E1E555272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ummary 2020" sheetId="6" r:id="rId1"/>
    <sheet name="TE" sheetId="10" r:id="rId2"/>
    <sheet name="Tool" sheetId="13" r:id="rId3"/>
    <sheet name="PAE_Others" sheetId="14" r:id="rId4"/>
    <sheet name="Consumable" sheetId="7" r:id="rId5"/>
    <sheet name="Cannot find in cabinet" sheetId="8" r:id="rId6"/>
  </sheets>
  <definedNames>
    <definedName name="_xlnm._FilterDatabase" localSheetId="4" hidden="1">Consumable!$A$1:$AP$29</definedName>
    <definedName name="_xlnm._FilterDatabase" localSheetId="3" hidden="1">PAE_Others!$A$1:$AP$67</definedName>
    <definedName name="_xlnm._FilterDatabase" localSheetId="0" hidden="1">'Summary 2020'!$A$1:$AV$213</definedName>
    <definedName name="_xlnm._FilterDatabase" localSheetId="2" hidden="1">Tool!$A$1:$AV$1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4" i="6" l="1"/>
  <c r="F162" i="6" l="1"/>
  <c r="F161" i="6"/>
  <c r="F160" i="6"/>
  <c r="F159" i="6"/>
  <c r="H158" i="6"/>
  <c r="F158" i="6" s="1"/>
  <c r="F69" i="14" l="1"/>
  <c r="F68" i="14"/>
  <c r="F213" i="6"/>
  <c r="F212" i="6"/>
  <c r="F97" i="6"/>
  <c r="F96" i="6"/>
  <c r="H101" i="6" l="1"/>
  <c r="H153" i="6" l="1"/>
  <c r="F25" i="6" l="1"/>
  <c r="F26" i="6"/>
  <c r="F27" i="6"/>
  <c r="F28" i="6"/>
  <c r="F29" i="6"/>
  <c r="F30" i="6"/>
  <c r="F31" i="6"/>
  <c r="F33" i="6"/>
  <c r="F34" i="6"/>
  <c r="F35" i="6"/>
  <c r="F36" i="6"/>
  <c r="F37" i="6"/>
  <c r="F38" i="6"/>
  <c r="F39" i="6"/>
  <c r="F40" i="6"/>
  <c r="F41" i="6"/>
  <c r="H42" i="6"/>
  <c r="F42" i="6" s="1"/>
  <c r="F43" i="6"/>
  <c r="F44" i="6"/>
  <c r="F45" i="6"/>
  <c r="F46" i="6"/>
  <c r="F47" i="6"/>
  <c r="F48" i="6"/>
  <c r="F49" i="6"/>
  <c r="F50" i="6"/>
  <c r="F51" i="6"/>
  <c r="F52" i="6"/>
  <c r="F198" i="6" l="1"/>
  <c r="F194" i="6"/>
  <c r="F197" i="6"/>
  <c r="F152" i="6"/>
  <c r="F151" i="6"/>
  <c r="F118" i="6" l="1"/>
  <c r="F132" i="6"/>
  <c r="F117" i="6"/>
  <c r="G93" i="6"/>
  <c r="F89" i="6" s="1"/>
  <c r="F90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4" i="6" l="1"/>
  <c r="F154" i="6" s="1"/>
  <c r="F81" i="6"/>
  <c r="F156" i="6"/>
  <c r="F157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5" i="6"/>
  <c r="F196" i="6"/>
  <c r="F195" i="6"/>
  <c r="F104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82" i="6"/>
  <c r="F55" i="6"/>
  <c r="F115" i="6"/>
  <c r="F114" i="6"/>
  <c r="F113" i="6"/>
  <c r="F112" i="6"/>
  <c r="F98" i="6"/>
  <c r="F155" i="6"/>
  <c r="F153" i="6"/>
  <c r="F79" i="6"/>
  <c r="F150" i="6"/>
  <c r="F95" i="6"/>
  <c r="F94" i="6"/>
  <c r="F149" i="6"/>
  <c r="F54" i="6"/>
  <c r="F78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142" i="6"/>
  <c r="F69" i="6"/>
  <c r="F88" i="6"/>
  <c r="F141" i="6"/>
  <c r="F127" i="6"/>
  <c r="F140" i="6"/>
  <c r="F139" i="6"/>
  <c r="F68" i="6"/>
  <c r="F138" i="6"/>
  <c r="F126" i="6"/>
  <c r="F125" i="6"/>
  <c r="F124" i="6"/>
  <c r="F123" i="6"/>
  <c r="F87" i="6"/>
  <c r="F86" i="6"/>
  <c r="F122" i="6"/>
  <c r="F137" i="6"/>
  <c r="F136" i="6"/>
  <c r="F135" i="6"/>
  <c r="F67" i="6"/>
  <c r="F66" i="6"/>
  <c r="F65" i="6"/>
  <c r="F64" i="6"/>
  <c r="F63" i="6"/>
  <c r="F121" i="6"/>
  <c r="F119" i="6"/>
  <c r="F116" i="6"/>
  <c r="F62" i="6"/>
  <c r="F60" i="6"/>
  <c r="F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G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H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50706BD5-7367-4B10-AEDD-06258032A6A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9DC4622-1C95-41E0-9F66-026B649F1D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8" authorId="0" shapeId="0" xr:uid="{174C391D-F771-4CAC-BE45-7F88F1932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PAE items and removed from list.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<sst xmlns="http://schemas.openxmlformats.org/spreadsheetml/2006/main" count="1885" uniqueCount="337">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</sst>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17" fontId="10" fillId="4" borderId="1" xfId="0" applyNumberFormat="1" applyFont="1" applyFill="1" applyBorder="1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V213"/>
  <sheetViews>
    <sheetView tabSelected="1" zoomScale="90" zoomScaleNormal="90" workbookViewId="0">
      <pane ySplit="1" topLeftCell="A115" activePane="bottomLeft" state="frozen"/>
      <selection pane="bottomLeft" activeCell="B124" sqref="B124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201</v>
      </c>
      <c r="B19" s="44">
        <v>888004188</v>
      </c>
      <c r="C19" s="45" t="s">
        <v>216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201</v>
      </c>
      <c r="B20" s="44" t="s">
        <v>220</v>
      </c>
      <c r="C20" s="45" t="s">
        <v>221</v>
      </c>
      <c r="D20" s="16" t="s">
        <v>270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48" t="s">
        <v>201</v>
      </c>
      <c r="B21" s="49" t="s">
        <v>224</v>
      </c>
      <c r="C21" s="50" t="s">
        <v>226</v>
      </c>
      <c r="D21" s="16" t="s">
        <v>270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48" t="s">
        <v>201</v>
      </c>
      <c r="B22" s="49" t="s">
        <v>225</v>
      </c>
      <c r="C22" s="50" t="s">
        <v>227</v>
      </c>
      <c r="D22" s="16" t="s">
        <v>270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201</v>
      </c>
      <c r="B24" s="44" t="s">
        <v>229</v>
      </c>
      <c r="C24" s="45" t="s">
        <v>230</v>
      </c>
      <c r="D24" s="16" t="s">
        <v>270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201</v>
      </c>
      <c r="B25" s="44">
        <v>201000197</v>
      </c>
      <c r="C25" s="45" t="s">
        <v>170</v>
      </c>
      <c r="D25" s="16" t="s">
        <v>327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201</v>
      </c>
      <c r="B26" s="44">
        <v>201000197</v>
      </c>
      <c r="C26" s="45" t="s">
        <v>126</v>
      </c>
      <c r="D26" s="16" t="s">
        <v>327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3" t="s">
        <v>201</v>
      </c>
      <c r="B27" s="44">
        <v>201000260</v>
      </c>
      <c r="C27" s="45" t="s">
        <v>55</v>
      </c>
      <c r="D27" s="16" t="s">
        <v>327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3" t="s">
        <v>201</v>
      </c>
      <c r="B28" s="44">
        <v>201000160</v>
      </c>
      <c r="C28" s="45" t="s">
        <v>171</v>
      </c>
      <c r="D28" s="16" t="s">
        <v>327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201</v>
      </c>
      <c r="B29" s="44">
        <v>201000160</v>
      </c>
      <c r="C29" s="45" t="s">
        <v>172</v>
      </c>
      <c r="D29" s="16" t="s">
        <v>327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201</v>
      </c>
      <c r="B30" s="47">
        <v>201000174</v>
      </c>
      <c r="C30" s="45" t="s">
        <v>127</v>
      </c>
      <c r="D30" s="16" t="s">
        <v>327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201</v>
      </c>
      <c r="B31" s="44">
        <v>201000281</v>
      </c>
      <c r="C31" s="45" t="s">
        <v>128</v>
      </c>
      <c r="D31" s="16" t="s">
        <v>327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63" t="s">
        <v>201</v>
      </c>
      <c r="B32" s="64">
        <v>700002642</v>
      </c>
      <c r="C32" s="65" t="s">
        <v>129</v>
      </c>
      <c r="D32" s="66" t="s">
        <v>235</v>
      </c>
      <c r="E32" s="67" t="s">
        <v>291</v>
      </c>
      <c r="F32" s="24">
        <v>0</v>
      </c>
      <c r="G32" s="25">
        <v>1</v>
      </c>
      <c r="H32" s="83">
        <v>1</v>
      </c>
      <c r="I32" s="11">
        <v>44019</v>
      </c>
      <c r="J32" s="13">
        <v>-1</v>
      </c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3" t="s">
        <v>50</v>
      </c>
      <c r="B33" s="44" t="s">
        <v>2</v>
      </c>
      <c r="C33" s="45" t="s">
        <v>2</v>
      </c>
      <c r="D33" s="16" t="s">
        <v>270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50</v>
      </c>
      <c r="B34" s="44">
        <v>430001208</v>
      </c>
      <c r="C34" s="45" t="s">
        <v>65</v>
      </c>
      <c r="D34" s="16" t="s">
        <v>270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50</v>
      </c>
      <c r="B37" s="44" t="s">
        <v>14</v>
      </c>
      <c r="C37" s="45" t="s">
        <v>70</v>
      </c>
      <c r="D37" s="16" t="s">
        <v>270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50</v>
      </c>
      <c r="B38" s="44" t="s">
        <v>15</v>
      </c>
      <c r="C38" s="45" t="s">
        <v>71</v>
      </c>
      <c r="D38" s="16" t="s">
        <v>270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3" t="s">
        <v>50</v>
      </c>
      <c r="B39" s="44" t="s">
        <v>20</v>
      </c>
      <c r="C39" s="45" t="s">
        <v>262</v>
      </c>
      <c r="D39" s="16" t="s">
        <v>270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3" t="s">
        <v>50</v>
      </c>
      <c r="B40" s="44">
        <v>405008767</v>
      </c>
      <c r="C40" s="45" t="s">
        <v>75</v>
      </c>
      <c r="D40" s="16" t="s">
        <v>270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x14ac:dyDescent="0.25">
      <c r="A41" s="43" t="s">
        <v>50</v>
      </c>
      <c r="B41" s="44" t="s">
        <v>22</v>
      </c>
      <c r="C41" s="45" t="s">
        <v>76</v>
      </c>
      <c r="D41" s="16" t="s">
        <v>234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customHeight="1" x14ac:dyDescent="0.25">
      <c r="A42" s="43" t="s">
        <v>50</v>
      </c>
      <c r="B42" s="44">
        <v>430003154</v>
      </c>
      <c r="C42" s="45" t="s">
        <v>250</v>
      </c>
      <c r="D42" s="16" t="s">
        <v>234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2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50</v>
      </c>
      <c r="B43" s="44">
        <v>430001101</v>
      </c>
      <c r="C43" s="45" t="s">
        <v>80</v>
      </c>
      <c r="D43" s="51" t="s">
        <v>270</v>
      </c>
      <c r="E43" s="16" t="s">
        <v>259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50</v>
      </c>
      <c r="B44" s="44" t="s">
        <v>24</v>
      </c>
      <c r="C44" s="45" t="s">
        <v>256</v>
      </c>
      <c r="D44" s="51" t="s">
        <v>270</v>
      </c>
      <c r="E44" s="16" t="s">
        <v>259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50</v>
      </c>
      <c r="B45" s="44">
        <v>430001102</v>
      </c>
      <c r="C45" s="45" t="s">
        <v>80</v>
      </c>
      <c r="D45" s="51" t="s">
        <v>270</v>
      </c>
      <c r="E45" s="16" t="s">
        <v>259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50</v>
      </c>
      <c r="B46" s="44">
        <v>323000639</v>
      </c>
      <c r="C46" s="45" t="s">
        <v>265</v>
      </c>
      <c r="D46" s="16" t="s">
        <v>270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50</v>
      </c>
      <c r="B47" s="44" t="s">
        <v>25</v>
      </c>
      <c r="C47" s="45" t="s">
        <v>79</v>
      </c>
      <c r="D47" s="16" t="s">
        <v>234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x14ac:dyDescent="0.25">
      <c r="A48" s="43" t="s">
        <v>50</v>
      </c>
      <c r="B48" s="44" t="s">
        <v>26</v>
      </c>
      <c r="C48" s="45" t="s">
        <v>79</v>
      </c>
      <c r="D48" s="16" t="s">
        <v>234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x14ac:dyDescent="0.25">
      <c r="A49" s="43" t="s">
        <v>50</v>
      </c>
      <c r="B49" s="44">
        <v>205000730</v>
      </c>
      <c r="C49" s="45" t="s">
        <v>86</v>
      </c>
      <c r="D49" s="16" t="s">
        <v>234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t="30" x14ac:dyDescent="0.25">
      <c r="A50" s="43" t="s">
        <v>50</v>
      </c>
      <c r="B50" s="44">
        <v>205000894</v>
      </c>
      <c r="C50" s="45" t="s">
        <v>236</v>
      </c>
      <c r="D50" s="16" t="s">
        <v>234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t="30" x14ac:dyDescent="0.25">
      <c r="A51" s="43" t="s">
        <v>50</v>
      </c>
      <c r="B51" s="44">
        <v>700006052</v>
      </c>
      <c r="C51" s="45" t="s">
        <v>237</v>
      </c>
      <c r="D51" s="16" t="s">
        <v>234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2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50</v>
      </c>
      <c r="B52" s="44">
        <v>700010979</v>
      </c>
      <c r="C52" s="45" t="s">
        <v>87</v>
      </c>
      <c r="D52" s="16" t="s">
        <v>234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x14ac:dyDescent="0.25">
      <c r="A54" s="43" t="s">
        <v>50</v>
      </c>
      <c r="B54" s="44">
        <v>430003141</v>
      </c>
      <c r="C54" s="45" t="s">
        <v>253</v>
      </c>
      <c r="D54" s="16" t="s">
        <v>234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x14ac:dyDescent="0.25">
      <c r="A58" s="43" t="s">
        <v>50</v>
      </c>
      <c r="B58" s="44">
        <v>205000610</v>
      </c>
      <c r="C58" s="45" t="s">
        <v>223</v>
      </c>
      <c r="D58" s="16" t="s">
        <v>234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3" t="s">
        <v>50</v>
      </c>
      <c r="B59" s="44" t="s">
        <v>231</v>
      </c>
      <c r="C59" s="45" t="s">
        <v>231</v>
      </c>
      <c r="D59" s="16" t="s">
        <v>270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3" t="s">
        <v>47</v>
      </c>
      <c r="B60" s="44" t="s">
        <v>1</v>
      </c>
      <c r="C60" s="45" t="s">
        <v>57</v>
      </c>
      <c r="D60" s="23" t="s">
        <v>234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3" t="s">
        <v>47</v>
      </c>
      <c r="B61" s="44" t="s">
        <v>263</v>
      </c>
      <c r="C61" s="45" t="s">
        <v>264</v>
      </c>
      <c r="D61" s="23" t="s">
        <v>234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1" t="s">
        <v>47</v>
      </c>
      <c r="B62" s="2" t="s">
        <v>3</v>
      </c>
      <c r="C62" s="21" t="s">
        <v>233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3" t="s">
        <v>47</v>
      </c>
      <c r="B63" s="44" t="s">
        <v>6</v>
      </c>
      <c r="C63" s="45" t="s">
        <v>61</v>
      </c>
      <c r="D63" s="16" t="s">
        <v>234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3" t="s">
        <v>47</v>
      </c>
      <c r="B64" s="44" t="s">
        <v>7</v>
      </c>
      <c r="C64" s="45" t="s">
        <v>62</v>
      </c>
      <c r="D64" s="16" t="s">
        <v>234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3" t="s">
        <v>47</v>
      </c>
      <c r="B65" s="44">
        <v>700001722</v>
      </c>
      <c r="C65" s="45" t="s">
        <v>258</v>
      </c>
      <c r="D65" s="16" t="s">
        <v>234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3" t="s">
        <v>47</v>
      </c>
      <c r="B66" s="44" t="s">
        <v>8</v>
      </c>
      <c r="C66" s="45" t="s">
        <v>232</v>
      </c>
      <c r="D66" s="16" t="s">
        <v>234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ht="30" x14ac:dyDescent="0.25">
      <c r="A67" s="43" t="s">
        <v>47</v>
      </c>
      <c r="B67" s="44" t="s">
        <v>9</v>
      </c>
      <c r="C67" s="45" t="s">
        <v>63</v>
      </c>
      <c r="D67" s="16" t="s">
        <v>234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3" t="s">
        <v>47</v>
      </c>
      <c r="B69" s="44">
        <v>700004156</v>
      </c>
      <c r="C69" s="45" t="s">
        <v>84</v>
      </c>
      <c r="D69" s="16" t="s">
        <v>235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2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x14ac:dyDescent="0.25">
      <c r="A70" s="43" t="s">
        <v>47</v>
      </c>
      <c r="B70" s="44" t="s">
        <v>31</v>
      </c>
      <c r="C70" s="45" t="s">
        <v>88</v>
      </c>
      <c r="D70" s="16" t="s">
        <v>234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x14ac:dyDescent="0.25">
      <c r="A71" s="43" t="s">
        <v>47</v>
      </c>
      <c r="B71" s="44">
        <v>700003639</v>
      </c>
      <c r="C71" s="45" t="s">
        <v>89</v>
      </c>
      <c r="D71" s="16" t="s">
        <v>234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3" t="s">
        <v>47</v>
      </c>
      <c r="B72" s="44">
        <v>700008988</v>
      </c>
      <c r="C72" s="45" t="s">
        <v>90</v>
      </c>
      <c r="D72" s="16" t="s">
        <v>234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3" t="s">
        <v>47</v>
      </c>
      <c r="B73" s="44" t="s">
        <v>32</v>
      </c>
      <c r="C73" s="45" t="s">
        <v>32</v>
      </c>
      <c r="D73" s="16" t="s">
        <v>270</v>
      </c>
      <c r="E73" s="16"/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3" t="s">
        <v>49</v>
      </c>
      <c r="B74" s="44">
        <v>700003090</v>
      </c>
      <c r="C74" s="45" t="s">
        <v>136</v>
      </c>
      <c r="D74" s="16" t="s">
        <v>234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63" t="s">
        <v>47</v>
      </c>
      <c r="B76" s="70">
        <v>186002350</v>
      </c>
      <c r="C76" s="65" t="s">
        <v>130</v>
      </c>
      <c r="D76" s="66" t="s">
        <v>235</v>
      </c>
      <c r="E76" s="71" t="s">
        <v>292</v>
      </c>
      <c r="F76" s="24">
        <v>-2</v>
      </c>
      <c r="G76" s="25">
        <v>9</v>
      </c>
      <c r="H76" s="72">
        <v>7</v>
      </c>
      <c r="I76" s="11">
        <v>44019</v>
      </c>
      <c r="J76" s="13">
        <v>-7</v>
      </c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63" t="s">
        <v>50</v>
      </c>
      <c r="B77" s="70">
        <v>186006049</v>
      </c>
      <c r="C77" s="65" t="s">
        <v>97</v>
      </c>
      <c r="D77" s="66" t="s">
        <v>235</v>
      </c>
      <c r="E77" s="73" t="s">
        <v>325</v>
      </c>
      <c r="F77" s="24">
        <v>0</v>
      </c>
      <c r="G77" s="25">
        <v>8</v>
      </c>
      <c r="H77" s="72">
        <v>8</v>
      </c>
      <c r="I77" s="11">
        <v>44019</v>
      </c>
      <c r="J77" s="13">
        <v>-8</v>
      </c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3" t="s">
        <v>47</v>
      </c>
      <c r="B80" s="44">
        <v>289001438</v>
      </c>
      <c r="C80" s="45" t="s">
        <v>257</v>
      </c>
      <c r="D80" s="16" t="s">
        <v>270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x14ac:dyDescent="0.25">
      <c r="A81" s="43" t="s">
        <v>47</v>
      </c>
      <c r="B81" s="44" t="s">
        <v>121</v>
      </c>
      <c r="C81" s="45" t="s">
        <v>196</v>
      </c>
      <c r="D81" s="16" t="s">
        <v>327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2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3" t="s">
        <v>47</v>
      </c>
      <c r="B82" s="44" t="s">
        <v>124</v>
      </c>
      <c r="C82" s="45" t="s">
        <v>122</v>
      </c>
      <c r="D82" s="16" t="s">
        <v>327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2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x14ac:dyDescent="0.25">
      <c r="A83" s="43" t="s">
        <v>47</v>
      </c>
      <c r="B83" s="44">
        <v>210000520</v>
      </c>
      <c r="C83" s="45" t="s">
        <v>169</v>
      </c>
      <c r="D83" s="16" t="s">
        <v>234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customHeight="1" x14ac:dyDescent="0.25">
      <c r="A84" s="48" t="s">
        <v>47</v>
      </c>
      <c r="B84" s="49">
        <v>289006760</v>
      </c>
      <c r="C84" s="50" t="s">
        <v>244</v>
      </c>
      <c r="D84" s="37" t="s">
        <v>234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x14ac:dyDescent="0.25">
      <c r="A85" s="1" t="s">
        <v>47</v>
      </c>
      <c r="B85" s="3" t="s">
        <v>183</v>
      </c>
      <c r="C85" s="21" t="s">
        <v>180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3" t="s">
        <v>53</v>
      </c>
      <c r="B86" s="44" t="s">
        <v>266</v>
      </c>
      <c r="C86" s="45" t="s">
        <v>267</v>
      </c>
      <c r="D86" s="16" t="s">
        <v>270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3" t="s">
        <v>53</v>
      </c>
      <c r="B87" s="44" t="s">
        <v>17</v>
      </c>
      <c r="C87" s="45" t="s">
        <v>106</v>
      </c>
      <c r="D87" s="16" t="s">
        <v>270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3" t="s">
        <v>261</v>
      </c>
      <c r="B89" s="44">
        <v>205015016</v>
      </c>
      <c r="C89" s="45" t="s">
        <v>238</v>
      </c>
      <c r="D89" s="16" t="s">
        <v>327</v>
      </c>
      <c r="E89" s="16" t="s">
        <v>260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x14ac:dyDescent="0.25">
      <c r="A90" s="43" t="s">
        <v>53</v>
      </c>
      <c r="B90" s="44" t="s">
        <v>33</v>
      </c>
      <c r="C90" s="45" t="s">
        <v>268</v>
      </c>
      <c r="D90" s="16" t="s">
        <v>234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x14ac:dyDescent="0.25">
      <c r="A91" s="43" t="s">
        <v>53</v>
      </c>
      <c r="B91" s="44" t="s">
        <v>35</v>
      </c>
      <c r="C91" s="45" t="s">
        <v>239</v>
      </c>
      <c r="D91" s="16" t="s">
        <v>234</v>
      </c>
      <c r="E91" s="16"/>
      <c r="F91" s="24"/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3" t="s">
        <v>53</v>
      </c>
      <c r="B92" s="44">
        <v>289002450</v>
      </c>
      <c r="C92" s="45" t="s">
        <v>100</v>
      </c>
      <c r="D92" s="16" t="s">
        <v>270</v>
      </c>
      <c r="E92" s="16"/>
      <c r="F92" s="24">
        <f>IF(H98-G98&gt;0,0,H98-G98)</f>
        <v>0</v>
      </c>
      <c r="G92" s="25">
        <v>2</v>
      </c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x14ac:dyDescent="0.25">
      <c r="A93" s="43" t="s">
        <v>53</v>
      </c>
      <c r="B93" s="44">
        <v>289002226</v>
      </c>
      <c r="C93" s="45" t="s">
        <v>240</v>
      </c>
      <c r="D93" s="16" t="s">
        <v>234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3" t="s">
        <v>53</v>
      </c>
      <c r="B94" s="44">
        <v>289002149</v>
      </c>
      <c r="C94" s="45" t="s">
        <v>189</v>
      </c>
      <c r="D94" s="16" t="s">
        <v>270</v>
      </c>
      <c r="E94" s="16"/>
      <c r="F94" s="24">
        <f t="shared" ref="F94:F100" si="4">IF(G94="","",H94-G94)</f>
        <v>1</v>
      </c>
      <c r="G94" s="25">
        <v>2</v>
      </c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3" t="s">
        <v>53</v>
      </c>
      <c r="B95" s="44">
        <v>289002219</v>
      </c>
      <c r="C95" s="45" t="s">
        <v>190</v>
      </c>
      <c r="D95" s="16" t="s">
        <v>270</v>
      </c>
      <c r="E95" s="16"/>
      <c r="F95" s="24">
        <f t="shared" si="4"/>
        <v>-1</v>
      </c>
      <c r="G95" s="25">
        <v>2</v>
      </c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3" t="s">
        <v>53</v>
      </c>
      <c r="B96" s="44">
        <v>289002227</v>
      </c>
      <c r="C96" s="45" t="s">
        <v>289</v>
      </c>
      <c r="D96" s="16" t="s">
        <v>270</v>
      </c>
      <c r="E96" s="16"/>
      <c r="F96" s="24">
        <f t="shared" si="4"/>
        <v>-1</v>
      </c>
      <c r="G96" s="25">
        <v>2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3" t="s">
        <v>53</v>
      </c>
      <c r="B97" s="44">
        <v>700002825</v>
      </c>
      <c r="C97" s="45" t="s">
        <v>290</v>
      </c>
      <c r="D97" s="16" t="s">
        <v>270</v>
      </c>
      <c r="E97" s="16"/>
      <c r="F97" s="24">
        <f t="shared" si="4"/>
        <v>1</v>
      </c>
      <c r="G97" s="25">
        <v>2</v>
      </c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x14ac:dyDescent="0.25">
      <c r="A98" s="43" t="s">
        <v>53</v>
      </c>
      <c r="B98" s="44" t="s">
        <v>113</v>
      </c>
      <c r="C98" s="45" t="s">
        <v>241</v>
      </c>
      <c r="D98" s="16" t="s">
        <v>234</v>
      </c>
      <c r="E98" s="16"/>
      <c r="F98" s="24" t="str">
        <f t="shared" si="4"/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x14ac:dyDescent="0.25">
      <c r="A99" s="43" t="s">
        <v>53</v>
      </c>
      <c r="B99" s="52" t="s">
        <v>160</v>
      </c>
      <c r="C99" s="45" t="s">
        <v>161</v>
      </c>
      <c r="D99" s="16" t="s">
        <v>234</v>
      </c>
      <c r="E99" s="16"/>
      <c r="F99" s="24" t="str">
        <f t="shared" si="4"/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3" t="s">
        <v>53</v>
      </c>
      <c r="B100" s="44" t="s">
        <v>162</v>
      </c>
      <c r="C100" s="45" t="s">
        <v>163</v>
      </c>
      <c r="D100" s="16" t="s">
        <v>270</v>
      </c>
      <c r="E100" s="16"/>
      <c r="F100" s="24" t="str">
        <f t="shared" si="4"/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x14ac:dyDescent="0.25">
      <c r="A101" s="43" t="s">
        <v>53</v>
      </c>
      <c r="B101" s="44">
        <v>210000399</v>
      </c>
      <c r="C101" s="45" t="s">
        <v>243</v>
      </c>
      <c r="D101" s="16" t="s">
        <v>234</v>
      </c>
      <c r="E101" s="16"/>
      <c r="F101" s="24">
        <f>IF(H101-G101&gt;0,0,H101-G101)</f>
        <v>-2</v>
      </c>
      <c r="G101" s="25">
        <v>2</v>
      </c>
      <c r="H101" s="22">
        <f>1+J101</f>
        <v>0</v>
      </c>
      <c r="I101" s="11">
        <v>44078</v>
      </c>
      <c r="J101" s="13">
        <v>-1</v>
      </c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63" t="s">
        <v>53</v>
      </c>
      <c r="B104" s="84">
        <v>700005269</v>
      </c>
      <c r="C104" s="65" t="s">
        <v>173</v>
      </c>
      <c r="D104" s="66" t="s">
        <v>327</v>
      </c>
      <c r="E104" s="66"/>
      <c r="F104" s="68">
        <f>IF(H104-G104&gt;0,0,H104-G104)</f>
        <v>-6</v>
      </c>
      <c r="G104" s="69">
        <v>6</v>
      </c>
      <c r="H104" s="18">
        <v>0</v>
      </c>
      <c r="I104" s="11"/>
      <c r="J104" s="42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x14ac:dyDescent="0.25">
      <c r="A105" s="43" t="s">
        <v>53</v>
      </c>
      <c r="B105" s="44">
        <v>700005250</v>
      </c>
      <c r="C105" s="45" t="s">
        <v>176</v>
      </c>
      <c r="D105" s="16" t="s">
        <v>234</v>
      </c>
      <c r="E105" s="16"/>
      <c r="F105" s="24" t="str">
        <f t="shared" ref="F105:F123" si="5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63" t="s">
        <v>177</v>
      </c>
      <c r="B106" s="64">
        <v>700009641</v>
      </c>
      <c r="C106" s="65" t="s">
        <v>179</v>
      </c>
      <c r="D106" s="66" t="s">
        <v>235</v>
      </c>
      <c r="E106" s="66" t="s">
        <v>325</v>
      </c>
      <c r="F106" s="24" t="s">
        <v>322</v>
      </c>
      <c r="G106" s="25"/>
      <c r="H106" s="72">
        <v>22</v>
      </c>
      <c r="I106" s="11">
        <v>44019</v>
      </c>
      <c r="J106" s="13">
        <v>-22</v>
      </c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63" t="s">
        <v>177</v>
      </c>
      <c r="B107" s="64">
        <v>700009768</v>
      </c>
      <c r="C107" s="65" t="s">
        <v>178</v>
      </c>
      <c r="D107" s="66" t="s">
        <v>235</v>
      </c>
      <c r="E107" s="66" t="s">
        <v>325</v>
      </c>
      <c r="F107" s="24" t="s">
        <v>322</v>
      </c>
      <c r="G107" s="25"/>
      <c r="H107" s="72">
        <v>21</v>
      </c>
      <c r="I107" s="11">
        <v>44019</v>
      </c>
      <c r="J107" s="13">
        <v>-21</v>
      </c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x14ac:dyDescent="0.25">
      <c r="A108" s="63" t="s">
        <v>177</v>
      </c>
      <c r="B108" s="84">
        <v>289012535</v>
      </c>
      <c r="C108" s="65" t="s">
        <v>180</v>
      </c>
      <c r="D108" s="66" t="s">
        <v>285</v>
      </c>
      <c r="E108" s="66"/>
      <c r="F108" s="68" t="str">
        <f t="shared" si="5"/>
        <v/>
      </c>
      <c r="G108" s="69"/>
      <c r="H108" s="7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3" t="s">
        <v>177</v>
      </c>
      <c r="B109" s="44" t="s">
        <v>274</v>
      </c>
      <c r="C109" s="45" t="s">
        <v>181</v>
      </c>
      <c r="D109" s="16" t="s">
        <v>285</v>
      </c>
      <c r="E109" s="16"/>
      <c r="F109" s="24" t="str">
        <f t="shared" si="5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x14ac:dyDescent="0.25">
      <c r="A110" s="55" t="s">
        <v>51</v>
      </c>
      <c r="B110" s="44" t="s">
        <v>294</v>
      </c>
      <c r="C110" s="56" t="s">
        <v>295</v>
      </c>
      <c r="D110" s="16" t="s">
        <v>234</v>
      </c>
      <c r="E110" s="16"/>
      <c r="F110" s="24" t="str">
        <f t="shared" si="5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x14ac:dyDescent="0.25">
      <c r="A111" s="55" t="s">
        <v>51</v>
      </c>
      <c r="B111" s="44" t="s">
        <v>293</v>
      </c>
      <c r="C111" s="56" t="s">
        <v>246</v>
      </c>
      <c r="D111" s="16" t="s">
        <v>234</v>
      </c>
      <c r="E111" s="16"/>
      <c r="F111" s="24" t="str">
        <f t="shared" si="5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63" t="s">
        <v>54</v>
      </c>
      <c r="B112" s="84" t="s">
        <v>286</v>
      </c>
      <c r="C112" s="65" t="s">
        <v>114</v>
      </c>
      <c r="D112" s="66" t="s">
        <v>285</v>
      </c>
      <c r="E112" s="66"/>
      <c r="F112" s="68" t="str">
        <f t="shared" si="5"/>
        <v/>
      </c>
      <c r="G112" s="69"/>
      <c r="H112" s="83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3" t="s">
        <v>177</v>
      </c>
      <c r="B113" s="44">
        <v>222635</v>
      </c>
      <c r="C113" s="45" t="s">
        <v>115</v>
      </c>
      <c r="D113" s="16" t="s">
        <v>285</v>
      </c>
      <c r="E113" s="16"/>
      <c r="F113" s="24" t="str">
        <f t="shared" si="5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5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5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x14ac:dyDescent="0.25">
      <c r="A116" s="43" t="s">
        <v>51</v>
      </c>
      <c r="B116" s="44" t="s">
        <v>4</v>
      </c>
      <c r="C116" s="45" t="s">
        <v>58</v>
      </c>
      <c r="D116" s="16" t="s">
        <v>234</v>
      </c>
      <c r="E116" s="16"/>
      <c r="F116" s="24" t="str">
        <f t="shared" si="5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x14ac:dyDescent="0.25">
      <c r="A117" s="43" t="s">
        <v>51</v>
      </c>
      <c r="B117" s="44" t="s">
        <v>296</v>
      </c>
      <c r="C117" s="45" t="s">
        <v>297</v>
      </c>
      <c r="D117" s="16" t="s">
        <v>234</v>
      </c>
      <c r="E117" s="16"/>
      <c r="F117" s="24" t="str">
        <f t="shared" si="5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x14ac:dyDescent="0.25">
      <c r="A118" s="43" t="s">
        <v>51</v>
      </c>
      <c r="B118" s="44" t="s">
        <v>300</v>
      </c>
      <c r="C118" s="45" t="s">
        <v>301</v>
      </c>
      <c r="D118" s="16" t="s">
        <v>234</v>
      </c>
      <c r="E118" s="16"/>
      <c r="F118" s="24" t="str">
        <f t="shared" si="5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x14ac:dyDescent="0.25">
      <c r="A119" s="43" t="s">
        <v>52</v>
      </c>
      <c r="B119" s="44" t="s">
        <v>5</v>
      </c>
      <c r="C119" s="45" t="s">
        <v>59</v>
      </c>
      <c r="D119" s="16" t="s">
        <v>234</v>
      </c>
      <c r="E119" s="16"/>
      <c r="F119" s="24">
        <f t="shared" si="5"/>
        <v>1</v>
      </c>
      <c r="G119" s="25">
        <v>2</v>
      </c>
      <c r="H119" s="18">
        <v>3</v>
      </c>
      <c r="I119" s="11">
        <v>43990</v>
      </c>
      <c r="J119" s="42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x14ac:dyDescent="0.25">
      <c r="A120" s="43" t="s">
        <v>51</v>
      </c>
      <c r="B120" s="44">
        <v>442000135</v>
      </c>
      <c r="C120" s="45" t="s">
        <v>182</v>
      </c>
      <c r="D120" s="16" t="s">
        <v>234</v>
      </c>
      <c r="E120" s="16"/>
      <c r="F120" s="24" t="str">
        <f t="shared" si="5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x14ac:dyDescent="0.25">
      <c r="A121" s="43" t="s">
        <v>52</v>
      </c>
      <c r="B121" s="44">
        <v>441001128</v>
      </c>
      <c r="C121" s="45" t="s">
        <v>60</v>
      </c>
      <c r="D121" s="16" t="s">
        <v>234</v>
      </c>
      <c r="E121" s="16"/>
      <c r="F121" s="24" t="str">
        <f t="shared" si="5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x14ac:dyDescent="0.25">
      <c r="A122" s="43" t="s">
        <v>52</v>
      </c>
      <c r="B122" s="44" t="s">
        <v>16</v>
      </c>
      <c r="C122" s="45" t="s">
        <v>298</v>
      </c>
      <c r="D122" s="16" t="s">
        <v>234</v>
      </c>
      <c r="E122" s="16"/>
      <c r="F122" s="24" t="str">
        <f t="shared" si="5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x14ac:dyDescent="0.25">
      <c r="A123" s="43" t="s">
        <v>52</v>
      </c>
      <c r="B123" s="44">
        <v>700001351</v>
      </c>
      <c r="C123" s="45" t="s">
        <v>72</v>
      </c>
      <c r="D123" s="16" t="s">
        <v>234</v>
      </c>
      <c r="E123" s="16"/>
      <c r="F123" s="24" t="str">
        <f t="shared" si="5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x14ac:dyDescent="0.25">
      <c r="A124" s="43" t="s">
        <v>52</v>
      </c>
      <c r="B124" s="44">
        <v>725000459</v>
      </c>
      <c r="C124" s="45" t="s">
        <v>251</v>
      </c>
      <c r="D124" s="23" t="s">
        <v>234</v>
      </c>
      <c r="E124" s="23"/>
      <c r="F124" s="24">
        <f>IF(H124-G124&gt;0,0,H124-G124)</f>
        <v>0</v>
      </c>
      <c r="G124" s="25"/>
      <c r="H124" s="22">
        <f>6+J124+L124</f>
        <v>3</v>
      </c>
      <c r="I124" s="11">
        <v>44078</v>
      </c>
      <c r="J124" s="42">
        <v>-1</v>
      </c>
      <c r="K124" s="11">
        <v>44117</v>
      </c>
      <c r="L124" s="42">
        <v>-2</v>
      </c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3" t="s">
        <v>52</v>
      </c>
      <c r="B125" s="44" t="s">
        <v>18</v>
      </c>
      <c r="C125" s="45" t="s">
        <v>106</v>
      </c>
      <c r="D125" s="16" t="s">
        <v>270</v>
      </c>
      <c r="E125" s="16"/>
      <c r="F125" s="24" t="str">
        <f t="shared" ref="F125:F132" si="6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3" t="s">
        <v>52</v>
      </c>
      <c r="B126" s="44" t="s">
        <v>19</v>
      </c>
      <c r="C126" s="45" t="s">
        <v>106</v>
      </c>
      <c r="D126" s="16" t="s">
        <v>270</v>
      </c>
      <c r="E126" s="16"/>
      <c r="F126" s="24" t="str">
        <f t="shared" si="6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x14ac:dyDescent="0.25">
      <c r="A127" s="43" t="s">
        <v>52</v>
      </c>
      <c r="B127" s="44">
        <v>21000552</v>
      </c>
      <c r="C127" s="45" t="s">
        <v>81</v>
      </c>
      <c r="D127" s="16" t="s">
        <v>234</v>
      </c>
      <c r="E127" s="16"/>
      <c r="F127" s="24" t="str">
        <f t="shared" si="6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x14ac:dyDescent="0.25">
      <c r="A128" s="43" t="s">
        <v>52</v>
      </c>
      <c r="B128" s="44">
        <v>210000190</v>
      </c>
      <c r="C128" s="45" t="s">
        <v>175</v>
      </c>
      <c r="D128" s="16" t="s">
        <v>234</v>
      </c>
      <c r="E128" s="16"/>
      <c r="F128" s="24" t="str">
        <f t="shared" si="6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x14ac:dyDescent="0.25">
      <c r="A129" s="43" t="s">
        <v>52</v>
      </c>
      <c r="B129" s="44" t="s">
        <v>44</v>
      </c>
      <c r="C129" s="45" t="s">
        <v>96</v>
      </c>
      <c r="D129" s="16" t="s">
        <v>234</v>
      </c>
      <c r="E129" s="16"/>
      <c r="F129" s="24" t="str">
        <f t="shared" si="6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x14ac:dyDescent="0.25">
      <c r="A130" s="43" t="s">
        <v>52</v>
      </c>
      <c r="B130" s="44" t="s">
        <v>43</v>
      </c>
      <c r="C130" s="45" t="s">
        <v>222</v>
      </c>
      <c r="D130" s="16" t="s">
        <v>234</v>
      </c>
      <c r="E130" s="16"/>
      <c r="F130" s="24" t="str">
        <f t="shared" si="6"/>
        <v/>
      </c>
      <c r="G130" s="25"/>
      <c r="H130" s="22">
        <v>1</v>
      </c>
      <c r="I130" s="11"/>
      <c r="J130" s="42"/>
      <c r="K130" s="11"/>
      <c r="L130" s="42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x14ac:dyDescent="0.25">
      <c r="A131" s="43" t="s">
        <v>52</v>
      </c>
      <c r="B131" s="44">
        <v>700005512</v>
      </c>
      <c r="C131" s="45" t="s">
        <v>245</v>
      </c>
      <c r="D131" s="16" t="s">
        <v>234</v>
      </c>
      <c r="E131" s="16"/>
      <c r="F131" s="24" t="str">
        <f t="shared" si="6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x14ac:dyDescent="0.25">
      <c r="A132" s="43" t="s">
        <v>52</v>
      </c>
      <c r="B132" s="44" t="s">
        <v>275</v>
      </c>
      <c r="C132" s="45" t="s">
        <v>299</v>
      </c>
      <c r="D132" s="16" t="s">
        <v>234</v>
      </c>
      <c r="E132" s="16"/>
      <c r="F132" s="24" t="str">
        <f t="shared" si="6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x14ac:dyDescent="0.25">
      <c r="A133" s="1" t="s">
        <v>52</v>
      </c>
      <c r="B133" s="3" t="s">
        <v>199</v>
      </c>
      <c r="C133" s="21" t="s">
        <v>247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16"/>
      <c r="F134" s="24" t="str">
        <f t="shared" ref="F134:F152" si="7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43" t="s">
        <v>49</v>
      </c>
      <c r="B135" s="44" t="s">
        <v>10</v>
      </c>
      <c r="C135" s="45" t="s">
        <v>64</v>
      </c>
      <c r="D135" s="16" t="s">
        <v>270</v>
      </c>
      <c r="E135" s="16"/>
      <c r="F135" s="24" t="str">
        <f t="shared" si="7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16"/>
      <c r="F136" s="24" t="str">
        <f t="shared" si="7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x14ac:dyDescent="0.25">
      <c r="A137" s="43" t="s">
        <v>49</v>
      </c>
      <c r="B137" s="44" t="s">
        <v>13</v>
      </c>
      <c r="C137" s="45" t="s">
        <v>69</v>
      </c>
      <c r="D137" s="16" t="s">
        <v>234</v>
      </c>
      <c r="E137" s="16"/>
      <c r="F137" s="24" t="str">
        <f t="shared" si="7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x14ac:dyDescent="0.25">
      <c r="A138" s="43" t="s">
        <v>49</v>
      </c>
      <c r="B138" s="44">
        <v>441000440</v>
      </c>
      <c r="C138" s="45" t="s">
        <v>73</v>
      </c>
      <c r="D138" s="16" t="s">
        <v>234</v>
      </c>
      <c r="E138" s="16"/>
      <c r="F138" s="24">
        <f t="shared" si="7"/>
        <v>2</v>
      </c>
      <c r="G138" s="25">
        <v>2</v>
      </c>
      <c r="H138" s="18">
        <v>4</v>
      </c>
      <c r="I138" s="11">
        <v>43990</v>
      </c>
      <c r="J138" s="42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43" t="s">
        <v>49</v>
      </c>
      <c r="B139" s="44" t="s">
        <v>23</v>
      </c>
      <c r="C139" s="45" t="s">
        <v>77</v>
      </c>
      <c r="D139" s="16" t="s">
        <v>270</v>
      </c>
      <c r="E139" s="16"/>
      <c r="F139" s="24" t="str">
        <f t="shared" si="7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43" t="s">
        <v>49</v>
      </c>
      <c r="B140" s="44">
        <v>9120089</v>
      </c>
      <c r="C140" s="45" t="s">
        <v>78</v>
      </c>
      <c r="D140" s="16" t="s">
        <v>270</v>
      </c>
      <c r="E140" s="16"/>
      <c r="F140" s="24" t="str">
        <f t="shared" si="7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43" t="s">
        <v>49</v>
      </c>
      <c r="B141" s="44" t="s">
        <v>27</v>
      </c>
      <c r="C141" s="45" t="s">
        <v>82</v>
      </c>
      <c r="D141" s="16" t="s">
        <v>270</v>
      </c>
      <c r="E141" s="16"/>
      <c r="F141" s="24" t="str">
        <f t="shared" si="7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x14ac:dyDescent="0.25">
      <c r="A142" s="43" t="s">
        <v>49</v>
      </c>
      <c r="B142" s="44" t="s">
        <v>30</v>
      </c>
      <c r="C142" s="45" t="s">
        <v>85</v>
      </c>
      <c r="D142" s="16" t="s">
        <v>234</v>
      </c>
      <c r="E142" s="16"/>
      <c r="F142" s="24" t="str">
        <f t="shared" si="7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16"/>
      <c r="F143" s="24" t="str">
        <f t="shared" si="7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16"/>
      <c r="F144" s="24" t="str">
        <f t="shared" si="7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16"/>
      <c r="F145" s="24" t="str">
        <f t="shared" si="7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16"/>
      <c r="F146" s="24" t="str">
        <f t="shared" si="7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3" t="s">
        <v>49</v>
      </c>
      <c r="B147" s="44">
        <v>17742</v>
      </c>
      <c r="C147" s="45" t="s">
        <v>94</v>
      </c>
      <c r="D147" s="16" t="s">
        <v>270</v>
      </c>
      <c r="E147" s="16"/>
      <c r="F147" s="24" t="str">
        <f t="shared" si="7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3" t="s">
        <v>47</v>
      </c>
      <c r="B148" s="44" t="s">
        <v>37</v>
      </c>
      <c r="C148" s="45" t="s">
        <v>95</v>
      </c>
      <c r="D148" s="16" t="s">
        <v>270</v>
      </c>
      <c r="E148" s="16"/>
      <c r="F148" s="24" t="str">
        <f t="shared" si="7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16"/>
      <c r="F149" s="24" t="str">
        <f t="shared" si="7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43" t="s">
        <v>49</v>
      </c>
      <c r="B150" s="57" t="s">
        <v>311</v>
      </c>
      <c r="C150" s="45" t="s">
        <v>101</v>
      </c>
      <c r="D150" s="16" t="s">
        <v>270</v>
      </c>
      <c r="E150" s="16"/>
      <c r="F150" s="24" t="str">
        <f t="shared" si="7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43" t="s">
        <v>49</v>
      </c>
      <c r="B151" s="57" t="s">
        <v>312</v>
      </c>
      <c r="C151" s="45" t="s">
        <v>313</v>
      </c>
      <c r="D151" s="16" t="s">
        <v>255</v>
      </c>
      <c r="E151" s="16"/>
      <c r="F151" s="24" t="str">
        <f t="shared" si="7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43" t="s">
        <v>49</v>
      </c>
      <c r="B152" s="57" t="s">
        <v>275</v>
      </c>
      <c r="C152" s="45" t="s">
        <v>314</v>
      </c>
      <c r="D152" s="16" t="s">
        <v>255</v>
      </c>
      <c r="E152" s="16"/>
      <c r="F152" s="24" t="str">
        <f t="shared" si="7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x14ac:dyDescent="0.25">
      <c r="A153" s="43" t="s">
        <v>49</v>
      </c>
      <c r="B153" s="44" t="s">
        <v>28</v>
      </c>
      <c r="C153" s="45" t="s">
        <v>120</v>
      </c>
      <c r="D153" s="23" t="s">
        <v>234</v>
      </c>
      <c r="E153" s="16"/>
      <c r="F153" s="24">
        <f>IF(H153-G153&gt;0,0,H153-G153)</f>
        <v>0</v>
      </c>
      <c r="G153" s="25">
        <v>2</v>
      </c>
      <c r="H153" s="22">
        <f>4+J153</f>
        <v>3</v>
      </c>
      <c r="I153" s="11">
        <v>44064</v>
      </c>
      <c r="J153" s="42">
        <v>-1</v>
      </c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x14ac:dyDescent="0.25">
      <c r="A154" s="43" t="s">
        <v>49</v>
      </c>
      <c r="B154" s="44" t="s">
        <v>34</v>
      </c>
      <c r="C154" s="45" t="s">
        <v>103</v>
      </c>
      <c r="D154" s="16" t="s">
        <v>234</v>
      </c>
      <c r="E154" s="16"/>
      <c r="F154" s="24">
        <f>IF(G154="","",H154-G154)</f>
        <v>-2</v>
      </c>
      <c r="G154" s="25">
        <v>4</v>
      </c>
      <c r="H154" s="22">
        <f>3+J154</f>
        <v>2</v>
      </c>
      <c r="I154" s="11">
        <v>43844</v>
      </c>
      <c r="J154" s="42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x14ac:dyDescent="0.25">
      <c r="A155" s="43" t="s">
        <v>48</v>
      </c>
      <c r="B155" s="44" t="s">
        <v>104</v>
      </c>
      <c r="C155" s="45" t="s">
        <v>105</v>
      </c>
      <c r="D155" s="16" t="s">
        <v>234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63" t="s">
        <v>49</v>
      </c>
      <c r="B156" s="84">
        <v>700000254</v>
      </c>
      <c r="C156" s="65" t="s">
        <v>197</v>
      </c>
      <c r="D156" s="66" t="s">
        <v>327</v>
      </c>
      <c r="E156" s="66"/>
      <c r="F156" s="68">
        <f>IF(H156-G156&gt;0,0,H156-G156)</f>
        <v>-6</v>
      </c>
      <c r="G156" s="69">
        <v>8</v>
      </c>
      <c r="H156" s="22">
        <v>2</v>
      </c>
      <c r="I156" s="11"/>
      <c r="J156" s="42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3" t="s">
        <v>49</v>
      </c>
      <c r="B157" s="44" t="s">
        <v>125</v>
      </c>
      <c r="C157" s="45" t="s">
        <v>123</v>
      </c>
      <c r="D157" s="16" t="s">
        <v>327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3" t="s">
        <v>49</v>
      </c>
      <c r="B158" s="44">
        <v>186003031</v>
      </c>
      <c r="C158" s="45" t="s">
        <v>135</v>
      </c>
      <c r="D158" s="16" t="s">
        <v>235</v>
      </c>
      <c r="E158" s="16"/>
      <c r="F158" s="24">
        <f>IF(H158-G158&gt;0,0,H158-G158)</f>
        <v>0</v>
      </c>
      <c r="G158" s="25">
        <v>12</v>
      </c>
      <c r="H158" s="22">
        <f>24+J158+L158+N158</f>
        <v>22</v>
      </c>
      <c r="I158" s="11">
        <v>43844</v>
      </c>
      <c r="J158" s="42">
        <v>-1</v>
      </c>
      <c r="K158" s="11">
        <v>43906</v>
      </c>
      <c r="L158" s="13">
        <v>-1</v>
      </c>
      <c r="M158" s="11"/>
      <c r="N158" s="13"/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x14ac:dyDescent="0.25">
      <c r="A159" s="1" t="s">
        <v>49</v>
      </c>
      <c r="B159" s="3" t="s">
        <v>137</v>
      </c>
      <c r="C159" s="21" t="s">
        <v>138</v>
      </c>
      <c r="D159" s="16"/>
      <c r="E159" s="16"/>
      <c r="F159" s="24" t="str">
        <f>IF(G159="","",H159-G159)</f>
        <v/>
      </c>
      <c r="G159" s="25"/>
      <c r="H159" s="18">
        <v>0</v>
      </c>
      <c r="I159" s="11"/>
      <c r="J159" s="8"/>
      <c r="K159" s="11"/>
      <c r="L159" s="13"/>
      <c r="M159" s="14"/>
      <c r="N159" s="12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x14ac:dyDescent="0.25">
      <c r="A160" s="43" t="s">
        <v>49</v>
      </c>
      <c r="B160" s="44">
        <v>999042549</v>
      </c>
      <c r="C160" s="45" t="s">
        <v>332</v>
      </c>
      <c r="D160" s="16" t="s">
        <v>255</v>
      </c>
      <c r="E160" s="16"/>
      <c r="F160" s="24" t="str">
        <f>IF(G160="","",H160-G160)</f>
        <v/>
      </c>
      <c r="G160" s="25"/>
      <c r="H160" s="18">
        <v>1</v>
      </c>
      <c r="I160" s="11"/>
      <c r="J160" s="8"/>
      <c r="K160" s="11"/>
      <c r="L160" s="13"/>
      <c r="M160" s="14"/>
      <c r="N160" s="12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x14ac:dyDescent="0.25">
      <c r="A161" s="43" t="s">
        <v>49</v>
      </c>
      <c r="B161" s="44" t="s">
        <v>333</v>
      </c>
      <c r="C161" s="45" t="s">
        <v>334</v>
      </c>
      <c r="D161" s="16" t="s">
        <v>255</v>
      </c>
      <c r="E161" s="16"/>
      <c r="F161" s="24" t="str">
        <f>IF(G161="","",H161-G161)</f>
        <v/>
      </c>
      <c r="G161" s="25"/>
      <c r="H161" s="18">
        <v>6</v>
      </c>
      <c r="I161" s="11"/>
      <c r="J161" s="8"/>
      <c r="K161" s="11"/>
      <c r="L161" s="13"/>
      <c r="M161" s="14"/>
      <c r="N161" s="12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ht="30" x14ac:dyDescent="0.25">
      <c r="A162" s="43" t="s">
        <v>49</v>
      </c>
      <c r="B162" s="44" t="s">
        <v>335</v>
      </c>
      <c r="C162" s="45" t="s">
        <v>336</v>
      </c>
      <c r="D162" s="16" t="s">
        <v>255</v>
      </c>
      <c r="E162" s="16"/>
      <c r="F162" s="24" t="str">
        <f>IF(G162="","",H162-G162)</f>
        <v/>
      </c>
      <c r="G162" s="25"/>
      <c r="H162" s="18">
        <v>1</v>
      </c>
      <c r="I162" s="11"/>
      <c r="J162" s="8"/>
      <c r="K162" s="14"/>
      <c r="L162" s="12"/>
      <c r="M162" s="14"/>
      <c r="N162" s="12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x14ac:dyDescent="0.25">
      <c r="A163" s="43" t="s">
        <v>49</v>
      </c>
      <c r="B163" s="44" t="s">
        <v>217</v>
      </c>
      <c r="C163" s="45" t="s">
        <v>239</v>
      </c>
      <c r="D163" s="16" t="s">
        <v>234</v>
      </c>
      <c r="E163" s="16"/>
      <c r="F163" s="24"/>
      <c r="G163" s="25"/>
      <c r="H163" s="18">
        <v>1</v>
      </c>
      <c r="I163" s="11"/>
      <c r="J163" s="8"/>
      <c r="K163" s="14"/>
      <c r="L163" s="12"/>
      <c r="M163" s="14"/>
      <c r="N163" s="12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3" t="s">
        <v>49</v>
      </c>
      <c r="B164" s="44" t="s">
        <v>304</v>
      </c>
      <c r="C164" s="45" t="s">
        <v>305</v>
      </c>
      <c r="D164" s="16" t="s">
        <v>270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x14ac:dyDescent="0.25">
      <c r="A165" s="43" t="s">
        <v>49</v>
      </c>
      <c r="B165" s="44" t="s">
        <v>302</v>
      </c>
      <c r="C165" s="45" t="s">
        <v>303</v>
      </c>
      <c r="D165" s="16" t="s">
        <v>234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3" t="s">
        <v>49</v>
      </c>
      <c r="B166" s="44" t="s">
        <v>275</v>
      </c>
      <c r="C166" s="45" t="s">
        <v>306</v>
      </c>
      <c r="D166" s="16" t="s">
        <v>270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x14ac:dyDescent="0.25">
      <c r="A167" s="43" t="s">
        <v>49</v>
      </c>
      <c r="B167" s="44" t="s">
        <v>307</v>
      </c>
      <c r="C167" s="45" t="s">
        <v>308</v>
      </c>
      <c r="D167" s="16" t="s">
        <v>270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x14ac:dyDescent="0.25">
      <c r="A168" s="43" t="s">
        <v>49</v>
      </c>
      <c r="B168" s="44" t="s">
        <v>309</v>
      </c>
      <c r="C168" s="45" t="s">
        <v>310</v>
      </c>
      <c r="D168" s="16" t="s">
        <v>234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x14ac:dyDescent="0.25">
      <c r="A169" s="43" t="s">
        <v>52</v>
      </c>
      <c r="B169" s="44" t="s">
        <v>218</v>
      </c>
      <c r="C169" s="45" t="s">
        <v>219</v>
      </c>
      <c r="D169" s="16" t="s">
        <v>234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x14ac:dyDescent="0.25">
      <c r="A170" s="43" t="s">
        <v>48</v>
      </c>
      <c r="B170" s="44" t="s">
        <v>36</v>
      </c>
      <c r="C170" s="45" t="s">
        <v>106</v>
      </c>
      <c r="D170" s="16" t="s">
        <v>234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x14ac:dyDescent="0.25">
      <c r="A171" s="43" t="s">
        <v>48</v>
      </c>
      <c r="B171" s="44" t="s">
        <v>316</v>
      </c>
      <c r="C171" s="45" t="s">
        <v>317</v>
      </c>
      <c r="D171" s="16" t="s">
        <v>234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63" t="s">
        <v>48</v>
      </c>
      <c r="B172" s="77">
        <v>186002457</v>
      </c>
      <c r="C172" s="65" t="s">
        <v>131</v>
      </c>
      <c r="D172" s="67" t="s">
        <v>235</v>
      </c>
      <c r="E172" s="66" t="s">
        <v>326</v>
      </c>
      <c r="F172" s="68">
        <v>0</v>
      </c>
      <c r="G172" s="69">
        <v>2</v>
      </c>
      <c r="H172" s="72">
        <v>2</v>
      </c>
      <c r="I172" s="11">
        <v>44019</v>
      </c>
      <c r="J172" s="42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63" t="s">
        <v>48</v>
      </c>
      <c r="B173" s="77">
        <v>186005827</v>
      </c>
      <c r="C173" s="65" t="s">
        <v>132</v>
      </c>
      <c r="D173" s="67" t="s">
        <v>235</v>
      </c>
      <c r="E173" s="66" t="s">
        <v>326</v>
      </c>
      <c r="F173" s="68">
        <v>-1</v>
      </c>
      <c r="G173" s="69">
        <v>2</v>
      </c>
      <c r="H173" s="72">
        <v>1</v>
      </c>
      <c r="I173" s="11">
        <v>44019</v>
      </c>
      <c r="J173" s="13">
        <v>-1</v>
      </c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63" t="s">
        <v>48</v>
      </c>
      <c r="B174" s="77">
        <v>186002127</v>
      </c>
      <c r="C174" s="65" t="s">
        <v>133</v>
      </c>
      <c r="D174" s="67" t="s">
        <v>235</v>
      </c>
      <c r="E174" s="66" t="s">
        <v>326</v>
      </c>
      <c r="F174" s="68">
        <v>-1</v>
      </c>
      <c r="G174" s="69">
        <v>2</v>
      </c>
      <c r="H174" s="72">
        <v>1</v>
      </c>
      <c r="I174" s="11">
        <v>44019</v>
      </c>
      <c r="J174" s="13">
        <v>-1</v>
      </c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63" t="s">
        <v>48</v>
      </c>
      <c r="B175" s="77">
        <v>186002128</v>
      </c>
      <c r="C175" s="65" t="s">
        <v>134</v>
      </c>
      <c r="D175" s="67" t="s">
        <v>235</v>
      </c>
      <c r="E175" s="66" t="s">
        <v>326</v>
      </c>
      <c r="F175" s="68">
        <v>-1</v>
      </c>
      <c r="G175" s="69">
        <v>2</v>
      </c>
      <c r="H175" s="72">
        <v>1</v>
      </c>
      <c r="I175" s="11">
        <v>44019</v>
      </c>
      <c r="J175" s="13">
        <v>-1</v>
      </c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x14ac:dyDescent="0.25">
      <c r="A176" s="43" t="s">
        <v>48</v>
      </c>
      <c r="B176" s="44" t="s">
        <v>139</v>
      </c>
      <c r="C176" s="45" t="s">
        <v>140</v>
      </c>
      <c r="D176" s="16" t="s">
        <v>234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x14ac:dyDescent="0.25">
      <c r="A177" s="43" t="s">
        <v>315</v>
      </c>
      <c r="B177" s="44" t="s">
        <v>141</v>
      </c>
      <c r="C177" s="45" t="s">
        <v>142</v>
      </c>
      <c r="D177" s="16" t="s">
        <v>234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43" t="s">
        <v>48</v>
      </c>
      <c r="B178" s="44" t="s">
        <v>167</v>
      </c>
      <c r="C178" s="45" t="s">
        <v>168</v>
      </c>
      <c r="D178" s="16" t="s">
        <v>270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x14ac:dyDescent="0.25">
      <c r="A179" s="43" t="s">
        <v>53</v>
      </c>
      <c r="B179" s="44">
        <v>700001834</v>
      </c>
      <c r="C179" s="45" t="s">
        <v>191</v>
      </c>
      <c r="D179" s="16" t="s">
        <v>234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x14ac:dyDescent="0.25">
      <c r="A180" s="43" t="s">
        <v>192</v>
      </c>
      <c r="B180" s="44" t="s">
        <v>193</v>
      </c>
      <c r="C180" s="45" t="s">
        <v>194</v>
      </c>
      <c r="D180" s="16" t="s">
        <v>234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63" t="s">
        <v>48</v>
      </c>
      <c r="B181" s="77">
        <v>700003741</v>
      </c>
      <c r="C181" s="65" t="s">
        <v>242</v>
      </c>
      <c r="D181" s="66" t="s">
        <v>235</v>
      </c>
      <c r="E181" s="66" t="s">
        <v>326</v>
      </c>
      <c r="F181" s="68">
        <v>0</v>
      </c>
      <c r="G181" s="69">
        <v>6</v>
      </c>
      <c r="H181" s="72">
        <v>6</v>
      </c>
      <c r="I181" s="11">
        <v>44019</v>
      </c>
      <c r="J181" s="13">
        <v>-6</v>
      </c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63" t="s">
        <v>48</v>
      </c>
      <c r="B182" s="84">
        <v>6070945</v>
      </c>
      <c r="C182" s="65" t="s">
        <v>143</v>
      </c>
      <c r="D182" s="66" t="s">
        <v>285</v>
      </c>
      <c r="E182" s="66"/>
      <c r="F182" s="68" t="str">
        <f t="shared" ref="F182:F213" si="8">IF(G182="","",H182-G182)</f>
        <v/>
      </c>
      <c r="G182" s="69"/>
      <c r="H182" s="83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63" t="s">
        <v>48</v>
      </c>
      <c r="B183" s="84">
        <v>7714898</v>
      </c>
      <c r="C183" s="65" t="s">
        <v>144</v>
      </c>
      <c r="D183" s="66" t="s">
        <v>285</v>
      </c>
      <c r="E183" s="66"/>
      <c r="F183" s="68" t="str">
        <f t="shared" si="8"/>
        <v/>
      </c>
      <c r="G183" s="69"/>
      <c r="H183" s="83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63" t="s">
        <v>48</v>
      </c>
      <c r="B184" s="84">
        <v>7715071</v>
      </c>
      <c r="C184" s="65" t="s">
        <v>145</v>
      </c>
      <c r="D184" s="66" t="s">
        <v>285</v>
      </c>
      <c r="E184" s="66"/>
      <c r="F184" s="68" t="str">
        <f t="shared" si="8"/>
        <v/>
      </c>
      <c r="G184" s="69"/>
      <c r="H184" s="83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x14ac:dyDescent="0.25">
      <c r="A185" s="63" t="s">
        <v>48</v>
      </c>
      <c r="B185" s="84">
        <v>700003811</v>
      </c>
      <c r="C185" s="65" t="s">
        <v>146</v>
      </c>
      <c r="D185" s="66" t="s">
        <v>285</v>
      </c>
      <c r="E185" s="66"/>
      <c r="F185" s="68" t="str">
        <f t="shared" si="8"/>
        <v/>
      </c>
      <c r="G185" s="69"/>
      <c r="H185" s="83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x14ac:dyDescent="0.25">
      <c r="A186" s="63" t="s">
        <v>48</v>
      </c>
      <c r="B186" s="84" t="s">
        <v>147</v>
      </c>
      <c r="C186" s="85" t="s">
        <v>148</v>
      </c>
      <c r="D186" s="66" t="s">
        <v>285</v>
      </c>
      <c r="E186" s="66"/>
      <c r="F186" s="68" t="str">
        <f t="shared" si="8"/>
        <v/>
      </c>
      <c r="G186" s="69"/>
      <c r="H186" s="83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63" t="s">
        <v>48</v>
      </c>
      <c r="B187" s="84" t="s">
        <v>149</v>
      </c>
      <c r="C187" s="65" t="s">
        <v>150</v>
      </c>
      <c r="D187" s="66" t="s">
        <v>285</v>
      </c>
      <c r="E187" s="66"/>
      <c r="F187" s="68" t="str">
        <f t="shared" si="8"/>
        <v/>
      </c>
      <c r="G187" s="69"/>
      <c r="H187" s="83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63" t="s">
        <v>48</v>
      </c>
      <c r="B188" s="84" t="s">
        <v>151</v>
      </c>
      <c r="C188" s="65" t="s">
        <v>152</v>
      </c>
      <c r="D188" s="66" t="s">
        <v>285</v>
      </c>
      <c r="E188" s="66"/>
      <c r="F188" s="68" t="str">
        <f t="shared" si="8"/>
        <v/>
      </c>
      <c r="G188" s="69"/>
      <c r="H188" s="83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63" t="s">
        <v>48</v>
      </c>
      <c r="B189" s="84" t="s">
        <v>153</v>
      </c>
      <c r="C189" s="65" t="s">
        <v>154</v>
      </c>
      <c r="D189" s="66" t="s">
        <v>285</v>
      </c>
      <c r="E189" s="66"/>
      <c r="F189" s="68" t="str">
        <f t="shared" si="8"/>
        <v/>
      </c>
      <c r="G189" s="69"/>
      <c r="H189" s="83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63" t="s">
        <v>48</v>
      </c>
      <c r="B190" s="84" t="s">
        <v>155</v>
      </c>
      <c r="C190" s="65" t="s">
        <v>156</v>
      </c>
      <c r="D190" s="66" t="s">
        <v>285</v>
      </c>
      <c r="E190" s="66"/>
      <c r="F190" s="68" t="str">
        <f t="shared" si="8"/>
        <v/>
      </c>
      <c r="G190" s="69"/>
      <c r="H190" s="83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x14ac:dyDescent="0.25">
      <c r="A191" s="63" t="s">
        <v>48</v>
      </c>
      <c r="B191" s="84"/>
      <c r="C191" s="65" t="s">
        <v>157</v>
      </c>
      <c r="D191" s="66" t="s">
        <v>285</v>
      </c>
      <c r="E191" s="66"/>
      <c r="F191" s="68" t="str">
        <f t="shared" si="8"/>
        <v/>
      </c>
      <c r="G191" s="69"/>
      <c r="H191" s="83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x14ac:dyDescent="0.25">
      <c r="A192" s="63" t="s">
        <v>48</v>
      </c>
      <c r="B192" s="84"/>
      <c r="C192" s="65" t="s">
        <v>158</v>
      </c>
      <c r="D192" s="66" t="s">
        <v>285</v>
      </c>
      <c r="E192" s="66"/>
      <c r="F192" s="68" t="str">
        <f t="shared" si="8"/>
        <v/>
      </c>
      <c r="G192" s="69"/>
      <c r="H192" s="83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x14ac:dyDescent="0.25">
      <c r="A193" s="63" t="s">
        <v>48</v>
      </c>
      <c r="B193" s="84"/>
      <c r="C193" s="65" t="s">
        <v>159</v>
      </c>
      <c r="D193" s="66" t="s">
        <v>285</v>
      </c>
      <c r="E193" s="66"/>
      <c r="F193" s="68" t="str">
        <f t="shared" si="8"/>
        <v/>
      </c>
      <c r="G193" s="69"/>
      <c r="H193" s="83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x14ac:dyDescent="0.25">
      <c r="A194" s="43" t="s">
        <v>48</v>
      </c>
      <c r="B194" s="44">
        <v>26956</v>
      </c>
      <c r="C194" s="45" t="s">
        <v>319</v>
      </c>
      <c r="D194" s="16" t="s">
        <v>234</v>
      </c>
      <c r="E194" s="16"/>
      <c r="F194" s="24" t="str">
        <f t="shared" si="8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x14ac:dyDescent="0.25">
      <c r="A195" s="1"/>
      <c r="B195" s="3">
        <v>667004297</v>
      </c>
      <c r="C195" s="21" t="s">
        <v>174</v>
      </c>
      <c r="D195" s="16"/>
      <c r="E195" s="16"/>
      <c r="F195" s="24" t="str">
        <f t="shared" si="8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3" t="s">
        <v>48</v>
      </c>
      <c r="B196" s="44">
        <v>700009330</v>
      </c>
      <c r="C196" s="45" t="s">
        <v>173</v>
      </c>
      <c r="D196" s="16" t="s">
        <v>234</v>
      </c>
      <c r="E196" s="16"/>
      <c r="F196" s="24" t="str">
        <f t="shared" si="8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x14ac:dyDescent="0.25">
      <c r="A197" s="43" t="s">
        <v>315</v>
      </c>
      <c r="B197" s="44"/>
      <c r="C197" s="45" t="s">
        <v>318</v>
      </c>
      <c r="D197" s="16" t="s">
        <v>270</v>
      </c>
      <c r="E197" s="16"/>
      <c r="F197" s="24" t="str">
        <f t="shared" si="8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x14ac:dyDescent="0.25">
      <c r="A198" s="43" t="s">
        <v>261</v>
      </c>
      <c r="B198" s="44" t="s">
        <v>320</v>
      </c>
      <c r="C198" s="45" t="s">
        <v>321</v>
      </c>
      <c r="D198" s="16" t="s">
        <v>270</v>
      </c>
      <c r="E198" s="16"/>
      <c r="F198" s="24" t="str">
        <f t="shared" si="8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x14ac:dyDescent="0.25">
      <c r="A199" s="1"/>
      <c r="B199" s="3" t="s">
        <v>184</v>
      </c>
      <c r="C199" s="21" t="s">
        <v>185</v>
      </c>
      <c r="D199" s="16"/>
      <c r="E199" s="16"/>
      <c r="F199" s="24" t="str">
        <f t="shared" si="8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x14ac:dyDescent="0.25">
      <c r="A200" s="1"/>
      <c r="B200" s="3" t="s">
        <v>186</v>
      </c>
      <c r="C200" s="21" t="s">
        <v>187</v>
      </c>
      <c r="D200" s="16"/>
      <c r="E200" s="16"/>
      <c r="F200" s="24" t="str">
        <f t="shared" si="8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x14ac:dyDescent="0.25">
      <c r="A201" s="1" t="s">
        <v>53</v>
      </c>
      <c r="B201" s="3" t="s">
        <v>106</v>
      </c>
      <c r="C201" s="21" t="s">
        <v>269</v>
      </c>
      <c r="D201" s="16" t="s">
        <v>270</v>
      </c>
      <c r="E201" s="16"/>
      <c r="F201" s="24" t="str">
        <f t="shared" si="8"/>
        <v/>
      </c>
      <c r="G201" s="25"/>
      <c r="H201" s="18">
        <v>1</v>
      </c>
      <c r="I201" s="11"/>
      <c r="J201" s="8"/>
      <c r="K201" s="14"/>
      <c r="L201" s="12"/>
      <c r="M201" s="14"/>
      <c r="N201" s="12"/>
      <c r="O201" s="14"/>
      <c r="P201" s="12"/>
      <c r="Q201" s="14"/>
      <c r="R201" s="12"/>
      <c r="S201" s="11"/>
      <c r="T201" s="13"/>
      <c r="U201" s="14"/>
      <c r="V201" s="12"/>
      <c r="W201" s="14"/>
      <c r="X201" s="12"/>
      <c r="Y201" s="14"/>
      <c r="Z201" s="12"/>
      <c r="AA201" s="14"/>
      <c r="AB201" s="12"/>
      <c r="AC201" s="14"/>
      <c r="AD201" s="12"/>
      <c r="AE201" s="14"/>
      <c r="AF201" s="12"/>
      <c r="AG201" s="14"/>
      <c r="AH201" s="12"/>
      <c r="AI201" s="14"/>
      <c r="AJ201" s="12"/>
      <c r="AK201" s="14"/>
      <c r="AL201" s="12"/>
      <c r="AM201" s="14"/>
      <c r="AN201" s="12"/>
      <c r="AO201" s="14"/>
      <c r="AP201" s="12"/>
      <c r="AQ201" s="14"/>
      <c r="AR201" s="12"/>
      <c r="AS201" s="14"/>
      <c r="AT201" s="12"/>
      <c r="AU201" s="14"/>
      <c r="AV201" s="12"/>
    </row>
    <row r="202" spans="1:48" x14ac:dyDescent="0.25">
      <c r="A202" s="1" t="s">
        <v>53</v>
      </c>
      <c r="B202" s="3" t="s">
        <v>106</v>
      </c>
      <c r="C202" s="21" t="s">
        <v>271</v>
      </c>
      <c r="D202" s="16" t="s">
        <v>270</v>
      </c>
      <c r="E202" s="16"/>
      <c r="F202" s="24" t="str">
        <f t="shared" si="8"/>
        <v/>
      </c>
      <c r="G202" s="25"/>
      <c r="H202" s="18">
        <v>1</v>
      </c>
      <c r="I202" s="11"/>
      <c r="J202" s="8"/>
      <c r="K202" s="14"/>
      <c r="L202" s="12"/>
      <c r="M202" s="14"/>
      <c r="N202" s="12"/>
      <c r="O202" s="14"/>
      <c r="P202" s="12"/>
      <c r="Q202" s="14"/>
      <c r="R202" s="12"/>
      <c r="S202" s="11"/>
      <c r="T202" s="13"/>
      <c r="U202" s="14"/>
      <c r="V202" s="12"/>
      <c r="W202" s="14"/>
      <c r="X202" s="12"/>
      <c r="Y202" s="14"/>
      <c r="Z202" s="12"/>
      <c r="AA202" s="14"/>
      <c r="AB202" s="12"/>
      <c r="AC202" s="14"/>
      <c r="AD202" s="12"/>
      <c r="AE202" s="14"/>
      <c r="AF202" s="12"/>
      <c r="AG202" s="14"/>
      <c r="AH202" s="12"/>
      <c r="AI202" s="14"/>
      <c r="AJ202" s="12"/>
      <c r="AK202" s="14"/>
      <c r="AL202" s="12"/>
      <c r="AM202" s="14"/>
      <c r="AN202" s="12"/>
      <c r="AO202" s="14"/>
      <c r="AP202" s="12"/>
      <c r="AQ202" s="14"/>
      <c r="AR202" s="12"/>
      <c r="AS202" s="14"/>
      <c r="AT202" s="12"/>
      <c r="AU202" s="14"/>
      <c r="AV202" s="12"/>
    </row>
    <row r="203" spans="1:48" x14ac:dyDescent="0.25">
      <c r="A203" s="1" t="s">
        <v>53</v>
      </c>
      <c r="B203" s="3" t="s">
        <v>106</v>
      </c>
      <c r="C203" s="21" t="s">
        <v>272</v>
      </c>
      <c r="D203" s="16" t="s">
        <v>270</v>
      </c>
      <c r="E203" s="16"/>
      <c r="F203" s="24" t="str">
        <f t="shared" si="8"/>
        <v/>
      </c>
      <c r="G203" s="25"/>
      <c r="H203" s="18">
        <v>1</v>
      </c>
      <c r="I203" s="11"/>
      <c r="J203" s="8"/>
      <c r="K203" s="14"/>
      <c r="L203" s="12"/>
      <c r="M203" s="14"/>
      <c r="N203" s="12"/>
      <c r="O203" s="14"/>
      <c r="P203" s="12"/>
      <c r="Q203" s="14"/>
      <c r="R203" s="12"/>
      <c r="S203" s="11"/>
      <c r="T203" s="13"/>
      <c r="U203" s="14"/>
      <c r="V203" s="12"/>
      <c r="W203" s="14"/>
      <c r="X203" s="12"/>
      <c r="Y203" s="14"/>
      <c r="Z203" s="12"/>
      <c r="AA203" s="14"/>
      <c r="AB203" s="12"/>
      <c r="AC203" s="14"/>
      <c r="AD203" s="12"/>
      <c r="AE203" s="14"/>
      <c r="AF203" s="12"/>
      <c r="AG203" s="14"/>
      <c r="AH203" s="12"/>
      <c r="AI203" s="14"/>
      <c r="AJ203" s="12"/>
      <c r="AK203" s="14"/>
      <c r="AL203" s="12"/>
      <c r="AM203" s="14"/>
      <c r="AN203" s="12"/>
      <c r="AO203" s="14"/>
      <c r="AP203" s="12"/>
      <c r="AQ203" s="14"/>
      <c r="AR203" s="12"/>
      <c r="AS203" s="14"/>
      <c r="AT203" s="12"/>
      <c r="AU203" s="14"/>
      <c r="AV203" s="12"/>
    </row>
    <row r="204" spans="1:48" x14ac:dyDescent="0.25">
      <c r="A204" s="1" t="s">
        <v>177</v>
      </c>
      <c r="B204" s="3" t="s">
        <v>106</v>
      </c>
      <c r="C204" s="21" t="s">
        <v>273</v>
      </c>
      <c r="D204" s="16" t="s">
        <v>255</v>
      </c>
      <c r="E204" s="16"/>
      <c r="F204" s="24" t="str">
        <f t="shared" si="8"/>
        <v/>
      </c>
      <c r="G204" s="25"/>
      <c r="H204" s="18">
        <v>1</v>
      </c>
      <c r="I204" s="11"/>
      <c r="J204" s="8"/>
      <c r="K204" s="14"/>
      <c r="L204" s="12"/>
      <c r="M204" s="14"/>
      <c r="N204" s="12"/>
      <c r="O204" s="14"/>
      <c r="P204" s="12"/>
      <c r="Q204" s="14"/>
      <c r="R204" s="12"/>
      <c r="S204" s="11"/>
      <c r="T204" s="13"/>
      <c r="U204" s="14"/>
      <c r="V204" s="12"/>
      <c r="W204" s="14"/>
      <c r="X204" s="12"/>
      <c r="Y204" s="14"/>
      <c r="Z204" s="12"/>
      <c r="AA204" s="14"/>
      <c r="AB204" s="12"/>
      <c r="AC204" s="14"/>
      <c r="AD204" s="12"/>
      <c r="AE204" s="14"/>
      <c r="AF204" s="12"/>
      <c r="AG204" s="14"/>
      <c r="AH204" s="12"/>
      <c r="AI204" s="14"/>
      <c r="AJ204" s="12"/>
      <c r="AK204" s="14"/>
      <c r="AL204" s="12"/>
      <c r="AM204" s="14"/>
      <c r="AN204" s="12"/>
      <c r="AO204" s="14"/>
      <c r="AP204" s="12"/>
      <c r="AQ204" s="14"/>
      <c r="AR204" s="12"/>
      <c r="AS204" s="14"/>
      <c r="AT204" s="12"/>
      <c r="AU204" s="14"/>
      <c r="AV204" s="12"/>
    </row>
    <row r="205" spans="1:48" x14ac:dyDescent="0.25">
      <c r="A205" s="1" t="s">
        <v>53</v>
      </c>
      <c r="B205" s="3" t="s">
        <v>275</v>
      </c>
      <c r="C205" s="21" t="s">
        <v>277</v>
      </c>
      <c r="D205" s="16" t="s">
        <v>234</v>
      </c>
      <c r="E205" s="16"/>
      <c r="F205" s="24" t="str">
        <f t="shared" si="8"/>
        <v/>
      </c>
      <c r="G205" s="25"/>
      <c r="H205" s="18">
        <v>1</v>
      </c>
      <c r="I205" s="11"/>
      <c r="J205" s="8"/>
      <c r="K205" s="14"/>
      <c r="L205" s="12"/>
      <c r="M205" s="14"/>
      <c r="N205" s="12"/>
      <c r="O205" s="14"/>
      <c r="P205" s="12"/>
      <c r="Q205" s="14"/>
      <c r="R205" s="12"/>
      <c r="S205" s="11"/>
      <c r="T205" s="13"/>
      <c r="U205" s="14"/>
      <c r="V205" s="12"/>
      <c r="W205" s="14"/>
      <c r="X205" s="12"/>
      <c r="Y205" s="14"/>
      <c r="Z205" s="12"/>
      <c r="AA205" s="14"/>
      <c r="AB205" s="12"/>
      <c r="AC205" s="14"/>
      <c r="AD205" s="12"/>
      <c r="AE205" s="14"/>
      <c r="AF205" s="12"/>
      <c r="AG205" s="14"/>
      <c r="AH205" s="12"/>
      <c r="AI205" s="14"/>
      <c r="AJ205" s="12"/>
      <c r="AK205" s="14"/>
      <c r="AL205" s="12"/>
      <c r="AM205" s="14"/>
      <c r="AN205" s="12"/>
      <c r="AO205" s="14"/>
      <c r="AP205" s="12"/>
      <c r="AQ205" s="14"/>
      <c r="AR205" s="12"/>
      <c r="AS205" s="14"/>
      <c r="AT205" s="12"/>
      <c r="AU205" s="14"/>
      <c r="AV205" s="12"/>
    </row>
    <row r="206" spans="1:48" x14ac:dyDescent="0.25">
      <c r="A206" s="1" t="s">
        <v>54</v>
      </c>
      <c r="B206" s="3" t="s">
        <v>276</v>
      </c>
      <c r="C206" s="21" t="s">
        <v>278</v>
      </c>
      <c r="D206" s="16" t="s">
        <v>270</v>
      </c>
      <c r="E206" s="16"/>
      <c r="F206" s="24" t="str">
        <f t="shared" si="8"/>
        <v/>
      </c>
      <c r="G206" s="25"/>
      <c r="H206" s="18">
        <v>1</v>
      </c>
      <c r="I206" s="11"/>
      <c r="J206" s="8"/>
      <c r="K206" s="14"/>
      <c r="L206" s="12"/>
      <c r="M206" s="14"/>
      <c r="N206" s="12"/>
      <c r="O206" s="14"/>
      <c r="P206" s="12"/>
      <c r="Q206" s="14"/>
      <c r="R206" s="12"/>
      <c r="S206" s="11"/>
      <c r="T206" s="13"/>
      <c r="U206" s="14"/>
      <c r="V206" s="12"/>
      <c r="W206" s="14"/>
      <c r="X206" s="12"/>
      <c r="Y206" s="14"/>
      <c r="Z206" s="12"/>
      <c r="AA206" s="14"/>
      <c r="AB206" s="12"/>
      <c r="AC206" s="14"/>
      <c r="AD206" s="12"/>
      <c r="AE206" s="14"/>
      <c r="AF206" s="12"/>
      <c r="AG206" s="14"/>
      <c r="AH206" s="12"/>
      <c r="AI206" s="14"/>
      <c r="AJ206" s="12"/>
      <c r="AK206" s="14"/>
      <c r="AL206" s="12"/>
      <c r="AM206" s="14"/>
      <c r="AN206" s="12"/>
      <c r="AO206" s="14"/>
      <c r="AP206" s="12"/>
      <c r="AQ206" s="14"/>
      <c r="AR206" s="12"/>
      <c r="AS206" s="14"/>
      <c r="AT206" s="12"/>
      <c r="AU206" s="14"/>
      <c r="AV206" s="12"/>
    </row>
    <row r="207" spans="1:48" x14ac:dyDescent="0.25">
      <c r="A207" s="1" t="s">
        <v>54</v>
      </c>
      <c r="B207" s="3" t="s">
        <v>279</v>
      </c>
      <c r="C207" s="21" t="s">
        <v>280</v>
      </c>
      <c r="D207" s="16" t="s">
        <v>270</v>
      </c>
      <c r="E207" s="16"/>
      <c r="F207" s="24" t="str">
        <f t="shared" si="8"/>
        <v/>
      </c>
      <c r="G207" s="25"/>
      <c r="H207" s="18">
        <v>6</v>
      </c>
      <c r="I207" s="11"/>
      <c r="J207" s="8"/>
      <c r="K207" s="14"/>
      <c r="L207" s="12"/>
      <c r="M207" s="14"/>
      <c r="N207" s="12"/>
      <c r="O207" s="14"/>
      <c r="P207" s="12"/>
      <c r="Q207" s="14"/>
      <c r="R207" s="12"/>
      <c r="S207" s="11"/>
      <c r="T207" s="13"/>
      <c r="U207" s="14"/>
      <c r="V207" s="12"/>
      <c r="W207" s="14"/>
      <c r="X207" s="12"/>
      <c r="Y207" s="14"/>
      <c r="Z207" s="12"/>
      <c r="AA207" s="14"/>
      <c r="AB207" s="12"/>
      <c r="AC207" s="14"/>
      <c r="AD207" s="12"/>
      <c r="AE207" s="14"/>
      <c r="AF207" s="12"/>
      <c r="AG207" s="14"/>
      <c r="AH207" s="12"/>
      <c r="AI207" s="14"/>
      <c r="AJ207" s="12"/>
      <c r="AK207" s="14"/>
      <c r="AL207" s="12"/>
      <c r="AM207" s="14"/>
      <c r="AN207" s="12"/>
      <c r="AO207" s="14"/>
      <c r="AP207" s="12"/>
      <c r="AQ207" s="14"/>
      <c r="AR207" s="12"/>
      <c r="AS207" s="14"/>
      <c r="AT207" s="12"/>
      <c r="AU207" s="14"/>
      <c r="AV207" s="12"/>
    </row>
    <row r="208" spans="1:48" x14ac:dyDescent="0.25">
      <c r="A208" s="1" t="s">
        <v>54</v>
      </c>
      <c r="B208" s="3" t="s">
        <v>281</v>
      </c>
      <c r="C208" s="21" t="s">
        <v>282</v>
      </c>
      <c r="D208" s="16" t="s">
        <v>270</v>
      </c>
      <c r="E208" s="16"/>
      <c r="F208" s="24" t="str">
        <f t="shared" si="8"/>
        <v/>
      </c>
      <c r="G208" s="25"/>
      <c r="H208" s="18">
        <v>1</v>
      </c>
      <c r="I208" s="11"/>
      <c r="J208" s="8"/>
      <c r="K208" s="14"/>
      <c r="L208" s="12"/>
      <c r="M208" s="14"/>
      <c r="N208" s="12"/>
      <c r="O208" s="14"/>
      <c r="P208" s="12"/>
      <c r="Q208" s="14"/>
      <c r="R208" s="12"/>
      <c r="S208" s="11"/>
      <c r="T208" s="13"/>
      <c r="U208" s="14"/>
      <c r="V208" s="12"/>
      <c r="W208" s="14"/>
      <c r="X208" s="12"/>
      <c r="Y208" s="14"/>
      <c r="Z208" s="12"/>
      <c r="AA208" s="14"/>
      <c r="AB208" s="12"/>
      <c r="AC208" s="14"/>
      <c r="AD208" s="12"/>
      <c r="AE208" s="14"/>
      <c r="AF208" s="12"/>
      <c r="AG208" s="14"/>
      <c r="AH208" s="12"/>
      <c r="AI208" s="14"/>
      <c r="AJ208" s="12"/>
      <c r="AK208" s="14"/>
      <c r="AL208" s="12"/>
      <c r="AM208" s="14"/>
      <c r="AN208" s="12"/>
      <c r="AO208" s="14"/>
      <c r="AP208" s="12"/>
      <c r="AQ208" s="14"/>
      <c r="AR208" s="12"/>
      <c r="AS208" s="14"/>
      <c r="AT208" s="12"/>
      <c r="AU208" s="14"/>
      <c r="AV208" s="12"/>
    </row>
    <row r="209" spans="1:48" x14ac:dyDescent="0.25">
      <c r="A209" s="1" t="s">
        <v>54</v>
      </c>
      <c r="B209" s="3" t="s">
        <v>283</v>
      </c>
      <c r="C209" s="21" t="s">
        <v>284</v>
      </c>
      <c r="D209" s="16" t="s">
        <v>270</v>
      </c>
      <c r="E209" s="16"/>
      <c r="F209" s="24" t="str">
        <f t="shared" si="8"/>
        <v/>
      </c>
      <c r="G209" s="25"/>
      <c r="H209" s="18">
        <v>1</v>
      </c>
      <c r="I209" s="11"/>
      <c r="J209" s="8"/>
      <c r="K209" s="14"/>
      <c r="L209" s="12"/>
      <c r="M209" s="14"/>
      <c r="N209" s="12"/>
      <c r="O209" s="14"/>
      <c r="P209" s="12"/>
      <c r="Q209" s="14"/>
      <c r="R209" s="12"/>
      <c r="S209" s="11"/>
      <c r="T209" s="13"/>
      <c r="U209" s="14"/>
      <c r="V209" s="12"/>
      <c r="W209" s="14"/>
      <c r="X209" s="12"/>
      <c r="Y209" s="14"/>
      <c r="Z209" s="12"/>
      <c r="AA209" s="14"/>
      <c r="AB209" s="12"/>
      <c r="AC209" s="14"/>
      <c r="AD209" s="12"/>
      <c r="AE209" s="14"/>
      <c r="AF209" s="12"/>
      <c r="AG209" s="14"/>
      <c r="AH209" s="12"/>
      <c r="AI209" s="14"/>
      <c r="AJ209" s="12"/>
      <c r="AK209" s="14"/>
      <c r="AL209" s="12"/>
      <c r="AM209" s="14"/>
      <c r="AN209" s="12"/>
      <c r="AO209" s="14"/>
      <c r="AP209" s="12"/>
      <c r="AQ209" s="14"/>
      <c r="AR209" s="12"/>
      <c r="AS209" s="14"/>
      <c r="AT209" s="12"/>
      <c r="AU209" s="14"/>
      <c r="AV209" s="12"/>
    </row>
    <row r="210" spans="1:48" x14ac:dyDescent="0.25">
      <c r="A210" s="1" t="s">
        <v>54</v>
      </c>
      <c r="B210" s="3">
        <v>2292227</v>
      </c>
      <c r="C210" s="21" t="s">
        <v>287</v>
      </c>
      <c r="D210" s="16" t="s">
        <v>270</v>
      </c>
      <c r="E210" s="16"/>
      <c r="F210" s="24" t="str">
        <f t="shared" si="8"/>
        <v/>
      </c>
      <c r="G210" s="25"/>
      <c r="H210" s="18">
        <v>2</v>
      </c>
      <c r="I210" s="11"/>
      <c r="J210" s="8"/>
      <c r="K210" s="14"/>
      <c r="L210" s="12"/>
      <c r="M210" s="14"/>
      <c r="N210" s="12"/>
      <c r="O210" s="14"/>
      <c r="P210" s="12"/>
      <c r="Q210" s="14"/>
      <c r="R210" s="12"/>
      <c r="S210" s="11"/>
      <c r="T210" s="13"/>
      <c r="U210" s="14"/>
      <c r="V210" s="12"/>
      <c r="W210" s="14"/>
      <c r="X210" s="12"/>
      <c r="Y210" s="14"/>
      <c r="Z210" s="12"/>
      <c r="AA210" s="14"/>
      <c r="AB210" s="12"/>
      <c r="AC210" s="14"/>
      <c r="AD210" s="12"/>
      <c r="AE210" s="14"/>
      <c r="AF210" s="12"/>
      <c r="AG210" s="14"/>
      <c r="AH210" s="12"/>
      <c r="AI210" s="14"/>
      <c r="AJ210" s="12"/>
      <c r="AK210" s="14"/>
      <c r="AL210" s="12"/>
      <c r="AM210" s="14"/>
      <c r="AN210" s="12"/>
      <c r="AO210" s="14"/>
      <c r="AP210" s="12"/>
      <c r="AQ210" s="14"/>
      <c r="AR210" s="12"/>
      <c r="AS210" s="14"/>
      <c r="AT210" s="12"/>
      <c r="AU210" s="14"/>
      <c r="AV210" s="12"/>
    </row>
    <row r="211" spans="1:48" x14ac:dyDescent="0.25">
      <c r="A211" s="1" t="s">
        <v>54</v>
      </c>
      <c r="B211" s="3">
        <v>999038530</v>
      </c>
      <c r="C211" s="21" t="s">
        <v>288</v>
      </c>
      <c r="D211" s="16" t="s">
        <v>270</v>
      </c>
      <c r="E211" s="16"/>
      <c r="F211" s="24" t="str">
        <f t="shared" si="8"/>
        <v/>
      </c>
      <c r="G211" s="25"/>
      <c r="H211" s="18">
        <v>1</v>
      </c>
      <c r="I211" s="11"/>
      <c r="J211" s="8"/>
      <c r="K211" s="14"/>
      <c r="L211" s="12"/>
      <c r="M211" s="14"/>
      <c r="N211" s="12"/>
      <c r="O211" s="14"/>
      <c r="P211" s="12"/>
      <c r="Q211" s="14"/>
      <c r="R211" s="12"/>
      <c r="S211" s="11"/>
      <c r="T211" s="13"/>
      <c r="U211" s="14"/>
      <c r="V211" s="12"/>
      <c r="W211" s="14"/>
      <c r="X211" s="12"/>
      <c r="Y211" s="14"/>
      <c r="Z211" s="12"/>
      <c r="AA211" s="14"/>
      <c r="AB211" s="12"/>
      <c r="AC211" s="14"/>
      <c r="AD211" s="12"/>
      <c r="AE211" s="14"/>
      <c r="AF211" s="12"/>
      <c r="AG211" s="14"/>
      <c r="AH211" s="12"/>
      <c r="AI211" s="14"/>
      <c r="AJ211" s="12"/>
      <c r="AK211" s="14"/>
      <c r="AL211" s="12"/>
      <c r="AM211" s="14"/>
      <c r="AN211" s="12"/>
      <c r="AO211" s="14"/>
      <c r="AP211" s="12"/>
      <c r="AQ211" s="14"/>
      <c r="AR211" s="12"/>
      <c r="AS211" s="14"/>
      <c r="AT211" s="12"/>
      <c r="AU211" s="14"/>
      <c r="AV211" s="12"/>
    </row>
    <row r="212" spans="1:48" x14ac:dyDescent="0.25">
      <c r="A212" s="1" t="s">
        <v>47</v>
      </c>
      <c r="B212" s="3" t="s">
        <v>328</v>
      </c>
      <c r="C212" s="21" t="s">
        <v>329</v>
      </c>
      <c r="D212" s="16" t="s">
        <v>270</v>
      </c>
      <c r="E212" s="16"/>
      <c r="F212" s="24" t="str">
        <f t="shared" si="8"/>
        <v/>
      </c>
      <c r="G212" s="25"/>
      <c r="H212" s="18">
        <v>3</v>
      </c>
      <c r="I212" s="11"/>
      <c r="J212" s="8"/>
      <c r="K212" s="14"/>
      <c r="L212" s="12"/>
      <c r="M212" s="14"/>
      <c r="N212" s="12"/>
      <c r="O212" s="14"/>
      <c r="P212" s="12"/>
      <c r="Q212" s="14"/>
      <c r="R212" s="12"/>
      <c r="S212" s="11"/>
      <c r="T212" s="13"/>
      <c r="U212" s="14"/>
      <c r="V212" s="12"/>
      <c r="W212" s="14"/>
      <c r="X212" s="12"/>
      <c r="Y212" s="14"/>
      <c r="Z212" s="12"/>
      <c r="AA212" s="14"/>
      <c r="AB212" s="12"/>
      <c r="AC212" s="14"/>
      <c r="AD212" s="12"/>
      <c r="AE212" s="14"/>
      <c r="AF212" s="12"/>
      <c r="AG212" s="14"/>
      <c r="AH212" s="12"/>
      <c r="AI212" s="14"/>
      <c r="AJ212" s="12"/>
      <c r="AK212" s="14"/>
      <c r="AL212" s="12"/>
      <c r="AM212" s="14"/>
      <c r="AN212" s="12"/>
      <c r="AO212" s="14"/>
      <c r="AP212" s="12"/>
      <c r="AQ212" s="14"/>
      <c r="AR212" s="12"/>
      <c r="AS212" s="14"/>
      <c r="AT212" s="12"/>
      <c r="AU212" s="14"/>
      <c r="AV212" s="12"/>
    </row>
    <row r="213" spans="1:48" ht="30" x14ac:dyDescent="0.25">
      <c r="A213" s="1" t="s">
        <v>47</v>
      </c>
      <c r="B213" s="3" t="s">
        <v>330</v>
      </c>
      <c r="C213" s="21" t="s">
        <v>331</v>
      </c>
      <c r="D213" s="16" t="s">
        <v>270</v>
      </c>
      <c r="E213" s="16"/>
      <c r="F213" s="24" t="str">
        <f t="shared" si="8"/>
        <v/>
      </c>
      <c r="G213" s="25"/>
      <c r="H213" s="18">
        <v>2</v>
      </c>
      <c r="I213" s="11"/>
      <c r="J213" s="8"/>
      <c r="K213" s="14"/>
      <c r="L213" s="12"/>
      <c r="M213" s="14"/>
      <c r="N213" s="12"/>
      <c r="O213" s="14"/>
      <c r="P213" s="12"/>
      <c r="Q213" s="14"/>
      <c r="R213" s="12"/>
      <c r="S213" s="11"/>
      <c r="T213" s="13"/>
      <c r="U213" s="14"/>
      <c r="V213" s="12"/>
      <c r="W213" s="14"/>
      <c r="X213" s="12"/>
      <c r="Y213" s="14"/>
      <c r="Z213" s="12"/>
      <c r="AA213" s="14"/>
      <c r="AB213" s="12"/>
      <c r="AC213" s="14"/>
      <c r="AD213" s="12"/>
      <c r="AE213" s="14"/>
      <c r="AF213" s="12"/>
      <c r="AG213" s="14"/>
      <c r="AH213" s="12"/>
      <c r="AI213" s="14"/>
      <c r="AJ213" s="12"/>
      <c r="AK213" s="14"/>
      <c r="AL213" s="12"/>
      <c r="AM213" s="14"/>
      <c r="AN213" s="12"/>
      <c r="AO213" s="14"/>
      <c r="AP213" s="12"/>
      <c r="AQ213" s="14"/>
      <c r="AR213" s="12"/>
      <c r="AS213" s="14"/>
      <c r="AT213" s="12"/>
      <c r="AU213" s="14"/>
      <c r="AV213" s="12"/>
    </row>
  </sheetData>
  <autoFilter ref="A1:AV213" xr:uid="{33165732-921F-4B38-922B-372698C0E235}"/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74" priority="41"/>
  </conditionalFormatting>
  <conditionalFormatting sqref="B2:B3">
    <cfRule type="duplicateValues" dxfId="73" priority="40"/>
  </conditionalFormatting>
  <conditionalFormatting sqref="B4">
    <cfRule type="duplicateValues" dxfId="72" priority="39"/>
  </conditionalFormatting>
  <conditionalFormatting sqref="B5">
    <cfRule type="duplicateValues" dxfId="71" priority="38"/>
  </conditionalFormatting>
  <conditionalFormatting sqref="B6">
    <cfRule type="duplicateValues" dxfId="70" priority="37"/>
  </conditionalFormatting>
  <conditionalFormatting sqref="B7:B9">
    <cfRule type="duplicateValues" dxfId="69" priority="36"/>
  </conditionalFormatting>
  <conditionalFormatting sqref="B10:B22">
    <cfRule type="duplicateValues" dxfId="68" priority="35"/>
  </conditionalFormatting>
  <conditionalFormatting sqref="B23:B31 B50:B52 B33:B48">
    <cfRule type="duplicateValues" dxfId="67" priority="34"/>
  </conditionalFormatting>
  <conditionalFormatting sqref="B53:B75">
    <cfRule type="duplicateValues" dxfId="66" priority="33"/>
  </conditionalFormatting>
  <conditionalFormatting sqref="B78:B105 B142:B157 B108:B139 B164:B171">
    <cfRule type="duplicateValues" dxfId="65" priority="32"/>
  </conditionalFormatting>
  <conditionalFormatting sqref="B140">
    <cfRule type="duplicateValues" dxfId="64" priority="31"/>
  </conditionalFormatting>
  <conditionalFormatting sqref="B141">
    <cfRule type="duplicateValues" dxfId="63" priority="30"/>
  </conditionalFormatting>
  <conditionalFormatting sqref="B176">
    <cfRule type="duplicateValues" dxfId="62" priority="29"/>
  </conditionalFormatting>
  <conditionalFormatting sqref="B177:B179">
    <cfRule type="duplicateValues" dxfId="61" priority="28"/>
  </conditionalFormatting>
  <conditionalFormatting sqref="B180 B182:B183">
    <cfRule type="duplicateValues" dxfId="60" priority="27"/>
  </conditionalFormatting>
  <conditionalFormatting sqref="B189:B191">
    <cfRule type="duplicateValues" dxfId="59" priority="26"/>
  </conditionalFormatting>
  <conditionalFormatting sqref="B184:B188">
    <cfRule type="duplicateValues" dxfId="58" priority="25"/>
  </conditionalFormatting>
  <conditionalFormatting sqref="B49">
    <cfRule type="duplicateValues" dxfId="57" priority="23"/>
  </conditionalFormatting>
  <conditionalFormatting sqref="B192:B200">
    <cfRule type="duplicateValues" dxfId="56" priority="42"/>
  </conditionalFormatting>
  <conditionalFormatting sqref="B32">
    <cfRule type="duplicateValues" dxfId="55" priority="19"/>
  </conditionalFormatting>
  <conditionalFormatting sqref="B76:B77">
    <cfRule type="duplicateValues" dxfId="54" priority="18"/>
  </conditionalFormatting>
  <conditionalFormatting sqref="B106:B107">
    <cfRule type="duplicateValues" dxfId="53" priority="17"/>
  </conditionalFormatting>
  <conditionalFormatting sqref="B172">
    <cfRule type="duplicateValues" dxfId="52" priority="7"/>
  </conditionalFormatting>
  <conditionalFormatting sqref="B173">
    <cfRule type="duplicateValues" dxfId="51" priority="6"/>
  </conditionalFormatting>
  <conditionalFormatting sqref="B174">
    <cfRule type="duplicateValues" dxfId="50" priority="5"/>
  </conditionalFormatting>
  <conditionalFormatting sqref="B175">
    <cfRule type="duplicateValues" dxfId="49" priority="4"/>
  </conditionalFormatting>
  <conditionalFormatting sqref="B181">
    <cfRule type="duplicateValues" dxfId="48" priority="3"/>
  </conditionalFormatting>
  <conditionalFormatting sqref="B201:B213">
    <cfRule type="duplicateValues" dxfId="47" priority="2"/>
  </conditionalFormatting>
  <conditionalFormatting sqref="B158:B163">
    <cfRule type="duplicateValues" dxfId="46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workbookViewId="0"/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50</v>
      </c>
      <c r="B2" s="44" t="s">
        <v>22</v>
      </c>
      <c r="C2" s="45" t="s">
        <v>76</v>
      </c>
      <c r="D2" s="16" t="s">
        <v>234</v>
      </c>
      <c r="E2" s="16"/>
      <c r="F2" s="24" t="s">
        <v>322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3" t="s">
        <v>50</v>
      </c>
      <c r="B3" s="44">
        <v>430003154</v>
      </c>
      <c r="C3" s="45" t="s">
        <v>250</v>
      </c>
      <c r="D3" s="16" t="s">
        <v>234</v>
      </c>
      <c r="E3" s="16"/>
      <c r="F3" s="24">
        <v>0</v>
      </c>
      <c r="G3" s="26">
        <v>4</v>
      </c>
      <c r="H3" s="22">
        <v>6</v>
      </c>
      <c r="I3" s="11">
        <v>43844</v>
      </c>
      <c r="J3" s="42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50</v>
      </c>
      <c r="B4" s="44" t="s">
        <v>25</v>
      </c>
      <c r="C4" s="45" t="s">
        <v>79</v>
      </c>
      <c r="D4" s="16" t="s">
        <v>234</v>
      </c>
      <c r="E4" s="16"/>
      <c r="F4" s="24" t="s">
        <v>322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50</v>
      </c>
      <c r="B5" s="44" t="s">
        <v>26</v>
      </c>
      <c r="C5" s="45" t="s">
        <v>79</v>
      </c>
      <c r="D5" s="16" t="s">
        <v>234</v>
      </c>
      <c r="E5" s="16"/>
      <c r="F5" s="24" t="s">
        <v>322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50</v>
      </c>
      <c r="B6" s="44">
        <v>205000730</v>
      </c>
      <c r="C6" s="45" t="s">
        <v>86</v>
      </c>
      <c r="D6" s="16" t="s">
        <v>234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>
        <v>205000894</v>
      </c>
      <c r="C7" s="45" t="s">
        <v>236</v>
      </c>
      <c r="D7" s="16" t="s">
        <v>234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50</v>
      </c>
      <c r="B8" s="44">
        <v>700006052</v>
      </c>
      <c r="C8" s="45" t="s">
        <v>237</v>
      </c>
      <c r="D8" s="16" t="s">
        <v>234</v>
      </c>
      <c r="E8" s="16"/>
      <c r="F8" s="24">
        <v>0</v>
      </c>
      <c r="G8" s="25">
        <v>3</v>
      </c>
      <c r="H8" s="22">
        <v>3</v>
      </c>
      <c r="I8" s="11"/>
      <c r="J8" s="42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50</v>
      </c>
      <c r="B9" s="44">
        <v>700010979</v>
      </c>
      <c r="C9" s="45" t="s">
        <v>87</v>
      </c>
      <c r="D9" s="16" t="s">
        <v>234</v>
      </c>
      <c r="E9" s="16"/>
      <c r="F9" s="24" t="s">
        <v>322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430003141</v>
      </c>
      <c r="C10" s="45" t="s">
        <v>253</v>
      </c>
      <c r="D10" s="16" t="s">
        <v>234</v>
      </c>
      <c r="E10" s="16"/>
      <c r="F10" s="24" t="s">
        <v>322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1</v>
      </c>
      <c r="C11" s="45" t="s">
        <v>57</v>
      </c>
      <c r="D11" s="23" t="s">
        <v>234</v>
      </c>
      <c r="E11" s="16"/>
      <c r="F11" s="24" t="s">
        <v>322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 t="s">
        <v>263</v>
      </c>
      <c r="C12" s="45" t="s">
        <v>264</v>
      </c>
      <c r="D12" s="23" t="s">
        <v>234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47</v>
      </c>
      <c r="B13" s="44" t="s">
        <v>6</v>
      </c>
      <c r="C13" s="45" t="s">
        <v>61</v>
      </c>
      <c r="D13" s="16" t="s">
        <v>234</v>
      </c>
      <c r="E13" s="16"/>
      <c r="F13" s="24" t="s">
        <v>322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47</v>
      </c>
      <c r="B14" s="44">
        <v>700001722</v>
      </c>
      <c r="C14" s="45" t="s">
        <v>258</v>
      </c>
      <c r="D14" s="16" t="s">
        <v>234</v>
      </c>
      <c r="E14" s="16"/>
      <c r="F14" s="24" t="s">
        <v>322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8</v>
      </c>
      <c r="C15" s="45" t="s">
        <v>232</v>
      </c>
      <c r="D15" s="16" t="s">
        <v>234</v>
      </c>
      <c r="E15" s="16"/>
      <c r="F15" s="24" t="s">
        <v>322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9</v>
      </c>
      <c r="C16" s="45" t="s">
        <v>63</v>
      </c>
      <c r="D16" s="16" t="s">
        <v>234</v>
      </c>
      <c r="E16" s="16"/>
      <c r="F16" s="24" t="s">
        <v>322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47</v>
      </c>
      <c r="B17" s="44" t="s">
        <v>31</v>
      </c>
      <c r="C17" s="45" t="s">
        <v>88</v>
      </c>
      <c r="D17" s="16" t="s">
        <v>234</v>
      </c>
      <c r="E17" s="16"/>
      <c r="F17" s="24" t="s">
        <v>322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>
        <v>700003639</v>
      </c>
      <c r="C18" s="45" t="s">
        <v>89</v>
      </c>
      <c r="D18" s="16" t="s">
        <v>234</v>
      </c>
      <c r="E18" s="16"/>
      <c r="F18" s="24" t="s">
        <v>322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700008988</v>
      </c>
      <c r="C19" s="45" t="s">
        <v>90</v>
      </c>
      <c r="D19" s="16" t="s">
        <v>234</v>
      </c>
      <c r="E19" s="16"/>
      <c r="F19" s="24" t="s">
        <v>322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49</v>
      </c>
      <c r="B20" s="44">
        <v>700003090</v>
      </c>
      <c r="C20" s="45" t="s">
        <v>136</v>
      </c>
      <c r="D20" s="16" t="s">
        <v>234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47</v>
      </c>
      <c r="B21" s="44">
        <v>210000520</v>
      </c>
      <c r="C21" s="45" t="s">
        <v>169</v>
      </c>
      <c r="D21" s="16" t="s">
        <v>234</v>
      </c>
      <c r="E21" s="16"/>
      <c r="F21" s="24" t="s">
        <v>322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48" t="s">
        <v>47</v>
      </c>
      <c r="B22" s="49">
        <v>289006760</v>
      </c>
      <c r="C22" s="50" t="s">
        <v>244</v>
      </c>
      <c r="D22" s="37" t="s">
        <v>234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53</v>
      </c>
      <c r="B23" s="44" t="s">
        <v>33</v>
      </c>
      <c r="C23" s="45" t="s">
        <v>268</v>
      </c>
      <c r="D23" s="16" t="s">
        <v>234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 t="s">
        <v>35</v>
      </c>
      <c r="C24" s="45" t="s">
        <v>239</v>
      </c>
      <c r="D24" s="16" t="s">
        <v>234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289002226</v>
      </c>
      <c r="C25" s="45" t="s">
        <v>240</v>
      </c>
      <c r="D25" s="16" t="s">
        <v>234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 t="s">
        <v>113</v>
      </c>
      <c r="C26" s="45" t="s">
        <v>241</v>
      </c>
      <c r="D26" s="16" t="s">
        <v>234</v>
      </c>
      <c r="E26" s="16"/>
      <c r="F26" s="24" t="s">
        <v>322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53</v>
      </c>
      <c r="B27" s="52" t="s">
        <v>160</v>
      </c>
      <c r="C27" s="45" t="s">
        <v>161</v>
      </c>
      <c r="D27" s="16" t="s">
        <v>234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3" t="s">
        <v>53</v>
      </c>
      <c r="B28" s="44">
        <v>210000399</v>
      </c>
      <c r="C28" s="45" t="s">
        <v>243</v>
      </c>
      <c r="D28" s="16" t="s">
        <v>234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53</v>
      </c>
      <c r="B29" s="44">
        <v>700005250</v>
      </c>
      <c r="C29" s="45" t="s">
        <v>176</v>
      </c>
      <c r="D29" s="16" t="s">
        <v>234</v>
      </c>
      <c r="E29" s="16"/>
      <c r="F29" s="24" t="s">
        <v>322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55" t="s">
        <v>51</v>
      </c>
      <c r="B30" s="44" t="s">
        <v>294</v>
      </c>
      <c r="C30" s="56" t="s">
        <v>295</v>
      </c>
      <c r="D30" s="16" t="s">
        <v>234</v>
      </c>
      <c r="E30" s="16"/>
      <c r="F30" s="24" t="s">
        <v>322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55" t="s">
        <v>51</v>
      </c>
      <c r="B31" s="44" t="s">
        <v>293</v>
      </c>
      <c r="C31" s="56" t="s">
        <v>246</v>
      </c>
      <c r="D31" s="16" t="s">
        <v>234</v>
      </c>
      <c r="E31" s="16"/>
      <c r="F31" s="24" t="s">
        <v>322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51</v>
      </c>
      <c r="B32" s="44" t="s">
        <v>4</v>
      </c>
      <c r="C32" s="45" t="s">
        <v>58</v>
      </c>
      <c r="D32" s="16" t="s">
        <v>234</v>
      </c>
      <c r="E32" s="16"/>
      <c r="F32" s="24" t="s">
        <v>322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51</v>
      </c>
      <c r="B33" s="44" t="s">
        <v>296</v>
      </c>
      <c r="C33" s="45" t="s">
        <v>297</v>
      </c>
      <c r="D33" s="16" t="s">
        <v>234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51</v>
      </c>
      <c r="B34" s="44" t="s">
        <v>300</v>
      </c>
      <c r="C34" s="45" t="s">
        <v>301</v>
      </c>
      <c r="D34" s="16" t="s">
        <v>234</v>
      </c>
      <c r="E34" s="16"/>
      <c r="F34" s="24" t="s">
        <v>322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52</v>
      </c>
      <c r="B35" s="44" t="s">
        <v>5</v>
      </c>
      <c r="C35" s="45" t="s">
        <v>59</v>
      </c>
      <c r="D35" s="16" t="s">
        <v>234</v>
      </c>
      <c r="E35" s="16"/>
      <c r="F35" s="24">
        <v>1</v>
      </c>
      <c r="G35" s="25">
        <v>2</v>
      </c>
      <c r="H35" s="18">
        <v>3</v>
      </c>
      <c r="I35" s="11">
        <v>43990</v>
      </c>
      <c r="J35" s="42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51</v>
      </c>
      <c r="B36" s="44">
        <v>442000135</v>
      </c>
      <c r="C36" s="45" t="s">
        <v>182</v>
      </c>
      <c r="D36" s="16" t="s">
        <v>234</v>
      </c>
      <c r="E36" s="16"/>
      <c r="F36" s="24" t="s">
        <v>322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52</v>
      </c>
      <c r="B37" s="44">
        <v>441001128</v>
      </c>
      <c r="C37" s="45" t="s">
        <v>60</v>
      </c>
      <c r="D37" s="16" t="s">
        <v>234</v>
      </c>
      <c r="E37" s="16"/>
      <c r="F37" s="24" t="s">
        <v>322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52</v>
      </c>
      <c r="B38" s="44" t="s">
        <v>16</v>
      </c>
      <c r="C38" s="45" t="s">
        <v>298</v>
      </c>
      <c r="D38" s="16" t="s">
        <v>234</v>
      </c>
      <c r="E38" s="16"/>
      <c r="F38" s="24" t="s">
        <v>322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52</v>
      </c>
      <c r="B39" s="44">
        <v>700001351</v>
      </c>
      <c r="C39" s="45" t="s">
        <v>72</v>
      </c>
      <c r="D39" s="16" t="s">
        <v>234</v>
      </c>
      <c r="E39" s="16"/>
      <c r="F39" s="24" t="s">
        <v>322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52</v>
      </c>
      <c r="B40" s="44">
        <v>725000459</v>
      </c>
      <c r="C40" s="45" t="s">
        <v>251</v>
      </c>
      <c r="D40" s="23" t="s">
        <v>234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52</v>
      </c>
      <c r="B41" s="44">
        <v>21000552</v>
      </c>
      <c r="C41" s="45" t="s">
        <v>81</v>
      </c>
      <c r="D41" s="16" t="s">
        <v>234</v>
      </c>
      <c r="E41" s="16"/>
      <c r="F41" s="24" t="s">
        <v>322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52</v>
      </c>
      <c r="B42" s="44">
        <v>210000190</v>
      </c>
      <c r="C42" s="45" t="s">
        <v>175</v>
      </c>
      <c r="D42" s="16" t="s">
        <v>234</v>
      </c>
      <c r="E42" s="16"/>
      <c r="F42" s="24" t="s">
        <v>322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52</v>
      </c>
      <c r="B43" s="44" t="s">
        <v>44</v>
      </c>
      <c r="C43" s="45" t="s">
        <v>96</v>
      </c>
      <c r="D43" s="16" t="s">
        <v>234</v>
      </c>
      <c r="E43" s="16"/>
      <c r="F43" s="24" t="s">
        <v>322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52</v>
      </c>
      <c r="B44" s="44" t="s">
        <v>43</v>
      </c>
      <c r="C44" s="45" t="s">
        <v>222</v>
      </c>
      <c r="D44" s="16" t="s">
        <v>234</v>
      </c>
      <c r="E44" s="16"/>
      <c r="F44" s="24" t="s">
        <v>322</v>
      </c>
      <c r="G44" s="25"/>
      <c r="H44" s="22">
        <v>1</v>
      </c>
      <c r="I44" s="11"/>
      <c r="J44" s="42"/>
      <c r="K44" s="11"/>
      <c r="L44" s="4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52</v>
      </c>
      <c r="B45" s="44">
        <v>700005512</v>
      </c>
      <c r="C45" s="45" t="s">
        <v>245</v>
      </c>
      <c r="D45" s="16" t="s">
        <v>234</v>
      </c>
      <c r="E45" s="16"/>
      <c r="F45" s="24" t="s">
        <v>322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52</v>
      </c>
      <c r="B46" s="44" t="s">
        <v>275</v>
      </c>
      <c r="C46" s="45" t="s">
        <v>299</v>
      </c>
      <c r="D46" s="16" t="s">
        <v>234</v>
      </c>
      <c r="E46" s="16"/>
      <c r="F46" s="24" t="s">
        <v>322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49</v>
      </c>
      <c r="B47" s="44" t="s">
        <v>13</v>
      </c>
      <c r="C47" s="45" t="s">
        <v>69</v>
      </c>
      <c r="D47" s="16" t="s">
        <v>234</v>
      </c>
      <c r="E47" s="16"/>
      <c r="F47" s="24" t="s">
        <v>322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3" t="s">
        <v>49</v>
      </c>
      <c r="B48" s="44">
        <v>441000440</v>
      </c>
      <c r="C48" s="45" t="s">
        <v>73</v>
      </c>
      <c r="D48" s="16" t="s">
        <v>234</v>
      </c>
      <c r="E48" s="16"/>
      <c r="F48" s="24">
        <v>2</v>
      </c>
      <c r="G48" s="25">
        <v>2</v>
      </c>
      <c r="H48" s="18">
        <v>4</v>
      </c>
      <c r="I48" s="11">
        <v>43990</v>
      </c>
      <c r="J48" s="42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3" t="s">
        <v>49</v>
      </c>
      <c r="B49" s="44" t="s">
        <v>30</v>
      </c>
      <c r="C49" s="45" t="s">
        <v>85</v>
      </c>
      <c r="D49" s="16" t="s">
        <v>234</v>
      </c>
      <c r="E49" s="16"/>
      <c r="F49" s="24" t="s">
        <v>322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3" t="s">
        <v>49</v>
      </c>
      <c r="B50" s="44" t="s">
        <v>28</v>
      </c>
      <c r="C50" s="45" t="s">
        <v>120</v>
      </c>
      <c r="D50" s="23" t="s">
        <v>234</v>
      </c>
      <c r="E50" s="16"/>
      <c r="F50" s="24">
        <v>0</v>
      </c>
      <c r="G50" s="25">
        <v>2</v>
      </c>
      <c r="H50" s="22">
        <v>4</v>
      </c>
      <c r="I50" s="11"/>
      <c r="J50" s="42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3" t="s">
        <v>49</v>
      </c>
      <c r="B51" s="44" t="s">
        <v>34</v>
      </c>
      <c r="C51" s="45" t="s">
        <v>103</v>
      </c>
      <c r="D51" s="16" t="s">
        <v>234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2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48</v>
      </c>
      <c r="B52" s="44" t="s">
        <v>104</v>
      </c>
      <c r="C52" s="45" t="s">
        <v>105</v>
      </c>
      <c r="D52" s="16" t="s">
        <v>234</v>
      </c>
      <c r="E52" s="16"/>
      <c r="F52" s="24" t="s">
        <v>322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3" t="s">
        <v>49</v>
      </c>
      <c r="B53" s="44" t="s">
        <v>217</v>
      </c>
      <c r="C53" s="45" t="s">
        <v>239</v>
      </c>
      <c r="D53" s="16" t="s">
        <v>234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3" t="s">
        <v>49</v>
      </c>
      <c r="B54" s="44" t="s">
        <v>302</v>
      </c>
      <c r="C54" s="45" t="s">
        <v>303</v>
      </c>
      <c r="D54" s="16" t="s">
        <v>234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3" t="s">
        <v>49</v>
      </c>
      <c r="B55" s="44" t="s">
        <v>309</v>
      </c>
      <c r="C55" s="45" t="s">
        <v>310</v>
      </c>
      <c r="D55" s="16" t="s">
        <v>234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3" t="s">
        <v>52</v>
      </c>
      <c r="B56" s="44" t="s">
        <v>218</v>
      </c>
      <c r="C56" s="45" t="s">
        <v>219</v>
      </c>
      <c r="D56" s="16" t="s">
        <v>234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48</v>
      </c>
      <c r="B57" s="44" t="s">
        <v>36</v>
      </c>
      <c r="C57" s="45" t="s">
        <v>106</v>
      </c>
      <c r="D57" s="16" t="s">
        <v>234</v>
      </c>
      <c r="E57" s="16"/>
      <c r="F57" s="24" t="s">
        <v>322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48</v>
      </c>
      <c r="B58" s="44" t="s">
        <v>316</v>
      </c>
      <c r="C58" s="45" t="s">
        <v>317</v>
      </c>
      <c r="D58" s="16" t="s">
        <v>234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48</v>
      </c>
      <c r="B59" s="44" t="s">
        <v>139</v>
      </c>
      <c r="C59" s="45" t="s">
        <v>140</v>
      </c>
      <c r="D59" s="16" t="s">
        <v>234</v>
      </c>
      <c r="E59" s="16"/>
      <c r="F59" s="24" t="s">
        <v>322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315</v>
      </c>
      <c r="B60" s="44" t="s">
        <v>141</v>
      </c>
      <c r="C60" s="45" t="s">
        <v>142</v>
      </c>
      <c r="D60" s="16" t="s">
        <v>234</v>
      </c>
      <c r="E60" s="16"/>
      <c r="F60" s="24" t="s">
        <v>322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>
        <v>700001834</v>
      </c>
      <c r="C61" s="45" t="s">
        <v>191</v>
      </c>
      <c r="D61" s="16" t="s">
        <v>234</v>
      </c>
      <c r="E61" s="16"/>
      <c r="F61" s="24" t="s">
        <v>322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192</v>
      </c>
      <c r="B62" s="44" t="s">
        <v>193</v>
      </c>
      <c r="C62" s="45" t="s">
        <v>194</v>
      </c>
      <c r="D62" s="16" t="s">
        <v>234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3" t="s">
        <v>48</v>
      </c>
      <c r="B63" s="44">
        <v>26956</v>
      </c>
      <c r="C63" s="45" t="s">
        <v>319</v>
      </c>
      <c r="D63" s="16" t="s">
        <v>234</v>
      </c>
      <c r="E63" s="16"/>
      <c r="F63" s="24" t="s">
        <v>322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58" t="s">
        <v>53</v>
      </c>
      <c r="B64" s="59" t="s">
        <v>275</v>
      </c>
      <c r="C64" s="60" t="s">
        <v>277</v>
      </c>
      <c r="D64" s="54" t="s">
        <v>234</v>
      </c>
      <c r="F64" s="53" t="s">
        <v>322</v>
      </c>
      <c r="H64" s="4">
        <v>1</v>
      </c>
    </row>
  </sheetData>
  <conditionalFormatting sqref="B1">
    <cfRule type="duplicateValues" dxfId="45" priority="9"/>
  </conditionalFormatting>
  <conditionalFormatting sqref="B7:B9 B2:B5">
    <cfRule type="duplicateValues" dxfId="44" priority="8"/>
  </conditionalFormatting>
  <conditionalFormatting sqref="B6">
    <cfRule type="duplicateValues" dxfId="43" priority="7"/>
  </conditionalFormatting>
  <conditionalFormatting sqref="B10:B20">
    <cfRule type="duplicateValues" dxfId="42" priority="6"/>
  </conditionalFormatting>
  <conditionalFormatting sqref="B21:B58">
    <cfRule type="duplicateValues" dxfId="41" priority="5"/>
  </conditionalFormatting>
  <conditionalFormatting sqref="B59">
    <cfRule type="duplicateValues" dxfId="40" priority="4"/>
  </conditionalFormatting>
  <conditionalFormatting sqref="B60:B61">
    <cfRule type="duplicateValues" dxfId="39" priority="3"/>
  </conditionalFormatting>
  <conditionalFormatting sqref="B62">
    <cfRule type="duplicateValues" dxfId="38" priority="2"/>
  </conditionalFormatting>
  <conditionalFormatting sqref="B63:B64">
    <cfRule type="duplicateValues" dxfId="37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9C3A-CDD4-4D9F-B9C6-339C5B1E2F31}">
  <dimension ref="A1:AV44"/>
  <sheetViews>
    <sheetView topLeftCell="A33" workbookViewId="0">
      <selection activeCell="C45" sqref="C45"/>
    </sheetView>
  </sheetViews>
  <sheetFormatPr defaultRowHeight="15" x14ac:dyDescent="0.25"/>
  <cols>
    <col min="2" max="2" width="25" bestFit="1" customWidth="1"/>
    <col min="3" max="3" width="32.710937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t="30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t="30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t="30" x14ac:dyDescent="0.25">
      <c r="A19" s="43" t="s">
        <v>201</v>
      </c>
      <c r="B19" s="44">
        <v>999038140</v>
      </c>
      <c r="C19" s="45" t="s">
        <v>228</v>
      </c>
      <c r="D19" s="16" t="s">
        <v>255</v>
      </c>
      <c r="E19" s="16"/>
      <c r="F19" s="34"/>
      <c r="G19" s="34"/>
      <c r="H19" s="18">
        <v>2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t="30" x14ac:dyDescent="0.25">
      <c r="A20" s="43" t="s">
        <v>50</v>
      </c>
      <c r="B20" s="44" t="s">
        <v>11</v>
      </c>
      <c r="C20" s="45" t="s">
        <v>67</v>
      </c>
      <c r="D20" s="16" t="s">
        <v>255</v>
      </c>
      <c r="E20" s="16"/>
      <c r="F20" s="24" t="s">
        <v>322</v>
      </c>
      <c r="G20" s="25"/>
      <c r="H20" s="18">
        <v>7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ht="30" x14ac:dyDescent="0.25">
      <c r="A21" s="43" t="s">
        <v>50</v>
      </c>
      <c r="B21" s="44" t="s">
        <v>12</v>
      </c>
      <c r="C21" s="45" t="s">
        <v>68</v>
      </c>
      <c r="D21" s="16" t="s">
        <v>255</v>
      </c>
      <c r="E21" s="16"/>
      <c r="F21" s="24" t="s">
        <v>322</v>
      </c>
      <c r="G21" s="25"/>
      <c r="H21" s="18">
        <v>7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ht="30" x14ac:dyDescent="0.25">
      <c r="A22" s="43" t="s">
        <v>50</v>
      </c>
      <c r="B22" s="44">
        <v>999032368</v>
      </c>
      <c r="C22" s="45" t="s">
        <v>93</v>
      </c>
      <c r="D22" s="16" t="s">
        <v>255</v>
      </c>
      <c r="E22" s="16"/>
      <c r="F22" s="24" t="s">
        <v>322</v>
      </c>
      <c r="G22" s="25"/>
      <c r="H22" s="18">
        <v>5</v>
      </c>
      <c r="I22" s="11"/>
      <c r="J22" s="8"/>
      <c r="K22" s="11"/>
      <c r="L22" s="12"/>
      <c r="M22" s="14"/>
      <c r="N22" s="12"/>
      <c r="O22" s="14"/>
      <c r="P22" s="12"/>
      <c r="Q22" s="14"/>
      <c r="R22" s="12"/>
      <c r="S22" s="14"/>
      <c r="T22" s="12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1"/>
      <c r="AJ22" s="13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50</v>
      </c>
      <c r="B23" s="46">
        <v>999038882</v>
      </c>
      <c r="C23" s="45" t="s">
        <v>119</v>
      </c>
      <c r="D23" s="16" t="s">
        <v>255</v>
      </c>
      <c r="E23" s="16"/>
      <c r="F23" s="24" t="s">
        <v>322</v>
      </c>
      <c r="G23" s="25"/>
      <c r="H23" s="18">
        <v>1</v>
      </c>
      <c r="I23" s="11"/>
      <c r="J23" s="8"/>
      <c r="K23" s="11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3" t="s">
        <v>50</v>
      </c>
      <c r="B24" s="44">
        <v>999041596</v>
      </c>
      <c r="C24" s="45" t="s">
        <v>188</v>
      </c>
      <c r="D24" s="16" t="s">
        <v>255</v>
      </c>
      <c r="E24" s="16"/>
      <c r="F24" s="24" t="s">
        <v>322</v>
      </c>
      <c r="G24" s="25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3" t="s">
        <v>50</v>
      </c>
      <c r="B25" s="44">
        <v>999041597</v>
      </c>
      <c r="C25" s="45" t="s">
        <v>254</v>
      </c>
      <c r="D25" s="16" t="s">
        <v>255</v>
      </c>
      <c r="E25" s="16"/>
      <c r="F25" s="24" t="s">
        <v>322</v>
      </c>
      <c r="G25" s="25"/>
      <c r="H25" s="18">
        <v>1</v>
      </c>
      <c r="I25" s="11"/>
      <c r="J25" s="12"/>
      <c r="K25" s="14"/>
      <c r="L25" s="12"/>
      <c r="M25" s="14"/>
      <c r="N25" s="12"/>
      <c r="O25" s="14"/>
      <c r="P25" s="12"/>
      <c r="Q25" s="14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47</v>
      </c>
      <c r="B26" s="44" t="s">
        <v>21</v>
      </c>
      <c r="C26" s="45" t="s">
        <v>74</v>
      </c>
      <c r="D26" s="16" t="s">
        <v>255</v>
      </c>
      <c r="E26" s="16"/>
      <c r="F26" s="24" t="s">
        <v>322</v>
      </c>
      <c r="G26" s="25"/>
      <c r="H26" s="18">
        <v>1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47</v>
      </c>
      <c r="B27" s="44">
        <v>999028048</v>
      </c>
      <c r="C27" s="45" t="s">
        <v>106</v>
      </c>
      <c r="D27" s="16" t="s">
        <v>255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1"/>
      <c r="X27" s="13"/>
      <c r="Y27" s="11"/>
      <c r="Z27" s="13"/>
      <c r="AA27" s="11"/>
      <c r="AB27" s="13"/>
      <c r="AC27" s="11"/>
      <c r="AD27" s="13"/>
      <c r="AE27" s="11"/>
      <c r="AF27" s="13"/>
      <c r="AG27" s="11"/>
      <c r="AH27" s="13"/>
      <c r="AI27" s="11"/>
      <c r="AJ27" s="13"/>
      <c r="AK27" s="11"/>
      <c r="AL27" s="13"/>
      <c r="AM27" s="11"/>
      <c r="AN27" s="13"/>
      <c r="AO27" s="11"/>
      <c r="AP27" s="13"/>
      <c r="AQ27" s="14"/>
      <c r="AR27" s="12"/>
      <c r="AS27" s="14"/>
      <c r="AT27" s="12"/>
      <c r="AU27" s="14"/>
      <c r="AV27" s="12"/>
    </row>
    <row r="28" spans="1:48" x14ac:dyDescent="0.25">
      <c r="A28" s="43" t="s">
        <v>47</v>
      </c>
      <c r="B28" s="44" t="s">
        <v>45</v>
      </c>
      <c r="C28" s="45" t="s">
        <v>98</v>
      </c>
      <c r="D28" s="16" t="s">
        <v>255</v>
      </c>
      <c r="E28" s="23"/>
      <c r="F28" s="24" t="s">
        <v>322</v>
      </c>
      <c r="G28" s="25"/>
      <c r="H28" s="18">
        <v>1</v>
      </c>
      <c r="I28" s="11"/>
      <c r="J28" s="8"/>
      <c r="K28" s="11"/>
      <c r="L28" s="12"/>
      <c r="M28" s="14"/>
      <c r="N28" s="12"/>
      <c r="O28" s="14"/>
      <c r="P28" s="12"/>
      <c r="Q28" s="14"/>
      <c r="R28" s="12"/>
      <c r="S28" s="14"/>
      <c r="T28" s="12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47</v>
      </c>
      <c r="B29" s="44">
        <v>9027905430</v>
      </c>
      <c r="C29" s="45" t="s">
        <v>102</v>
      </c>
      <c r="D29" s="16" t="s">
        <v>255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1"/>
      <c r="N29" s="13"/>
      <c r="O29" s="11"/>
      <c r="P29" s="13"/>
      <c r="Q29" s="11"/>
      <c r="R29" s="13"/>
      <c r="S29" s="11"/>
      <c r="T29" s="13"/>
      <c r="U29" s="11"/>
      <c r="V29" s="13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1"/>
      <c r="AJ29" s="13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53</v>
      </c>
      <c r="B30" s="44" t="s">
        <v>29</v>
      </c>
      <c r="C30" s="45" t="s">
        <v>83</v>
      </c>
      <c r="D30" s="16" t="s">
        <v>255</v>
      </c>
      <c r="E30" s="16"/>
      <c r="F30" s="24" t="s">
        <v>322</v>
      </c>
      <c r="G30" s="25"/>
      <c r="H30" s="18">
        <v>2</v>
      </c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4"/>
      <c r="AR30" s="12"/>
      <c r="AS30" s="14"/>
      <c r="AT30" s="12"/>
      <c r="AU30" s="14"/>
      <c r="AV30" s="12"/>
    </row>
    <row r="31" spans="1:48" ht="30" x14ac:dyDescent="0.25">
      <c r="A31" s="43" t="s">
        <v>53</v>
      </c>
      <c r="B31" s="44" t="s">
        <v>165</v>
      </c>
      <c r="C31" s="45" t="s">
        <v>164</v>
      </c>
      <c r="D31" s="16" t="s">
        <v>255</v>
      </c>
      <c r="E31" s="16"/>
      <c r="F31" s="24" t="s">
        <v>322</v>
      </c>
      <c r="G31" s="25"/>
      <c r="H31" s="22">
        <v>1</v>
      </c>
      <c r="I31" s="11"/>
      <c r="J31" s="13"/>
      <c r="K31" s="11"/>
      <c r="L31" s="12"/>
      <c r="M31" s="11"/>
      <c r="N31" s="12"/>
      <c r="O31" s="14"/>
      <c r="P31" s="12"/>
      <c r="Q31" s="11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4"/>
      <c r="AR31" s="12"/>
      <c r="AS31" s="14"/>
      <c r="AT31" s="12"/>
      <c r="AU31" s="14"/>
      <c r="AV31" s="12"/>
    </row>
    <row r="32" spans="1:48" ht="30" x14ac:dyDescent="0.25">
      <c r="A32" s="43" t="s">
        <v>49</v>
      </c>
      <c r="B32" s="44">
        <v>999027699</v>
      </c>
      <c r="C32" s="45" t="s">
        <v>56</v>
      </c>
      <c r="D32" s="16" t="s">
        <v>255</v>
      </c>
      <c r="E32" s="16"/>
      <c r="F32" s="24" t="s">
        <v>322</v>
      </c>
      <c r="G32" s="25"/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49</v>
      </c>
      <c r="B33" s="44">
        <v>999027952</v>
      </c>
      <c r="C33" s="45" t="s">
        <v>66</v>
      </c>
      <c r="D33" s="16" t="s">
        <v>255</v>
      </c>
      <c r="E33" s="16"/>
      <c r="F33" s="24" t="s">
        <v>322</v>
      </c>
      <c r="G33" s="25"/>
      <c r="H33" s="18">
        <v>2</v>
      </c>
      <c r="I33" s="11"/>
      <c r="J33" s="8"/>
      <c r="K33" s="11"/>
      <c r="L33" s="12"/>
      <c r="M33" s="11"/>
      <c r="N33" s="12"/>
      <c r="O33" s="11"/>
      <c r="P33" s="12"/>
      <c r="Q33" s="11"/>
      <c r="R33" s="8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>
        <v>999119745</v>
      </c>
      <c r="C34" s="45" t="s">
        <v>106</v>
      </c>
      <c r="D34" s="16" t="s">
        <v>255</v>
      </c>
      <c r="E34" s="16"/>
      <c r="F34" s="24" t="s">
        <v>322</v>
      </c>
      <c r="G34" s="25"/>
      <c r="H34" s="18">
        <v>4</v>
      </c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4"/>
      <c r="AR34" s="12"/>
      <c r="AS34" s="14"/>
      <c r="AT34" s="12"/>
      <c r="AU34" s="14"/>
      <c r="AV34" s="12"/>
    </row>
    <row r="35" spans="1:48" x14ac:dyDescent="0.25">
      <c r="A35" s="43" t="s">
        <v>49</v>
      </c>
      <c r="B35" s="44">
        <v>999026422</v>
      </c>
      <c r="C35" s="45" t="s">
        <v>91</v>
      </c>
      <c r="D35" s="16" t="s">
        <v>255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4"/>
      <c r="AR35" s="12"/>
      <c r="AS35" s="14"/>
      <c r="AT35" s="12"/>
      <c r="AU35" s="14"/>
      <c r="AV35" s="12"/>
    </row>
    <row r="36" spans="1:48" x14ac:dyDescent="0.25">
      <c r="A36" s="43" t="s">
        <v>49</v>
      </c>
      <c r="B36" s="44">
        <v>999026375</v>
      </c>
      <c r="C36" s="45" t="s">
        <v>91</v>
      </c>
      <c r="D36" s="16" t="s">
        <v>255</v>
      </c>
      <c r="E36" s="16"/>
      <c r="F36" s="24" t="s">
        <v>322</v>
      </c>
      <c r="G36" s="25"/>
      <c r="H36" s="18">
        <v>1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4"/>
      <c r="AR36" s="12"/>
      <c r="AS36" s="14"/>
      <c r="AT36" s="12"/>
      <c r="AU36" s="14"/>
      <c r="AV36" s="12"/>
    </row>
    <row r="37" spans="1:48" x14ac:dyDescent="0.25">
      <c r="A37" s="43" t="s">
        <v>49</v>
      </c>
      <c r="B37" s="44">
        <v>999032164</v>
      </c>
      <c r="C37" s="45" t="s">
        <v>92</v>
      </c>
      <c r="D37" s="16" t="s">
        <v>255</v>
      </c>
      <c r="E37" s="16"/>
      <c r="F37" s="24" t="s">
        <v>322</v>
      </c>
      <c r="G37" s="25"/>
      <c r="H37" s="18">
        <v>10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4"/>
      <c r="AR37" s="12"/>
      <c r="AS37" s="14"/>
      <c r="AT37" s="12"/>
      <c r="AU37" s="14"/>
      <c r="AV37" s="12"/>
    </row>
    <row r="38" spans="1:48" ht="30" x14ac:dyDescent="0.25">
      <c r="A38" s="43" t="s">
        <v>49</v>
      </c>
      <c r="B38" s="44" t="s">
        <v>46</v>
      </c>
      <c r="C38" s="45" t="s">
        <v>99</v>
      </c>
      <c r="D38" s="16" t="s">
        <v>255</v>
      </c>
      <c r="E38" s="16"/>
      <c r="F38" s="24" t="s">
        <v>322</v>
      </c>
      <c r="G38" s="25"/>
      <c r="H38" s="18">
        <v>1</v>
      </c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49</v>
      </c>
      <c r="B39" s="57" t="s">
        <v>312</v>
      </c>
      <c r="C39" s="45" t="s">
        <v>313</v>
      </c>
      <c r="D39" s="16" t="s">
        <v>255</v>
      </c>
      <c r="E39" s="16"/>
      <c r="F39" s="24" t="s">
        <v>322</v>
      </c>
      <c r="G39" s="25"/>
      <c r="H39" s="18">
        <v>5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4"/>
      <c r="T39" s="12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275</v>
      </c>
      <c r="C40" s="45" t="s">
        <v>314</v>
      </c>
      <c r="D40" s="16" t="s">
        <v>255</v>
      </c>
      <c r="E40" s="16"/>
      <c r="F40" s="24" t="s">
        <v>322</v>
      </c>
      <c r="G40" s="25"/>
      <c r="H40" s="18">
        <v>1</v>
      </c>
      <c r="I40" s="11"/>
      <c r="J40" s="8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ht="30" x14ac:dyDescent="0.25">
      <c r="A41" s="43" t="s">
        <v>49</v>
      </c>
      <c r="B41" s="44">
        <v>999042549</v>
      </c>
      <c r="C41" s="45" t="s">
        <v>332</v>
      </c>
      <c r="D41" s="16" t="s">
        <v>255</v>
      </c>
      <c r="E41" s="16"/>
      <c r="F41" s="24" t="s">
        <v>322</v>
      </c>
      <c r="G41" s="25"/>
      <c r="H41" s="18">
        <v>1</v>
      </c>
      <c r="I41" s="11"/>
      <c r="J41" s="8"/>
      <c r="K41" s="11"/>
      <c r="L41" s="13"/>
      <c r="M41" s="14"/>
      <c r="N41" s="12"/>
      <c r="O41" s="14"/>
      <c r="P41" s="12"/>
      <c r="Q41" s="11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49</v>
      </c>
      <c r="B42" s="44" t="s">
        <v>333</v>
      </c>
      <c r="C42" s="45" t="s">
        <v>334</v>
      </c>
      <c r="D42" s="16" t="s">
        <v>255</v>
      </c>
      <c r="E42" s="16"/>
      <c r="F42" s="24" t="s">
        <v>322</v>
      </c>
      <c r="G42" s="25"/>
      <c r="H42" s="18">
        <v>6</v>
      </c>
      <c r="I42" s="11"/>
      <c r="J42" s="8"/>
      <c r="K42" s="11"/>
      <c r="L42" s="13"/>
      <c r="M42" s="14"/>
      <c r="N42" s="12"/>
      <c r="O42" s="14"/>
      <c r="P42" s="12"/>
      <c r="Q42" s="11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ht="45" x14ac:dyDescent="0.25">
      <c r="A43" s="43" t="s">
        <v>49</v>
      </c>
      <c r="B43" s="44" t="s">
        <v>335</v>
      </c>
      <c r="C43" s="45" t="s">
        <v>336</v>
      </c>
      <c r="D43" s="16" t="s">
        <v>255</v>
      </c>
      <c r="E43" s="16"/>
      <c r="F43" s="24" t="s">
        <v>322</v>
      </c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1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1" t="s">
        <v>177</v>
      </c>
      <c r="B44" s="3" t="s">
        <v>106</v>
      </c>
      <c r="C44" s="21" t="s">
        <v>273</v>
      </c>
      <c r="D44" s="16" t="s">
        <v>255</v>
      </c>
      <c r="E44" s="16"/>
      <c r="F44" s="24" t="s">
        <v>322</v>
      </c>
      <c r="G44" s="25"/>
      <c r="H44" s="18">
        <v>1</v>
      </c>
      <c r="I44" s="11"/>
      <c r="J44" s="8"/>
      <c r="K44" s="14"/>
      <c r="L44" s="1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</sheetData>
  <autoFilter ref="A1:AV1" xr:uid="{3F52DD5B-BE0D-4D62-A57B-049E920B8154}"/>
  <conditionalFormatting sqref="B1">
    <cfRule type="duplicateValues" dxfId="36" priority="12"/>
  </conditionalFormatting>
  <conditionalFormatting sqref="B2:B3">
    <cfRule type="duplicateValues" dxfId="35" priority="11"/>
  </conditionalFormatting>
  <conditionalFormatting sqref="B4">
    <cfRule type="duplicateValues" dxfId="34" priority="10"/>
  </conditionalFormatting>
  <conditionalFormatting sqref="B5">
    <cfRule type="duplicateValues" dxfId="33" priority="9"/>
  </conditionalFormatting>
  <conditionalFormatting sqref="B6">
    <cfRule type="duplicateValues" dxfId="32" priority="8"/>
  </conditionalFormatting>
  <conditionalFormatting sqref="B7:B9">
    <cfRule type="duplicateValues" dxfId="31" priority="7"/>
  </conditionalFormatting>
  <conditionalFormatting sqref="B10:B18">
    <cfRule type="duplicateValues" dxfId="30" priority="6"/>
  </conditionalFormatting>
  <conditionalFormatting sqref="B19:B21">
    <cfRule type="duplicateValues" dxfId="29" priority="5"/>
  </conditionalFormatting>
  <conditionalFormatting sqref="B22:B27">
    <cfRule type="duplicateValues" dxfId="28" priority="4"/>
  </conditionalFormatting>
  <conditionalFormatting sqref="B28:B40">
    <cfRule type="duplicateValues" dxfId="27" priority="3"/>
  </conditionalFormatting>
  <conditionalFormatting sqref="B41:B43">
    <cfRule type="duplicateValues" dxfId="26" priority="2"/>
  </conditionalFormatting>
  <conditionalFormatting sqref="B44">
    <cfRule type="duplicateValues" dxfId="25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2E4F-EA3B-4DCC-82B0-D3E7C396B4A8}">
  <sheetPr filterMode="1"/>
  <dimension ref="A1:AV71"/>
  <sheetViews>
    <sheetView topLeftCell="A42" workbookViewId="0">
      <selection activeCell="A69" sqref="A1:AV71"/>
    </sheetView>
  </sheetViews>
  <sheetFormatPr defaultRowHeight="15" x14ac:dyDescent="0.25"/>
  <cols>
    <col min="2" max="2" width="17.42578125" customWidth="1"/>
    <col min="3" max="3" width="45.85546875" customWidth="1"/>
    <col min="5" max="5" width="33.140625" bestFit="1" customWidth="1"/>
    <col min="9" max="9" width="11.14062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888004188</v>
      </c>
      <c r="C2" s="45" t="s">
        <v>216</v>
      </c>
      <c r="D2" s="16" t="s">
        <v>270</v>
      </c>
      <c r="E2" s="16"/>
      <c r="F2" s="24"/>
      <c r="G2" s="25"/>
      <c r="H2" s="18">
        <v>1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 t="s">
        <v>220</v>
      </c>
      <c r="C3" s="45" t="s">
        <v>221</v>
      </c>
      <c r="D3" s="16" t="s">
        <v>270</v>
      </c>
      <c r="E3" s="16"/>
      <c r="F3" s="24"/>
      <c r="G3" s="25"/>
      <c r="H3" s="18">
        <v>4</v>
      </c>
      <c r="I3" s="11"/>
      <c r="J3" s="8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t="30" x14ac:dyDescent="0.25">
      <c r="A4" s="48" t="s">
        <v>201</v>
      </c>
      <c r="B4" s="49" t="s">
        <v>224</v>
      </c>
      <c r="C4" s="50" t="s">
        <v>226</v>
      </c>
      <c r="D4" s="16" t="s">
        <v>270</v>
      </c>
      <c r="E4" s="37"/>
      <c r="F4" s="38"/>
      <c r="G4" s="38"/>
      <c r="H4" s="29">
        <v>1</v>
      </c>
      <c r="I4" s="30"/>
      <c r="J4" s="39"/>
      <c r="K4" s="33"/>
      <c r="L4" s="31"/>
      <c r="M4" s="33"/>
      <c r="N4" s="31"/>
      <c r="O4" s="33"/>
      <c r="P4" s="31"/>
      <c r="Q4" s="33"/>
      <c r="R4" s="31"/>
      <c r="S4" s="30"/>
      <c r="T4" s="32"/>
      <c r="U4" s="33"/>
      <c r="V4" s="31"/>
      <c r="W4" s="33"/>
      <c r="X4" s="31"/>
      <c r="Y4" s="33"/>
      <c r="Z4" s="31"/>
      <c r="AA4" s="33"/>
      <c r="AB4" s="31"/>
      <c r="AC4" s="33"/>
      <c r="AD4" s="31"/>
      <c r="AE4" s="33"/>
      <c r="AF4" s="31"/>
      <c r="AG4" s="33"/>
      <c r="AH4" s="31"/>
      <c r="AI4" s="33"/>
      <c r="AJ4" s="31"/>
      <c r="AK4" s="33"/>
      <c r="AL4" s="31"/>
      <c r="AM4" s="33"/>
      <c r="AN4" s="31"/>
      <c r="AO4" s="33"/>
      <c r="AP4" s="31"/>
      <c r="AQ4" s="33"/>
      <c r="AR4" s="31"/>
      <c r="AS4" s="33"/>
      <c r="AT4" s="31"/>
      <c r="AU4" s="33"/>
      <c r="AV4" s="31"/>
    </row>
    <row r="5" spans="1:48" ht="30" x14ac:dyDescent="0.25">
      <c r="A5" s="48" t="s">
        <v>201</v>
      </c>
      <c r="B5" s="49" t="s">
        <v>225</v>
      </c>
      <c r="C5" s="50" t="s">
        <v>227</v>
      </c>
      <c r="D5" s="16" t="s">
        <v>270</v>
      </c>
      <c r="E5" s="37"/>
      <c r="F5" s="38"/>
      <c r="G5" s="38"/>
      <c r="H5" s="29">
        <v>1</v>
      </c>
      <c r="I5" s="30"/>
      <c r="J5" s="39"/>
      <c r="K5" s="33"/>
      <c r="L5" s="31"/>
      <c r="M5" s="33"/>
      <c r="N5" s="31"/>
      <c r="O5" s="33"/>
      <c r="P5" s="31"/>
      <c r="Q5" s="33"/>
      <c r="R5" s="31"/>
      <c r="S5" s="30"/>
      <c r="T5" s="32"/>
      <c r="U5" s="33"/>
      <c r="V5" s="31"/>
      <c r="W5" s="33"/>
      <c r="X5" s="31"/>
      <c r="Y5" s="33"/>
      <c r="Z5" s="31"/>
      <c r="AA5" s="33"/>
      <c r="AB5" s="31"/>
      <c r="AC5" s="33"/>
      <c r="AD5" s="31"/>
      <c r="AE5" s="33"/>
      <c r="AF5" s="31"/>
      <c r="AG5" s="33"/>
      <c r="AH5" s="31"/>
      <c r="AI5" s="33"/>
      <c r="AJ5" s="31"/>
      <c r="AK5" s="33"/>
      <c r="AL5" s="31"/>
      <c r="AM5" s="33"/>
      <c r="AN5" s="31"/>
      <c r="AO5" s="33"/>
      <c r="AP5" s="31"/>
      <c r="AQ5" s="33"/>
      <c r="AR5" s="31"/>
      <c r="AS5" s="33"/>
      <c r="AT5" s="31"/>
      <c r="AU5" s="33"/>
      <c r="AV5" s="31"/>
    </row>
    <row r="6" spans="1:48" x14ac:dyDescent="0.25">
      <c r="A6" s="43" t="s">
        <v>201</v>
      </c>
      <c r="B6" s="44" t="s">
        <v>229</v>
      </c>
      <c r="C6" s="45" t="s">
        <v>230</v>
      </c>
      <c r="D6" s="16" t="s">
        <v>270</v>
      </c>
      <c r="E6" s="16"/>
      <c r="F6" s="34"/>
      <c r="G6" s="34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 t="s">
        <v>2</v>
      </c>
      <c r="C7" s="45" t="s">
        <v>2</v>
      </c>
      <c r="D7" s="16" t="s">
        <v>270</v>
      </c>
      <c r="E7" s="16"/>
      <c r="F7" s="24" t="s">
        <v>322</v>
      </c>
      <c r="G7" s="25"/>
      <c r="H7" s="18">
        <v>15</v>
      </c>
      <c r="I7" s="11"/>
      <c r="J7" s="12"/>
      <c r="K7" s="11"/>
      <c r="L7" s="12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50</v>
      </c>
      <c r="B8" s="44">
        <v>430001208</v>
      </c>
      <c r="C8" s="45" t="s">
        <v>65</v>
      </c>
      <c r="D8" s="16" t="s">
        <v>270</v>
      </c>
      <c r="E8" s="16"/>
      <c r="F8" s="24" t="s">
        <v>322</v>
      </c>
      <c r="G8" s="25"/>
      <c r="H8" s="18">
        <v>8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x14ac:dyDescent="0.25">
      <c r="A9" s="43" t="s">
        <v>50</v>
      </c>
      <c r="B9" s="44" t="s">
        <v>14</v>
      </c>
      <c r="C9" s="45" t="s">
        <v>70</v>
      </c>
      <c r="D9" s="16" t="s">
        <v>270</v>
      </c>
      <c r="E9" s="16"/>
      <c r="F9" s="24" t="s">
        <v>322</v>
      </c>
      <c r="G9" s="25"/>
      <c r="H9" s="18">
        <v>190</v>
      </c>
      <c r="I9" s="11"/>
      <c r="J9" s="8"/>
      <c r="K9" s="11"/>
      <c r="L9" s="13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 t="s">
        <v>15</v>
      </c>
      <c r="C10" s="45" t="s">
        <v>71</v>
      </c>
      <c r="D10" s="16" t="s">
        <v>270</v>
      </c>
      <c r="E10" s="16"/>
      <c r="F10" s="24" t="s">
        <v>322</v>
      </c>
      <c r="G10" s="25"/>
      <c r="H10" s="18">
        <v>2</v>
      </c>
      <c r="I10" s="11"/>
      <c r="J10" s="8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50</v>
      </c>
      <c r="B11" s="44" t="s">
        <v>20</v>
      </c>
      <c r="C11" s="45" t="s">
        <v>262</v>
      </c>
      <c r="D11" s="16" t="s">
        <v>270</v>
      </c>
      <c r="E11" s="16"/>
      <c r="F11" s="24" t="s">
        <v>322</v>
      </c>
      <c r="G11" s="25"/>
      <c r="H11" s="22">
        <v>5</v>
      </c>
      <c r="I11" s="11"/>
      <c r="J11" s="13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50</v>
      </c>
      <c r="B12" s="44">
        <v>405008767</v>
      </c>
      <c r="C12" s="45" t="s">
        <v>75</v>
      </c>
      <c r="D12" s="16" t="s">
        <v>270</v>
      </c>
      <c r="E12" s="16"/>
      <c r="F12" s="24" t="s">
        <v>322</v>
      </c>
      <c r="G12" s="25"/>
      <c r="H12" s="18">
        <v>5</v>
      </c>
      <c r="I12" s="11"/>
      <c r="J12" s="8"/>
      <c r="K12" s="11"/>
      <c r="L12" s="12"/>
      <c r="M12" s="11"/>
      <c r="N12" s="13"/>
      <c r="O12" s="11"/>
      <c r="P12" s="13"/>
      <c r="Q12" s="11"/>
      <c r="R12" s="13"/>
      <c r="S12" s="11"/>
      <c r="T12" s="13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50</v>
      </c>
      <c r="B13" s="44">
        <v>430001101</v>
      </c>
      <c r="C13" s="45" t="s">
        <v>80</v>
      </c>
      <c r="D13" s="51" t="s">
        <v>270</v>
      </c>
      <c r="E13" s="16" t="s">
        <v>259</v>
      </c>
      <c r="F13" s="24" t="s">
        <v>322</v>
      </c>
      <c r="G13" s="25"/>
      <c r="H13" s="18">
        <v>48</v>
      </c>
      <c r="I13" s="11"/>
      <c r="J13" s="8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50</v>
      </c>
      <c r="B14" s="44" t="s">
        <v>24</v>
      </c>
      <c r="C14" s="45" t="s">
        <v>256</v>
      </c>
      <c r="D14" s="51" t="s">
        <v>270</v>
      </c>
      <c r="E14" s="16" t="s">
        <v>259</v>
      </c>
      <c r="F14" s="24" t="s">
        <v>322</v>
      </c>
      <c r="G14" s="25"/>
      <c r="H14" s="18">
        <v>7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50</v>
      </c>
      <c r="B15" s="44">
        <v>430001102</v>
      </c>
      <c r="C15" s="45" t="s">
        <v>80</v>
      </c>
      <c r="D15" s="51" t="s">
        <v>270</v>
      </c>
      <c r="E15" s="16" t="s">
        <v>259</v>
      </c>
      <c r="F15" s="24" t="s">
        <v>322</v>
      </c>
      <c r="G15" s="25"/>
      <c r="H15" s="18">
        <v>48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50</v>
      </c>
      <c r="B16" s="44">
        <v>323000639</v>
      </c>
      <c r="C16" s="45" t="s">
        <v>265</v>
      </c>
      <c r="D16" s="16" t="s">
        <v>270</v>
      </c>
      <c r="E16" s="16"/>
      <c r="F16" s="24" t="s">
        <v>322</v>
      </c>
      <c r="G16" s="25"/>
      <c r="H16" s="18">
        <v>25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50</v>
      </c>
      <c r="B17" s="44" t="s">
        <v>231</v>
      </c>
      <c r="C17" s="45" t="s">
        <v>231</v>
      </c>
      <c r="D17" s="16" t="s">
        <v>270</v>
      </c>
      <c r="E17" s="16"/>
      <c r="F17" s="34"/>
      <c r="G17" s="34"/>
      <c r="H17" s="18">
        <v>4</v>
      </c>
      <c r="I17" s="11"/>
      <c r="J17" s="8"/>
      <c r="K17" s="14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 t="s">
        <v>32</v>
      </c>
      <c r="C18" s="45" t="s">
        <v>32</v>
      </c>
      <c r="D18" s="16" t="s">
        <v>270</v>
      </c>
      <c r="E18" s="16"/>
      <c r="F18" s="24" t="s">
        <v>322</v>
      </c>
      <c r="G18" s="25"/>
      <c r="H18" s="18">
        <v>1</v>
      </c>
      <c r="I18" s="11"/>
      <c r="J18" s="8"/>
      <c r="K18" s="11"/>
      <c r="L18" s="12"/>
      <c r="M18" s="11"/>
      <c r="N18" s="13"/>
      <c r="O18" s="11"/>
      <c r="P18" s="13"/>
      <c r="Q18" s="11"/>
      <c r="R18" s="13"/>
      <c r="S18" s="11"/>
      <c r="T18" s="13"/>
      <c r="U18" s="11"/>
      <c r="V18" s="13"/>
      <c r="W18" s="11"/>
      <c r="X18" s="13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289001438</v>
      </c>
      <c r="C19" s="45" t="s">
        <v>257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1"/>
      <c r="AJ19" s="13"/>
      <c r="AK19" s="14"/>
      <c r="AL19" s="12"/>
      <c r="AM19" s="14"/>
      <c r="AN19" s="12"/>
      <c r="AO19" s="14"/>
      <c r="AP19" s="12"/>
      <c r="AQ19" s="11"/>
      <c r="AR19" s="12"/>
      <c r="AS19" s="11"/>
      <c r="AT19" s="12"/>
      <c r="AU19" s="11"/>
      <c r="AV19" s="12"/>
    </row>
    <row r="20" spans="1:48" x14ac:dyDescent="0.25">
      <c r="A20" s="43" t="s">
        <v>53</v>
      </c>
      <c r="B20" s="44" t="s">
        <v>266</v>
      </c>
      <c r="C20" s="45" t="s">
        <v>267</v>
      </c>
      <c r="D20" s="16" t="s">
        <v>270</v>
      </c>
      <c r="E20" s="16"/>
      <c r="F20" s="24" t="s">
        <v>322</v>
      </c>
      <c r="G20" s="25"/>
      <c r="H20" s="18">
        <v>3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x14ac:dyDescent="0.25">
      <c r="A21" s="43" t="s">
        <v>53</v>
      </c>
      <c r="B21" s="44" t="s">
        <v>17</v>
      </c>
      <c r="C21" s="45" t="s">
        <v>106</v>
      </c>
      <c r="D21" s="16" t="s">
        <v>270</v>
      </c>
      <c r="E21" s="16"/>
      <c r="F21" s="24" t="s">
        <v>322</v>
      </c>
      <c r="G21" s="25"/>
      <c r="H21" s="18">
        <v>2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x14ac:dyDescent="0.25">
      <c r="A22" s="43" t="s">
        <v>53</v>
      </c>
      <c r="B22" s="44">
        <v>289002450</v>
      </c>
      <c r="C22" s="45" t="s">
        <v>100</v>
      </c>
      <c r="D22" s="16" t="s">
        <v>270</v>
      </c>
      <c r="E22" s="16"/>
      <c r="F22" s="24">
        <v>0</v>
      </c>
      <c r="G22" s="25"/>
      <c r="H22" s="18">
        <v>3</v>
      </c>
      <c r="I22" s="11"/>
      <c r="J22" s="8"/>
      <c r="K22" s="11"/>
      <c r="L22" s="12"/>
      <c r="M22" s="11"/>
      <c r="N22" s="12"/>
      <c r="O22" s="11"/>
      <c r="P22" s="12"/>
      <c r="Q22" s="11"/>
      <c r="R22" s="12"/>
      <c r="S22" s="11"/>
      <c r="T22" s="12"/>
      <c r="U22" s="11"/>
      <c r="V22" s="12"/>
      <c r="W22" s="11"/>
      <c r="X22" s="12"/>
      <c r="Y22" s="11"/>
      <c r="Z22" s="12"/>
      <c r="AA22" s="11"/>
      <c r="AB22" s="12"/>
      <c r="AC22" s="11"/>
      <c r="AD22" s="12"/>
      <c r="AE22" s="11"/>
      <c r="AF22" s="12"/>
      <c r="AG22" s="11"/>
      <c r="AH22" s="12"/>
      <c r="AI22" s="11"/>
      <c r="AJ22" s="12"/>
      <c r="AK22" s="11"/>
      <c r="AL22" s="12"/>
      <c r="AM22" s="11"/>
      <c r="AN22" s="12"/>
      <c r="AO22" s="11"/>
      <c r="AP22" s="12"/>
      <c r="AQ22" s="14"/>
      <c r="AR22" s="12"/>
      <c r="AS22" s="14"/>
      <c r="AT22" s="12"/>
      <c r="AU22" s="14"/>
      <c r="AV22" s="12"/>
    </row>
    <row r="23" spans="1:48" s="7" customFormat="1" x14ac:dyDescent="0.25">
      <c r="A23" s="43" t="s">
        <v>53</v>
      </c>
      <c r="B23" s="44">
        <v>289002149</v>
      </c>
      <c r="C23" s="45" t="s">
        <v>189</v>
      </c>
      <c r="D23" s="16" t="s">
        <v>270</v>
      </c>
      <c r="E23" s="16"/>
      <c r="F23" s="24" t="s">
        <v>322</v>
      </c>
      <c r="G23" s="25"/>
      <c r="H23" s="18">
        <v>3</v>
      </c>
      <c r="I23" s="11"/>
      <c r="J23" s="8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>
        <v>289002219</v>
      </c>
      <c r="C24" s="45" t="s">
        <v>190</v>
      </c>
      <c r="D24" s="16" t="s">
        <v>270</v>
      </c>
      <c r="E24" s="16"/>
      <c r="F24" s="24" t="s">
        <v>322</v>
      </c>
      <c r="G24" s="25"/>
      <c r="H24" s="18">
        <v>1</v>
      </c>
      <c r="I24" s="11"/>
      <c r="J24" s="8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289002227</v>
      </c>
      <c r="C25" s="45" t="s">
        <v>289</v>
      </c>
      <c r="D25" s="16" t="s">
        <v>270</v>
      </c>
      <c r="E25" s="16"/>
      <c r="F25" s="24"/>
      <c r="G25" s="25">
        <v>1</v>
      </c>
      <c r="H25" s="18">
        <v>1</v>
      </c>
      <c r="I25" s="11">
        <v>44013</v>
      </c>
      <c r="J25" s="8">
        <v>1</v>
      </c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>
        <v>700002825</v>
      </c>
      <c r="C26" s="45" t="s">
        <v>290</v>
      </c>
      <c r="D26" s="16" t="s">
        <v>270</v>
      </c>
      <c r="E26" s="16"/>
      <c r="F26" s="24"/>
      <c r="G26" s="25"/>
      <c r="H26" s="18">
        <v>3</v>
      </c>
      <c r="I26" s="11">
        <v>44013</v>
      </c>
      <c r="J26" s="8">
        <v>3</v>
      </c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4"/>
      <c r="AR26" s="12"/>
      <c r="AS26" s="14"/>
      <c r="AT26" s="12"/>
      <c r="AU26" s="14"/>
      <c r="AV26" s="12"/>
    </row>
    <row r="27" spans="1:48" x14ac:dyDescent="0.25">
      <c r="A27" s="43" t="s">
        <v>53</v>
      </c>
      <c r="B27" s="44" t="s">
        <v>162</v>
      </c>
      <c r="C27" s="45" t="s">
        <v>163</v>
      </c>
      <c r="D27" s="16" t="s">
        <v>270</v>
      </c>
      <c r="E27" s="16"/>
      <c r="F27" s="24" t="s">
        <v>322</v>
      </c>
      <c r="G27" s="25"/>
      <c r="H27" s="18">
        <v>2</v>
      </c>
      <c r="I27" s="11"/>
      <c r="J27" s="12"/>
      <c r="K27" s="14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idden="1" x14ac:dyDescent="0.25">
      <c r="A28" s="63" t="s">
        <v>177</v>
      </c>
      <c r="B28" s="84">
        <v>289012535</v>
      </c>
      <c r="C28" s="65" t="s">
        <v>180</v>
      </c>
      <c r="D28" s="66" t="s">
        <v>285</v>
      </c>
      <c r="E28" s="66"/>
      <c r="F28" s="68" t="s">
        <v>322</v>
      </c>
      <c r="G28" s="69"/>
      <c r="H28" s="72">
        <v>8</v>
      </c>
      <c r="I28" s="11"/>
      <c r="J28" s="12"/>
      <c r="K28" s="11"/>
      <c r="L28" s="13"/>
      <c r="M28" s="11"/>
      <c r="N28" s="12"/>
      <c r="O28" s="11"/>
      <c r="P28" s="13"/>
      <c r="Q28" s="14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177</v>
      </c>
      <c r="B29" s="44" t="s">
        <v>274</v>
      </c>
      <c r="C29" s="45" t="s">
        <v>181</v>
      </c>
      <c r="D29" s="16" t="s">
        <v>285</v>
      </c>
      <c r="E29" s="16"/>
      <c r="F29" s="24" t="s">
        <v>322</v>
      </c>
      <c r="G29" s="25"/>
      <c r="H29" s="18">
        <v>2</v>
      </c>
      <c r="I29" s="11"/>
      <c r="J29" s="12"/>
      <c r="K29" s="11"/>
      <c r="L29" s="13"/>
      <c r="M29" s="14"/>
      <c r="N29" s="12"/>
      <c r="O29" s="14"/>
      <c r="P29" s="12"/>
      <c r="Q29" s="14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hidden="1" x14ac:dyDescent="0.25">
      <c r="A30" s="63" t="s">
        <v>54</v>
      </c>
      <c r="B30" s="84" t="s">
        <v>286</v>
      </c>
      <c r="C30" s="65" t="s">
        <v>114</v>
      </c>
      <c r="D30" s="66" t="s">
        <v>285</v>
      </c>
      <c r="E30" s="66"/>
      <c r="F30" s="68" t="s">
        <v>322</v>
      </c>
      <c r="G30" s="69"/>
      <c r="H30" s="83">
        <v>1</v>
      </c>
      <c r="I30" s="11"/>
      <c r="J30" s="12"/>
      <c r="K30" s="20"/>
      <c r="L30" s="13"/>
      <c r="M30" s="20"/>
      <c r="N30" s="13"/>
      <c r="O30" s="14"/>
      <c r="P30" s="12"/>
      <c r="Q30" s="14"/>
      <c r="R30" s="12"/>
      <c r="S30" s="14"/>
      <c r="T30" s="12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1"/>
      <c r="AJ30" s="13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177</v>
      </c>
      <c r="B31" s="44">
        <v>222635</v>
      </c>
      <c r="C31" s="45" t="s">
        <v>115</v>
      </c>
      <c r="D31" s="16" t="s">
        <v>285</v>
      </c>
      <c r="E31" s="16"/>
      <c r="F31" s="24" t="s">
        <v>322</v>
      </c>
      <c r="G31" s="25"/>
      <c r="H31" s="18">
        <v>1</v>
      </c>
      <c r="I31" s="11"/>
      <c r="J31" s="8"/>
      <c r="K31" s="14"/>
      <c r="L31" s="12"/>
      <c r="M31" s="14"/>
      <c r="N31" s="12"/>
      <c r="O31" s="14"/>
      <c r="P31" s="12"/>
      <c r="Q31" s="14"/>
      <c r="R31" s="12"/>
      <c r="S31" s="14"/>
      <c r="T31" s="12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1"/>
      <c r="AJ31" s="13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52</v>
      </c>
      <c r="B32" s="44" t="s">
        <v>18</v>
      </c>
      <c r="C32" s="45" t="s">
        <v>106</v>
      </c>
      <c r="D32" s="16" t="s">
        <v>270</v>
      </c>
      <c r="E32" s="16"/>
      <c r="F32" s="24" t="s">
        <v>322</v>
      </c>
      <c r="G32" s="25"/>
      <c r="H32" s="18">
        <v>1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52</v>
      </c>
      <c r="B33" s="44" t="s">
        <v>19</v>
      </c>
      <c r="C33" s="45" t="s">
        <v>106</v>
      </c>
      <c r="D33" s="16" t="s">
        <v>270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 t="s">
        <v>10</v>
      </c>
      <c r="C34" s="45" t="s">
        <v>64</v>
      </c>
      <c r="D34" s="16" t="s">
        <v>270</v>
      </c>
      <c r="E34" s="16"/>
      <c r="F34" s="24" t="s">
        <v>322</v>
      </c>
      <c r="G34" s="25"/>
      <c r="H34" s="18">
        <v>5</v>
      </c>
      <c r="I34" s="11"/>
      <c r="J34" s="12"/>
      <c r="K34" s="11"/>
      <c r="L34" s="13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49</v>
      </c>
      <c r="B35" s="44" t="s">
        <v>23</v>
      </c>
      <c r="C35" s="45" t="s">
        <v>77</v>
      </c>
      <c r="D35" s="16" t="s">
        <v>270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49</v>
      </c>
      <c r="B36" s="44">
        <v>9120089</v>
      </c>
      <c r="C36" s="45" t="s">
        <v>78</v>
      </c>
      <c r="D36" s="16" t="s">
        <v>270</v>
      </c>
      <c r="E36" s="16"/>
      <c r="F36" s="24" t="s">
        <v>322</v>
      </c>
      <c r="G36" s="25"/>
      <c r="H36" s="18">
        <v>2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49</v>
      </c>
      <c r="B37" s="44" t="s">
        <v>27</v>
      </c>
      <c r="C37" s="45" t="s">
        <v>82</v>
      </c>
      <c r="D37" s="16" t="s">
        <v>270</v>
      </c>
      <c r="E37" s="16"/>
      <c r="F37" s="24" t="s">
        <v>322</v>
      </c>
      <c r="G37" s="25"/>
      <c r="H37" s="18">
        <v>1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49</v>
      </c>
      <c r="B38" s="44">
        <v>17742</v>
      </c>
      <c r="C38" s="45" t="s">
        <v>94</v>
      </c>
      <c r="D38" s="16" t="s">
        <v>270</v>
      </c>
      <c r="E38" s="16"/>
      <c r="F38" s="24" t="s">
        <v>322</v>
      </c>
      <c r="G38" s="25"/>
      <c r="H38" s="18">
        <v>5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47</v>
      </c>
      <c r="B39" s="44" t="s">
        <v>37</v>
      </c>
      <c r="C39" s="45" t="s">
        <v>95</v>
      </c>
      <c r="D39" s="16" t="s">
        <v>270</v>
      </c>
      <c r="E39" s="16"/>
      <c r="F39" s="24" t="s">
        <v>322</v>
      </c>
      <c r="G39" s="25"/>
      <c r="H39" s="18">
        <v>5</v>
      </c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311</v>
      </c>
      <c r="C40" s="45" t="s">
        <v>101</v>
      </c>
      <c r="D40" s="16" t="s">
        <v>270</v>
      </c>
      <c r="E40" s="16"/>
      <c r="F40" s="24" t="s">
        <v>322</v>
      </c>
      <c r="G40" s="25"/>
      <c r="H40" s="18">
        <v>6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49</v>
      </c>
      <c r="B41" s="44" t="s">
        <v>304</v>
      </c>
      <c r="C41" s="45" t="s">
        <v>305</v>
      </c>
      <c r="D41" s="16" t="s">
        <v>270</v>
      </c>
      <c r="E41" s="16"/>
      <c r="F41" s="24"/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 t="s">
        <v>49</v>
      </c>
      <c r="B42" s="44" t="s">
        <v>275</v>
      </c>
      <c r="C42" s="45" t="s">
        <v>306</v>
      </c>
      <c r="D42" s="16" t="s">
        <v>270</v>
      </c>
      <c r="E42" s="16"/>
      <c r="F42" s="24"/>
      <c r="G42" s="25"/>
      <c r="H42" s="18">
        <v>2</v>
      </c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 t="s">
        <v>49</v>
      </c>
      <c r="B43" s="44" t="s">
        <v>307</v>
      </c>
      <c r="C43" s="45" t="s">
        <v>308</v>
      </c>
      <c r="D43" s="16" t="s">
        <v>270</v>
      </c>
      <c r="E43" s="16"/>
      <c r="F43" s="24"/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43" t="s">
        <v>48</v>
      </c>
      <c r="B44" s="44" t="s">
        <v>167</v>
      </c>
      <c r="C44" s="45" t="s">
        <v>168</v>
      </c>
      <c r="D44" s="16" t="s">
        <v>270</v>
      </c>
      <c r="E44" s="16"/>
      <c r="F44" s="24" t="s">
        <v>322</v>
      </c>
      <c r="G44" s="25"/>
      <c r="H44" s="18">
        <v>12</v>
      </c>
      <c r="I44" s="11"/>
      <c r="J44" s="8"/>
      <c r="K44" s="11"/>
      <c r="L44" s="13"/>
      <c r="M44" s="11"/>
      <c r="N44" s="13"/>
      <c r="O44" s="11"/>
      <c r="P44" s="13"/>
      <c r="Q44" s="11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  <row r="45" spans="1:48" hidden="1" x14ac:dyDescent="0.25">
      <c r="A45" s="63" t="s">
        <v>48</v>
      </c>
      <c r="B45" s="84">
        <v>6070945</v>
      </c>
      <c r="C45" s="65" t="s">
        <v>143</v>
      </c>
      <c r="D45" s="66" t="s">
        <v>285</v>
      </c>
      <c r="E45" s="66"/>
      <c r="F45" s="68" t="s">
        <v>322</v>
      </c>
      <c r="G45" s="69"/>
      <c r="H45" s="83">
        <v>3</v>
      </c>
      <c r="I45" s="11"/>
      <c r="J45" s="8"/>
      <c r="K45" s="14"/>
      <c r="L45" s="12"/>
      <c r="M45" s="14"/>
      <c r="N45" s="12"/>
      <c r="O45" s="14"/>
      <c r="P45" s="12"/>
      <c r="Q45" s="11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4"/>
      <c r="AR45" s="12"/>
      <c r="AS45" s="14"/>
      <c r="AT45" s="12"/>
      <c r="AU45" s="14"/>
      <c r="AV45" s="12"/>
    </row>
    <row r="46" spans="1:48" hidden="1" x14ac:dyDescent="0.25">
      <c r="A46" s="63" t="s">
        <v>48</v>
      </c>
      <c r="B46" s="84">
        <v>7714898</v>
      </c>
      <c r="C46" s="65" t="s">
        <v>144</v>
      </c>
      <c r="D46" s="66" t="s">
        <v>285</v>
      </c>
      <c r="E46" s="66"/>
      <c r="F46" s="68" t="s">
        <v>322</v>
      </c>
      <c r="G46" s="69"/>
      <c r="H46" s="83">
        <v>5</v>
      </c>
      <c r="I46" s="11"/>
      <c r="J46" s="8"/>
      <c r="K46" s="14"/>
      <c r="L46" s="12"/>
      <c r="M46" s="14"/>
      <c r="N46" s="12"/>
      <c r="O46" s="14"/>
      <c r="P46" s="12"/>
      <c r="Q46" s="11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4"/>
      <c r="AR46" s="12"/>
      <c r="AS46" s="14"/>
      <c r="AT46" s="12"/>
      <c r="AU46" s="14"/>
      <c r="AV46" s="12"/>
    </row>
    <row r="47" spans="1:48" hidden="1" x14ac:dyDescent="0.25">
      <c r="A47" s="63" t="s">
        <v>48</v>
      </c>
      <c r="B47" s="84">
        <v>7715071</v>
      </c>
      <c r="C47" s="65" t="s">
        <v>145</v>
      </c>
      <c r="D47" s="66" t="s">
        <v>285</v>
      </c>
      <c r="E47" s="66"/>
      <c r="F47" s="68" t="s">
        <v>322</v>
      </c>
      <c r="G47" s="69"/>
      <c r="H47" s="83">
        <v>5</v>
      </c>
      <c r="I47" s="11"/>
      <c r="J47" s="8"/>
      <c r="K47" s="14"/>
      <c r="L47" s="12"/>
      <c r="M47" s="14"/>
      <c r="N47" s="12"/>
      <c r="O47" s="14"/>
      <c r="P47" s="12"/>
      <c r="Q47" s="11"/>
      <c r="R47" s="12"/>
      <c r="S47" s="11"/>
      <c r="T47" s="13"/>
      <c r="U47" s="14"/>
      <c r="V47" s="12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4"/>
      <c r="AJ47" s="12"/>
      <c r="AK47" s="14"/>
      <c r="AL47" s="12"/>
      <c r="AM47" s="14"/>
      <c r="AN47" s="12"/>
      <c r="AO47" s="14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63" t="s">
        <v>48</v>
      </c>
      <c r="B48" s="84">
        <v>700003811</v>
      </c>
      <c r="C48" s="65" t="s">
        <v>146</v>
      </c>
      <c r="D48" s="66" t="s">
        <v>285</v>
      </c>
      <c r="E48" s="66"/>
      <c r="F48" s="68" t="s">
        <v>322</v>
      </c>
      <c r="G48" s="69"/>
      <c r="H48" s="83">
        <v>16</v>
      </c>
      <c r="I48" s="11"/>
      <c r="J48" s="8"/>
      <c r="K48" s="14"/>
      <c r="L48" s="12"/>
      <c r="M48" s="14"/>
      <c r="N48" s="12"/>
      <c r="O48" s="14"/>
      <c r="P48" s="12"/>
      <c r="Q48" s="11"/>
      <c r="R48" s="12"/>
      <c r="S48" s="11"/>
      <c r="T48" s="13"/>
      <c r="U48" s="14"/>
      <c r="V48" s="12"/>
      <c r="W48" s="14"/>
      <c r="X48" s="12"/>
      <c r="Y48" s="14"/>
      <c r="Z48" s="12"/>
      <c r="AA48" s="14"/>
      <c r="AB48" s="12"/>
      <c r="AC48" s="14"/>
      <c r="AD48" s="12"/>
      <c r="AE48" s="14"/>
      <c r="AF48" s="12"/>
      <c r="AG48" s="14"/>
      <c r="AH48" s="12"/>
      <c r="AI48" s="14"/>
      <c r="AJ48" s="12"/>
      <c r="AK48" s="14"/>
      <c r="AL48" s="12"/>
      <c r="AM48" s="14"/>
      <c r="AN48" s="12"/>
      <c r="AO48" s="14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63" t="s">
        <v>48</v>
      </c>
      <c r="B49" s="84" t="s">
        <v>147</v>
      </c>
      <c r="C49" s="85" t="s">
        <v>148</v>
      </c>
      <c r="D49" s="66" t="s">
        <v>285</v>
      </c>
      <c r="E49" s="66"/>
      <c r="F49" s="68" t="s">
        <v>322</v>
      </c>
      <c r="G49" s="69"/>
      <c r="H49" s="83">
        <v>12</v>
      </c>
      <c r="I49" s="11"/>
      <c r="J49" s="8"/>
      <c r="K49" s="14"/>
      <c r="L49" s="12"/>
      <c r="M49" s="14"/>
      <c r="N49" s="12"/>
      <c r="O49" s="14"/>
      <c r="P49" s="12"/>
      <c r="Q49" s="11"/>
      <c r="R49" s="12"/>
      <c r="S49" s="11"/>
      <c r="T49" s="13"/>
      <c r="U49" s="14"/>
      <c r="V49" s="12"/>
      <c r="W49" s="14"/>
      <c r="X49" s="12"/>
      <c r="Y49" s="14"/>
      <c r="Z49" s="12"/>
      <c r="AA49" s="14"/>
      <c r="AB49" s="12"/>
      <c r="AC49" s="14"/>
      <c r="AD49" s="12"/>
      <c r="AE49" s="14"/>
      <c r="AF49" s="12"/>
      <c r="AG49" s="14"/>
      <c r="AH49" s="12"/>
      <c r="AI49" s="14"/>
      <c r="AJ49" s="12"/>
      <c r="AK49" s="14"/>
      <c r="AL49" s="12"/>
      <c r="AM49" s="14"/>
      <c r="AN49" s="12"/>
      <c r="AO49" s="14"/>
      <c r="AP49" s="12"/>
      <c r="AQ49" s="14"/>
      <c r="AR49" s="12"/>
      <c r="AS49" s="14"/>
      <c r="AT49" s="12"/>
      <c r="AU49" s="14"/>
      <c r="AV49" s="12"/>
    </row>
    <row r="50" spans="1:48" hidden="1" x14ac:dyDescent="0.25">
      <c r="A50" s="63" t="s">
        <v>48</v>
      </c>
      <c r="B50" s="84" t="s">
        <v>149</v>
      </c>
      <c r="C50" s="65" t="s">
        <v>150</v>
      </c>
      <c r="D50" s="66" t="s">
        <v>285</v>
      </c>
      <c r="E50" s="66"/>
      <c r="F50" s="68" t="s">
        <v>322</v>
      </c>
      <c r="G50" s="69"/>
      <c r="H50" s="83">
        <v>2</v>
      </c>
      <c r="I50" s="11"/>
      <c r="J50" s="8"/>
      <c r="K50" s="14"/>
      <c r="L50" s="12"/>
      <c r="M50" s="14"/>
      <c r="N50" s="12"/>
      <c r="O50" s="14"/>
      <c r="P50" s="12"/>
      <c r="Q50" s="11"/>
      <c r="R50" s="12"/>
      <c r="S50" s="11"/>
      <c r="T50" s="13"/>
      <c r="U50" s="14"/>
      <c r="V50" s="12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hidden="1" x14ac:dyDescent="0.25">
      <c r="A51" s="63" t="s">
        <v>48</v>
      </c>
      <c r="B51" s="84" t="s">
        <v>151</v>
      </c>
      <c r="C51" s="65" t="s">
        <v>152</v>
      </c>
      <c r="D51" s="66" t="s">
        <v>285</v>
      </c>
      <c r="E51" s="66"/>
      <c r="F51" s="68" t="s">
        <v>322</v>
      </c>
      <c r="G51" s="69"/>
      <c r="H51" s="83">
        <v>2</v>
      </c>
      <c r="I51" s="11"/>
      <c r="J51" s="8"/>
      <c r="K51" s="14"/>
      <c r="L51" s="12"/>
      <c r="M51" s="14"/>
      <c r="N51" s="12"/>
      <c r="O51" s="14"/>
      <c r="P51" s="12"/>
      <c r="Q51" s="11"/>
      <c r="R51" s="12"/>
      <c r="S51" s="11"/>
      <c r="T51" s="13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63" t="s">
        <v>48</v>
      </c>
      <c r="B52" s="84" t="s">
        <v>153</v>
      </c>
      <c r="C52" s="65" t="s">
        <v>154</v>
      </c>
      <c r="D52" s="66" t="s">
        <v>285</v>
      </c>
      <c r="E52" s="66"/>
      <c r="F52" s="68" t="s">
        <v>322</v>
      </c>
      <c r="G52" s="69"/>
      <c r="H52" s="83">
        <v>10</v>
      </c>
      <c r="I52" s="11"/>
      <c r="J52" s="8"/>
      <c r="K52" s="14"/>
      <c r="L52" s="12"/>
      <c r="M52" s="14"/>
      <c r="N52" s="12"/>
      <c r="O52" s="14"/>
      <c r="P52" s="12"/>
      <c r="Q52" s="11"/>
      <c r="R52" s="12"/>
      <c r="S52" s="11"/>
      <c r="T52" s="13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hidden="1" x14ac:dyDescent="0.25">
      <c r="A53" s="63" t="s">
        <v>48</v>
      </c>
      <c r="B53" s="84" t="s">
        <v>155</v>
      </c>
      <c r="C53" s="65" t="s">
        <v>156</v>
      </c>
      <c r="D53" s="66" t="s">
        <v>285</v>
      </c>
      <c r="E53" s="66"/>
      <c r="F53" s="68" t="s">
        <v>322</v>
      </c>
      <c r="G53" s="69"/>
      <c r="H53" s="83">
        <v>7</v>
      </c>
      <c r="I53" s="11"/>
      <c r="J53" s="8"/>
      <c r="K53" s="14"/>
      <c r="L53" s="12"/>
      <c r="M53" s="14"/>
      <c r="N53" s="12"/>
      <c r="O53" s="14"/>
      <c r="P53" s="12"/>
      <c r="Q53" s="11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hidden="1" x14ac:dyDescent="0.25">
      <c r="A54" s="63" t="s">
        <v>48</v>
      </c>
      <c r="B54" s="84"/>
      <c r="C54" s="65" t="s">
        <v>157</v>
      </c>
      <c r="D54" s="66" t="s">
        <v>285</v>
      </c>
      <c r="E54" s="66"/>
      <c r="F54" s="68" t="s">
        <v>322</v>
      </c>
      <c r="G54" s="69"/>
      <c r="H54" s="83">
        <v>1</v>
      </c>
      <c r="I54" s="11"/>
      <c r="J54" s="8"/>
      <c r="K54" s="14"/>
      <c r="L54" s="12"/>
      <c r="M54" s="14"/>
      <c r="N54" s="12"/>
      <c r="O54" s="14"/>
      <c r="P54" s="12"/>
      <c r="Q54" s="11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hidden="1" x14ac:dyDescent="0.25">
      <c r="A55" s="63" t="s">
        <v>48</v>
      </c>
      <c r="B55" s="84"/>
      <c r="C55" s="65" t="s">
        <v>158</v>
      </c>
      <c r="D55" s="66" t="s">
        <v>285</v>
      </c>
      <c r="E55" s="66"/>
      <c r="F55" s="68" t="s">
        <v>322</v>
      </c>
      <c r="G55" s="69"/>
      <c r="H55" s="83">
        <v>1</v>
      </c>
      <c r="I55" s="11"/>
      <c r="J55" s="8"/>
      <c r="K55" s="14"/>
      <c r="L55" s="12"/>
      <c r="M55" s="14"/>
      <c r="N55" s="12"/>
      <c r="O55" s="14"/>
      <c r="P55" s="12"/>
      <c r="Q55" s="11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s="40" customFormat="1" hidden="1" x14ac:dyDescent="0.25">
      <c r="A56" s="63" t="s">
        <v>48</v>
      </c>
      <c r="B56" s="84"/>
      <c r="C56" s="65" t="s">
        <v>159</v>
      </c>
      <c r="D56" s="66" t="s">
        <v>285</v>
      </c>
      <c r="E56" s="66"/>
      <c r="F56" s="68" t="s">
        <v>322</v>
      </c>
      <c r="G56" s="69"/>
      <c r="H56" s="83">
        <v>1</v>
      </c>
      <c r="I56" s="11"/>
      <c r="J56" s="8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315</v>
      </c>
      <c r="B57" s="44"/>
      <c r="C57" s="45" t="s">
        <v>318</v>
      </c>
      <c r="D57" s="16" t="s">
        <v>270</v>
      </c>
      <c r="E57" s="16"/>
      <c r="F57" s="24" t="s">
        <v>322</v>
      </c>
      <c r="G57" s="25"/>
      <c r="H57" s="18">
        <v>1</v>
      </c>
      <c r="I57" s="11"/>
      <c r="J57" s="8"/>
      <c r="K57" s="14"/>
      <c r="L57" s="12"/>
      <c r="M57" s="14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261</v>
      </c>
      <c r="B58" s="44" t="s">
        <v>320</v>
      </c>
      <c r="C58" s="45" t="s">
        <v>321</v>
      </c>
      <c r="D58" s="16" t="s">
        <v>270</v>
      </c>
      <c r="E58" s="16"/>
      <c r="F58" s="24" t="s">
        <v>322</v>
      </c>
      <c r="G58" s="25"/>
      <c r="H58" s="18">
        <v>2</v>
      </c>
      <c r="I58" s="11"/>
      <c r="J58" s="8"/>
      <c r="K58" s="14"/>
      <c r="L58" s="12"/>
      <c r="M58" s="14"/>
      <c r="N58" s="12"/>
      <c r="O58" s="14"/>
      <c r="P58" s="12"/>
      <c r="Q58" s="11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53</v>
      </c>
      <c r="B59" s="44" t="s">
        <v>106</v>
      </c>
      <c r="C59" s="45" t="s">
        <v>269</v>
      </c>
      <c r="D59" s="16" t="s">
        <v>270</v>
      </c>
      <c r="E59" s="16"/>
      <c r="F59" s="24" t="s">
        <v>322</v>
      </c>
      <c r="G59" s="25"/>
      <c r="H59" s="18">
        <v>1</v>
      </c>
      <c r="I59" s="11"/>
      <c r="J59" s="8"/>
      <c r="K59" s="14"/>
      <c r="L59" s="12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53</v>
      </c>
      <c r="B60" s="44" t="s">
        <v>106</v>
      </c>
      <c r="C60" s="45" t="s">
        <v>271</v>
      </c>
      <c r="D60" s="16" t="s">
        <v>270</v>
      </c>
      <c r="E60" s="16"/>
      <c r="F60" s="24" t="s">
        <v>322</v>
      </c>
      <c r="G60" s="25"/>
      <c r="H60" s="18">
        <v>1</v>
      </c>
      <c r="I60" s="11"/>
      <c r="J60" s="8"/>
      <c r="K60" s="14"/>
      <c r="L60" s="12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 t="s">
        <v>106</v>
      </c>
      <c r="C61" s="45" t="s">
        <v>272</v>
      </c>
      <c r="D61" s="16" t="s">
        <v>270</v>
      </c>
      <c r="E61" s="16"/>
      <c r="F61" s="24" t="s">
        <v>322</v>
      </c>
      <c r="G61" s="25"/>
      <c r="H61" s="18">
        <v>1</v>
      </c>
      <c r="I61" s="11"/>
      <c r="J61" s="8"/>
      <c r="K61" s="14"/>
      <c r="L61" s="12"/>
      <c r="M61" s="14"/>
      <c r="N61" s="12"/>
      <c r="O61" s="14"/>
      <c r="P61" s="12"/>
      <c r="Q61" s="11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54</v>
      </c>
      <c r="B62" s="44" t="s">
        <v>276</v>
      </c>
      <c r="C62" s="45" t="s">
        <v>278</v>
      </c>
      <c r="D62" s="16" t="s">
        <v>270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1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x14ac:dyDescent="0.25">
      <c r="A63" s="43" t="s">
        <v>54</v>
      </c>
      <c r="B63" s="44" t="s">
        <v>279</v>
      </c>
      <c r="C63" s="45" t="s">
        <v>280</v>
      </c>
      <c r="D63" s="16" t="s">
        <v>270</v>
      </c>
      <c r="E63" s="16"/>
      <c r="F63" s="24" t="s">
        <v>322</v>
      </c>
      <c r="G63" s="25"/>
      <c r="H63" s="18">
        <v>6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43" t="s">
        <v>54</v>
      </c>
      <c r="B64" s="44" t="s">
        <v>281</v>
      </c>
      <c r="C64" s="45" t="s">
        <v>282</v>
      </c>
      <c r="D64" s="16" t="s">
        <v>270</v>
      </c>
      <c r="E64" s="16"/>
      <c r="F64" s="24" t="s">
        <v>322</v>
      </c>
      <c r="G64" s="25"/>
      <c r="H64" s="18">
        <v>1</v>
      </c>
      <c r="I64" s="11"/>
      <c r="J64" s="8"/>
      <c r="K64" s="14"/>
      <c r="L64" s="12"/>
      <c r="M64" s="14"/>
      <c r="N64" s="12"/>
      <c r="O64" s="14"/>
      <c r="P64" s="12"/>
      <c r="Q64" s="11"/>
      <c r="R64" s="12"/>
      <c r="S64" s="11"/>
      <c r="T64" s="13"/>
      <c r="U64" s="14"/>
      <c r="V64" s="12"/>
      <c r="W64" s="14"/>
      <c r="X64" s="12"/>
      <c r="Y64" s="14"/>
      <c r="Z64" s="12"/>
      <c r="AA64" s="14"/>
      <c r="AB64" s="12"/>
      <c r="AC64" s="14"/>
      <c r="AD64" s="12"/>
      <c r="AE64" s="14"/>
      <c r="AF64" s="12"/>
      <c r="AG64" s="14"/>
      <c r="AH64" s="12"/>
      <c r="AI64" s="14"/>
      <c r="AJ64" s="12"/>
      <c r="AK64" s="14"/>
      <c r="AL64" s="12"/>
      <c r="AM64" s="14"/>
      <c r="AN64" s="12"/>
      <c r="AO64" s="14"/>
      <c r="AP64" s="12"/>
      <c r="AQ64" s="14"/>
      <c r="AR64" s="12"/>
      <c r="AS64" s="14"/>
      <c r="AT64" s="12"/>
      <c r="AU64" s="14"/>
      <c r="AV64" s="12"/>
    </row>
    <row r="65" spans="1:48" x14ac:dyDescent="0.25">
      <c r="A65" s="43" t="s">
        <v>54</v>
      </c>
      <c r="B65" s="44" t="s">
        <v>283</v>
      </c>
      <c r="C65" s="45" t="s">
        <v>284</v>
      </c>
      <c r="D65" s="16" t="s">
        <v>270</v>
      </c>
      <c r="E65" s="16"/>
      <c r="F65" s="24" t="s">
        <v>322</v>
      </c>
      <c r="G65" s="25"/>
      <c r="H65" s="18">
        <v>1</v>
      </c>
      <c r="I65" s="11"/>
      <c r="J65" s="8"/>
      <c r="K65" s="14"/>
      <c r="L65" s="12"/>
      <c r="M65" s="14"/>
      <c r="N65" s="12"/>
      <c r="O65" s="14"/>
      <c r="P65" s="12"/>
      <c r="Q65" s="11"/>
      <c r="R65" s="12"/>
      <c r="S65" s="11"/>
      <c r="T65" s="13"/>
      <c r="U65" s="14"/>
      <c r="V65" s="12"/>
      <c r="W65" s="14"/>
      <c r="X65" s="12"/>
      <c r="Y65" s="14"/>
      <c r="Z65" s="12"/>
      <c r="AA65" s="14"/>
      <c r="AB65" s="12"/>
      <c r="AC65" s="14"/>
      <c r="AD65" s="12"/>
      <c r="AE65" s="14"/>
      <c r="AF65" s="12"/>
      <c r="AG65" s="14"/>
      <c r="AH65" s="12"/>
      <c r="AI65" s="14"/>
      <c r="AJ65" s="12"/>
      <c r="AK65" s="14"/>
      <c r="AL65" s="12"/>
      <c r="AM65" s="14"/>
      <c r="AN65" s="12"/>
      <c r="AO65" s="14"/>
      <c r="AP65" s="12"/>
      <c r="AQ65" s="14"/>
      <c r="AR65" s="12"/>
      <c r="AS65" s="14"/>
      <c r="AT65" s="12"/>
      <c r="AU65" s="14"/>
      <c r="AV65" s="12"/>
    </row>
    <row r="66" spans="1:48" x14ac:dyDescent="0.25">
      <c r="A66" s="43" t="s">
        <v>54</v>
      </c>
      <c r="B66" s="44">
        <v>2292227</v>
      </c>
      <c r="C66" s="45" t="s">
        <v>287</v>
      </c>
      <c r="D66" s="16" t="s">
        <v>270</v>
      </c>
      <c r="E66" s="16"/>
      <c r="F66" s="24" t="s">
        <v>322</v>
      </c>
      <c r="G66" s="25"/>
      <c r="H66" s="18">
        <v>2</v>
      </c>
      <c r="I66" s="11"/>
      <c r="J66" s="8"/>
      <c r="K66" s="14"/>
      <c r="L66" s="12"/>
      <c r="M66" s="14"/>
      <c r="N66" s="12"/>
      <c r="O66" s="14"/>
      <c r="P66" s="12"/>
      <c r="Q66" s="11"/>
      <c r="R66" s="12"/>
      <c r="S66" s="11"/>
      <c r="T66" s="13"/>
      <c r="U66" s="14"/>
      <c r="V66" s="12"/>
      <c r="W66" s="14"/>
      <c r="X66" s="12"/>
      <c r="Y66" s="14"/>
      <c r="Z66" s="12"/>
      <c r="AA66" s="14"/>
      <c r="AB66" s="12"/>
      <c r="AC66" s="14"/>
      <c r="AD66" s="12"/>
      <c r="AE66" s="14"/>
      <c r="AF66" s="12"/>
      <c r="AG66" s="14"/>
      <c r="AH66" s="12"/>
      <c r="AI66" s="14"/>
      <c r="AJ66" s="12"/>
      <c r="AK66" s="14"/>
      <c r="AL66" s="12"/>
      <c r="AM66" s="14"/>
      <c r="AN66" s="12"/>
      <c r="AO66" s="14"/>
      <c r="AP66" s="12"/>
      <c r="AQ66" s="14"/>
      <c r="AR66" s="12"/>
      <c r="AS66" s="14"/>
      <c r="AT66" s="12"/>
      <c r="AU66" s="14"/>
      <c r="AV66" s="12"/>
    </row>
    <row r="67" spans="1:48" x14ac:dyDescent="0.25">
      <c r="A67" s="43" t="s">
        <v>54</v>
      </c>
      <c r="B67" s="44">
        <v>999038530</v>
      </c>
      <c r="C67" s="45" t="s">
        <v>288</v>
      </c>
      <c r="D67" s="16" t="s">
        <v>270</v>
      </c>
      <c r="E67" s="16"/>
      <c r="F67" s="24" t="s">
        <v>322</v>
      </c>
      <c r="G67" s="25"/>
      <c r="H67" s="18">
        <v>1</v>
      </c>
      <c r="I67" s="11"/>
      <c r="J67" s="8"/>
      <c r="K67" s="14"/>
      <c r="L67" s="12"/>
      <c r="M67" s="14"/>
      <c r="N67" s="12"/>
      <c r="O67" s="14"/>
      <c r="P67" s="12"/>
      <c r="Q67" s="11"/>
      <c r="R67" s="12"/>
      <c r="S67" s="11"/>
      <c r="T67" s="13"/>
      <c r="U67" s="14"/>
      <c r="V67" s="12"/>
      <c r="W67" s="14"/>
      <c r="X67" s="12"/>
      <c r="Y67" s="14"/>
      <c r="Z67" s="12"/>
      <c r="AA67" s="14"/>
      <c r="AB67" s="12"/>
      <c r="AC67" s="14"/>
      <c r="AD67" s="12"/>
      <c r="AE67" s="14"/>
      <c r="AF67" s="12"/>
      <c r="AG67" s="14"/>
      <c r="AH67" s="12"/>
      <c r="AI67" s="14"/>
      <c r="AJ67" s="12"/>
      <c r="AK67" s="14"/>
      <c r="AL67" s="12"/>
      <c r="AM67" s="14"/>
      <c r="AN67" s="12"/>
      <c r="AO67" s="14"/>
      <c r="AP67" s="12"/>
      <c r="AQ67" s="14"/>
      <c r="AR67" s="12"/>
      <c r="AS67" s="14"/>
      <c r="AT67" s="12"/>
      <c r="AU67" s="14"/>
      <c r="AV67" s="12"/>
    </row>
    <row r="68" spans="1:48" ht="30" x14ac:dyDescent="0.25">
      <c r="A68" s="43" t="s">
        <v>47</v>
      </c>
      <c r="B68" s="44" t="s">
        <v>328</v>
      </c>
      <c r="C68" s="45" t="s">
        <v>329</v>
      </c>
      <c r="D68" s="16" t="s">
        <v>270</v>
      </c>
      <c r="E68" s="16"/>
      <c r="F68" s="24" t="str">
        <f t="shared" ref="F68:F69" si="0">IF(G68="","",H68-G68)</f>
        <v/>
      </c>
      <c r="G68" s="25"/>
      <c r="H68" s="18">
        <v>3</v>
      </c>
      <c r="I68" s="11"/>
      <c r="J68" s="8"/>
      <c r="K68" s="14"/>
      <c r="L68" s="12"/>
      <c r="M68" s="14"/>
      <c r="N68" s="12"/>
      <c r="O68" s="14"/>
      <c r="P68" s="12"/>
      <c r="Q68" s="14"/>
      <c r="R68" s="12"/>
      <c r="S68" s="11"/>
      <c r="T68" s="13"/>
      <c r="U68" s="14"/>
      <c r="V68" s="12"/>
      <c r="W68" s="14"/>
      <c r="X68" s="12"/>
      <c r="Y68" s="14"/>
      <c r="Z68" s="12"/>
      <c r="AA68" s="14"/>
      <c r="AB68" s="12"/>
      <c r="AC68" s="14"/>
      <c r="AD68" s="12"/>
      <c r="AE68" s="14"/>
      <c r="AF68" s="12"/>
      <c r="AG68" s="14"/>
      <c r="AH68" s="12"/>
      <c r="AI68" s="14"/>
      <c r="AJ68" s="12"/>
      <c r="AK68" s="14"/>
      <c r="AL68" s="12"/>
      <c r="AM68" s="14"/>
      <c r="AN68" s="12"/>
      <c r="AO68" s="14"/>
      <c r="AP68" s="12"/>
      <c r="AQ68" s="14"/>
      <c r="AR68" s="12"/>
      <c r="AS68" s="14"/>
      <c r="AT68" s="12"/>
      <c r="AU68" s="14"/>
      <c r="AV68" s="12"/>
    </row>
    <row r="69" spans="1:48" ht="30" x14ac:dyDescent="0.25">
      <c r="A69" s="43" t="s">
        <v>47</v>
      </c>
      <c r="B69" s="44" t="s">
        <v>330</v>
      </c>
      <c r="C69" s="45" t="s">
        <v>331</v>
      </c>
      <c r="D69" s="16" t="s">
        <v>270</v>
      </c>
      <c r="E69" s="16"/>
      <c r="F69" s="24" t="str">
        <f t="shared" si="0"/>
        <v/>
      </c>
      <c r="G69" s="25"/>
      <c r="H69" s="18">
        <v>2</v>
      </c>
      <c r="I69" s="11"/>
      <c r="J69" s="8"/>
      <c r="K69" s="14"/>
      <c r="L69" s="12"/>
      <c r="M69" s="14"/>
      <c r="N69" s="12"/>
      <c r="O69" s="14"/>
      <c r="P69" s="12"/>
      <c r="Q69" s="14"/>
      <c r="R69" s="12"/>
      <c r="S69" s="11"/>
      <c r="T69" s="13"/>
      <c r="U69" s="14"/>
      <c r="V69" s="12"/>
      <c r="W69" s="14"/>
      <c r="X69" s="12"/>
      <c r="Y69" s="14"/>
      <c r="Z69" s="12"/>
      <c r="AA69" s="14"/>
      <c r="AB69" s="12"/>
      <c r="AC69" s="14"/>
      <c r="AD69" s="12"/>
      <c r="AE69" s="14"/>
      <c r="AF69" s="12"/>
      <c r="AG69" s="14"/>
      <c r="AH69" s="12"/>
      <c r="AI69" s="14"/>
      <c r="AJ69" s="12"/>
      <c r="AK69" s="14"/>
      <c r="AL69" s="12"/>
      <c r="AM69" s="14"/>
      <c r="AN69" s="12"/>
      <c r="AO69" s="14"/>
      <c r="AP69" s="12"/>
      <c r="AQ69" s="14"/>
      <c r="AR69" s="12"/>
      <c r="AS69" s="14"/>
      <c r="AT69" s="12"/>
      <c r="AU69" s="14"/>
      <c r="AV69" s="12"/>
    </row>
    <row r="70" spans="1:48" x14ac:dyDescent="0.25">
      <c r="A70" s="43"/>
      <c r="B70" s="44"/>
      <c r="C70" s="45"/>
      <c r="D70" s="16"/>
      <c r="E70" s="16"/>
      <c r="F70" s="24"/>
      <c r="G70" s="25"/>
      <c r="H70" s="18"/>
      <c r="I70" s="11"/>
      <c r="J70" s="8"/>
      <c r="K70" s="14"/>
      <c r="L70" s="12"/>
      <c r="M70" s="14"/>
      <c r="N70" s="12"/>
      <c r="O70" s="14"/>
      <c r="P70" s="12"/>
      <c r="Q70" s="11"/>
      <c r="R70" s="12"/>
      <c r="S70" s="11"/>
      <c r="T70" s="13"/>
      <c r="U70" s="14"/>
      <c r="V70" s="12"/>
      <c r="W70" s="14"/>
      <c r="X70" s="12"/>
      <c r="Y70" s="14"/>
      <c r="Z70" s="12"/>
      <c r="AA70" s="14"/>
      <c r="AB70" s="12"/>
      <c r="AC70" s="14"/>
      <c r="AD70" s="12"/>
      <c r="AE70" s="14"/>
      <c r="AF70" s="12"/>
      <c r="AG70" s="14"/>
      <c r="AH70" s="12"/>
      <c r="AI70" s="14"/>
      <c r="AJ70" s="12"/>
      <c r="AK70" s="14"/>
      <c r="AL70" s="12"/>
      <c r="AM70" s="14"/>
      <c r="AN70" s="12"/>
      <c r="AO70" s="14"/>
      <c r="AP70" s="12"/>
      <c r="AQ70" s="14"/>
      <c r="AR70" s="12"/>
      <c r="AS70" s="14"/>
      <c r="AT70" s="12"/>
      <c r="AU70" s="14"/>
      <c r="AV70" s="12"/>
    </row>
    <row r="71" spans="1:48" x14ac:dyDescent="0.25">
      <c r="A71" s="43"/>
      <c r="B71" s="44"/>
      <c r="C71" s="45"/>
      <c r="D71" s="16"/>
      <c r="E71" s="16"/>
      <c r="F71" s="24"/>
      <c r="G71" s="25"/>
      <c r="H71" s="18"/>
      <c r="I71" s="11"/>
      <c r="J71" s="8"/>
      <c r="K71" s="14"/>
      <c r="L71" s="12"/>
      <c r="M71" s="14"/>
      <c r="N71" s="12"/>
      <c r="O71" s="14"/>
      <c r="P71" s="12"/>
      <c r="Q71" s="11"/>
      <c r="R71" s="12"/>
      <c r="S71" s="11"/>
      <c r="T71" s="13"/>
      <c r="U71" s="14"/>
      <c r="V71" s="12"/>
      <c r="W71" s="14"/>
      <c r="X71" s="12"/>
      <c r="Y71" s="14"/>
      <c r="Z71" s="12"/>
      <c r="AA71" s="14"/>
      <c r="AB71" s="12"/>
      <c r="AC71" s="14"/>
      <c r="AD71" s="12"/>
      <c r="AE71" s="14"/>
      <c r="AF71" s="12"/>
      <c r="AG71" s="14"/>
      <c r="AH71" s="12"/>
      <c r="AI71" s="14"/>
      <c r="AJ71" s="12"/>
      <c r="AK71" s="14"/>
      <c r="AL71" s="12"/>
      <c r="AM71" s="14"/>
      <c r="AN71" s="12"/>
      <c r="AO71" s="14"/>
      <c r="AP71" s="12"/>
      <c r="AQ71" s="14"/>
      <c r="AR71" s="12"/>
      <c r="AS71" s="14"/>
      <c r="AT71" s="12"/>
      <c r="AU71" s="14"/>
      <c r="AV71" s="12"/>
    </row>
  </sheetData>
  <autoFilter ref="A1:AP67" xr:uid="{A9727417-0CAB-49C7-9A90-DD4CA17D6A3E}">
    <filterColumn colId="3">
      <filters>
        <filter val="Other"/>
      </filters>
    </filterColumn>
  </autoFilter>
  <conditionalFormatting sqref="B1">
    <cfRule type="duplicateValues" dxfId="24" priority="16"/>
  </conditionalFormatting>
  <conditionalFormatting sqref="B2:B5">
    <cfRule type="duplicateValues" dxfId="23" priority="15"/>
  </conditionalFormatting>
  <conditionalFormatting sqref="B6:B16">
    <cfRule type="duplicateValues" dxfId="22" priority="14"/>
  </conditionalFormatting>
  <conditionalFormatting sqref="B17:B18">
    <cfRule type="duplicateValues" dxfId="21" priority="13"/>
  </conditionalFormatting>
  <conditionalFormatting sqref="B38:B43 B19:B35">
    <cfRule type="duplicateValues" dxfId="20" priority="12"/>
  </conditionalFormatting>
  <conditionalFormatting sqref="B36">
    <cfRule type="duplicateValues" dxfId="19" priority="11"/>
  </conditionalFormatting>
  <conditionalFormatting sqref="B37">
    <cfRule type="duplicateValues" dxfId="18" priority="10"/>
  </conditionalFormatting>
  <conditionalFormatting sqref="B44">
    <cfRule type="duplicateValues" dxfId="17" priority="9"/>
  </conditionalFormatting>
  <conditionalFormatting sqref="B45:B46">
    <cfRule type="duplicateValues" dxfId="16" priority="7"/>
  </conditionalFormatting>
  <conditionalFormatting sqref="B52:B54">
    <cfRule type="duplicateValues" dxfId="15" priority="6"/>
  </conditionalFormatting>
  <conditionalFormatting sqref="B47:B51">
    <cfRule type="duplicateValues" dxfId="14" priority="5"/>
  </conditionalFormatting>
  <conditionalFormatting sqref="B55:B58">
    <cfRule type="duplicateValues" dxfId="13" priority="8"/>
  </conditionalFormatting>
  <conditionalFormatting sqref="B59:B67 B70:B71">
    <cfRule type="duplicateValues" dxfId="12" priority="2"/>
  </conditionalFormatting>
  <conditionalFormatting sqref="B68:B69">
    <cfRule type="duplicateValues" dxfId="11" priority="1"/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workbookViewId="0">
      <selection activeCell="D12" sqref="D12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201000197</v>
      </c>
      <c r="C2" s="61" t="s">
        <v>170</v>
      </c>
      <c r="D2" s="16" t="s">
        <v>327</v>
      </c>
      <c r="E2" s="16"/>
      <c r="F2" s="24" t="s">
        <v>322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3" t="s">
        <v>201</v>
      </c>
      <c r="B3" s="44">
        <v>201000197</v>
      </c>
      <c r="C3" s="61" t="s">
        <v>126</v>
      </c>
      <c r="D3" s="16" t="s">
        <v>327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201</v>
      </c>
      <c r="B4" s="44">
        <v>201000260</v>
      </c>
      <c r="C4" s="45" t="s">
        <v>55</v>
      </c>
      <c r="D4" s="16" t="s">
        <v>327</v>
      </c>
      <c r="E4" s="16"/>
      <c r="F4" s="24" t="s">
        <v>322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3" t="s">
        <v>201</v>
      </c>
      <c r="B5" s="44">
        <v>201000160</v>
      </c>
      <c r="C5" s="45" t="s">
        <v>171</v>
      </c>
      <c r="D5" s="16" t="s">
        <v>327</v>
      </c>
      <c r="E5" s="16"/>
      <c r="F5" s="24" t="s">
        <v>322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3" t="s">
        <v>201</v>
      </c>
      <c r="B6" s="44">
        <v>201000160</v>
      </c>
      <c r="C6" s="45" t="s">
        <v>172</v>
      </c>
      <c r="D6" s="16" t="s">
        <v>327</v>
      </c>
      <c r="E6" s="16"/>
      <c r="F6" s="24" t="s">
        <v>322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3" t="s">
        <v>201</v>
      </c>
      <c r="B7" s="47">
        <v>201000174</v>
      </c>
      <c r="C7" s="61" t="s">
        <v>127</v>
      </c>
      <c r="D7" s="16" t="s">
        <v>327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201</v>
      </c>
      <c r="B8" s="44">
        <v>201000281</v>
      </c>
      <c r="C8" s="61" t="s">
        <v>128</v>
      </c>
      <c r="D8" s="16" t="s">
        <v>327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3" t="s">
        <v>201</v>
      </c>
      <c r="B9" s="64">
        <v>700002642</v>
      </c>
      <c r="C9" s="65" t="s">
        <v>129</v>
      </c>
      <c r="D9" s="66" t="s">
        <v>235</v>
      </c>
      <c r="E9" s="67" t="s">
        <v>291</v>
      </c>
      <c r="F9" s="24">
        <v>0</v>
      </c>
      <c r="G9" s="25">
        <v>1</v>
      </c>
      <c r="H9" s="83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322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74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3" t="s">
        <v>47</v>
      </c>
      <c r="B13" s="70">
        <v>186002350</v>
      </c>
      <c r="C13" s="65" t="s">
        <v>130</v>
      </c>
      <c r="D13" s="66" t="s">
        <v>235</v>
      </c>
      <c r="E13" s="71" t="s">
        <v>292</v>
      </c>
      <c r="F13" s="24">
        <v>-2</v>
      </c>
      <c r="G13" s="25">
        <v>9</v>
      </c>
      <c r="H13" s="72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63" t="s">
        <v>50</v>
      </c>
      <c r="B14" s="70">
        <v>186006049</v>
      </c>
      <c r="C14" s="65" t="s">
        <v>97</v>
      </c>
      <c r="D14" s="66" t="s">
        <v>235</v>
      </c>
      <c r="E14" s="73" t="s">
        <v>325</v>
      </c>
      <c r="F14" s="24">
        <v>0</v>
      </c>
      <c r="G14" s="25">
        <v>8</v>
      </c>
      <c r="H14" s="72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121</v>
      </c>
      <c r="C15" s="45" t="s">
        <v>196</v>
      </c>
      <c r="D15" s="16" t="s">
        <v>327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124</v>
      </c>
      <c r="C16" s="45" t="s">
        <v>122</v>
      </c>
      <c r="D16" s="16" t="s">
        <v>327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261</v>
      </c>
      <c r="B17" s="44">
        <v>205015016</v>
      </c>
      <c r="C17" s="45" t="s">
        <v>238</v>
      </c>
      <c r="D17" s="16" t="s">
        <v>327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53</v>
      </c>
      <c r="B18" s="44">
        <v>700005269</v>
      </c>
      <c r="C18" s="45" t="s">
        <v>173</v>
      </c>
      <c r="D18" s="16" t="s">
        <v>327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63" t="s">
        <v>177</v>
      </c>
      <c r="B19" s="64">
        <v>700009641</v>
      </c>
      <c r="C19" s="65" t="s">
        <v>179</v>
      </c>
      <c r="D19" s="66" t="s">
        <v>235</v>
      </c>
      <c r="E19" s="66" t="s">
        <v>325</v>
      </c>
      <c r="F19" s="24" t="s">
        <v>322</v>
      </c>
      <c r="G19" s="25"/>
      <c r="H19" s="72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63" t="s">
        <v>177</v>
      </c>
      <c r="B20" s="64">
        <v>700009768</v>
      </c>
      <c r="C20" s="65" t="s">
        <v>178</v>
      </c>
      <c r="D20" s="66" t="s">
        <v>235</v>
      </c>
      <c r="E20" s="66" t="s">
        <v>325</v>
      </c>
      <c r="F20" s="24" t="s">
        <v>322</v>
      </c>
      <c r="G20" s="25"/>
      <c r="H20" s="72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49</v>
      </c>
      <c r="B21" s="44">
        <v>700000254</v>
      </c>
      <c r="C21" s="45" t="s">
        <v>197</v>
      </c>
      <c r="D21" s="16" t="s">
        <v>327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3" t="s">
        <v>49</v>
      </c>
      <c r="B22" s="44" t="s">
        <v>125</v>
      </c>
      <c r="C22" s="45" t="s">
        <v>123</v>
      </c>
      <c r="D22" s="16" t="s">
        <v>327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75">
        <v>186003031</v>
      </c>
      <c r="C23" s="74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82" customFormat="1" x14ac:dyDescent="0.25">
      <c r="A24" s="63" t="s">
        <v>48</v>
      </c>
      <c r="B24" s="77">
        <v>186002457</v>
      </c>
      <c r="C24" s="65" t="s">
        <v>131</v>
      </c>
      <c r="D24" s="67" t="s">
        <v>235</v>
      </c>
      <c r="E24" s="66" t="s">
        <v>326</v>
      </c>
      <c r="F24" s="68">
        <v>0</v>
      </c>
      <c r="G24" s="69">
        <v>2</v>
      </c>
      <c r="H24" s="72">
        <v>2</v>
      </c>
      <c r="I24" s="11">
        <v>44019</v>
      </c>
      <c r="J24" s="13">
        <v>-2</v>
      </c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80"/>
      <c r="V24" s="81"/>
      <c r="W24" s="80"/>
      <c r="X24" s="81"/>
      <c r="Y24" s="80"/>
      <c r="Z24" s="81"/>
      <c r="AA24" s="80"/>
      <c r="AB24" s="81"/>
      <c r="AC24" s="80"/>
      <c r="AD24" s="81"/>
      <c r="AE24" s="80"/>
      <c r="AF24" s="81"/>
      <c r="AG24" s="80"/>
      <c r="AH24" s="81"/>
      <c r="AI24" s="80"/>
      <c r="AJ24" s="81"/>
      <c r="AK24" s="80"/>
      <c r="AL24" s="81"/>
      <c r="AM24" s="80"/>
      <c r="AN24" s="81"/>
      <c r="AO24" s="80"/>
      <c r="AP24" s="81"/>
      <c r="AQ24" s="80"/>
      <c r="AR24" s="81"/>
      <c r="AS24" s="80"/>
      <c r="AT24" s="81"/>
      <c r="AU24" s="80"/>
      <c r="AV24" s="81"/>
    </row>
    <row r="25" spans="1:48" x14ac:dyDescent="0.25">
      <c r="A25" s="63" t="s">
        <v>48</v>
      </c>
      <c r="B25" s="77">
        <v>186005827</v>
      </c>
      <c r="C25" s="65" t="s">
        <v>132</v>
      </c>
      <c r="D25" s="67" t="s">
        <v>235</v>
      </c>
      <c r="E25" s="66" t="s">
        <v>326</v>
      </c>
      <c r="F25" s="68">
        <v>-1</v>
      </c>
      <c r="G25" s="69">
        <v>2</v>
      </c>
      <c r="H25" s="72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63" t="s">
        <v>48</v>
      </c>
      <c r="B26" s="77">
        <v>186002127</v>
      </c>
      <c r="C26" s="65" t="s">
        <v>133</v>
      </c>
      <c r="D26" s="67" t="s">
        <v>235</v>
      </c>
      <c r="E26" s="66" t="s">
        <v>326</v>
      </c>
      <c r="F26" s="68">
        <v>-1</v>
      </c>
      <c r="G26" s="69">
        <v>2</v>
      </c>
      <c r="H26" s="72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63" t="s">
        <v>48</v>
      </c>
      <c r="B27" s="77">
        <v>186002128</v>
      </c>
      <c r="C27" s="65" t="s">
        <v>134</v>
      </c>
      <c r="D27" s="67" t="s">
        <v>235</v>
      </c>
      <c r="E27" s="66" t="s">
        <v>326</v>
      </c>
      <c r="F27" s="68">
        <v>-1</v>
      </c>
      <c r="G27" s="69">
        <v>2</v>
      </c>
      <c r="H27" s="72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63" t="s">
        <v>48</v>
      </c>
      <c r="B28" s="77">
        <v>700003741</v>
      </c>
      <c r="C28" s="65" t="s">
        <v>242</v>
      </c>
      <c r="D28" s="66" t="s">
        <v>235</v>
      </c>
      <c r="E28" s="66" t="s">
        <v>326</v>
      </c>
      <c r="F28" s="68">
        <v>0</v>
      </c>
      <c r="G28" s="69">
        <v>6</v>
      </c>
      <c r="H28" s="72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48</v>
      </c>
      <c r="B29" s="44">
        <v>700009330</v>
      </c>
      <c r="C29" s="61" t="s">
        <v>173</v>
      </c>
      <c r="D29" s="16" t="s">
        <v>234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62"/>
      <c r="C33" t="s">
        <v>323</v>
      </c>
    </row>
    <row r="34" spans="2:3" x14ac:dyDescent="0.25">
      <c r="B34" s="76"/>
      <c r="C34" t="s">
        <v>324</v>
      </c>
    </row>
  </sheetData>
  <autoFilter ref="A1:AP29" xr:uid="{DD894A5B-A365-4D3F-B52E-73337B7644FD}"/>
  <conditionalFormatting sqref="B1">
    <cfRule type="duplicateValues" dxfId="10" priority="7"/>
  </conditionalFormatting>
  <conditionalFormatting sqref="B2:B9">
    <cfRule type="duplicateValues" dxfId="9" priority="6"/>
  </conditionalFormatting>
  <conditionalFormatting sqref="B10:B12">
    <cfRule type="duplicateValues" dxfId="8" priority="5"/>
  </conditionalFormatting>
  <conditionalFormatting sqref="B13:B25">
    <cfRule type="duplicateValues" dxfId="7" priority="4"/>
  </conditionalFormatting>
  <conditionalFormatting sqref="B26:B27">
    <cfRule type="duplicateValues" dxfId="6" priority="3"/>
  </conditionalFormatting>
  <conditionalFormatting sqref="B28">
    <cfRule type="duplicateValues" dxfId="5" priority="2"/>
  </conditionalFormatting>
  <conditionalFormatting sqref="B29">
    <cfRule type="duplicateValues" dxfId="4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E15" sqref="E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322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322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322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322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322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322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322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322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322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3" priority="4"/>
  </conditionalFormatting>
  <conditionalFormatting sqref="B2">
    <cfRule type="duplicateValues" dxfId="2" priority="3"/>
  </conditionalFormatting>
  <conditionalFormatting sqref="B3:B8">
    <cfRule type="duplicateValues" dxfId="1" priority="2"/>
  </conditionalFormatting>
  <conditionalFormatting sqref="B9:B11">
    <cfRule type="duplicateValues" dxfId="0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</vt:lpstr>
      <vt:lpstr>PAE_Others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2020-10-13T07:14:38Z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